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AucZScores\"/>
    </mc:Choice>
  </mc:AlternateContent>
  <xr:revisionPtr revIDLastSave="0" documentId="13_ncr:1_{73178068-977A-4DEB-906D-0BF6117AB3C2}" xr6:coauthVersionLast="47" xr6:coauthVersionMax="47" xr10:uidLastSave="{00000000-0000-0000-0000-000000000000}"/>
  <bookViews>
    <workbookView xWindow="-28920" yWindow="-4725" windowWidth="29040" windowHeight="15720" firstSheet="2" activeTab="8" xr2:uid="{19D5025F-A4E8-4CEC-A4AC-84D17298DCDF}"/>
  </bookViews>
  <sheets>
    <sheet name="HITTERS" sheetId="1" r:id="rId1"/>
    <sheet name="PITCHERS" sheetId="2" r:id="rId2"/>
    <sheet name="Values" sheetId="3" r:id="rId3"/>
    <sheet name="Money Alloc" sheetId="4" r:id="rId4"/>
    <sheet name="NO STEALS HITTERs" sheetId="5" r:id="rId5"/>
    <sheet name="NO STEAL PITCHERs" sheetId="6" r:id="rId6"/>
    <sheet name="NO SB Values" sheetId="8" r:id="rId7"/>
    <sheet name="NO SB Money Alloc" sheetId="7" r:id="rId8"/>
    <sheet name="NO STEALS (319) HITTER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9" l="1"/>
  <c r="O2" i="5"/>
  <c r="N2" i="5" s="1"/>
  <c r="X8" i="9"/>
  <c r="X7" i="9"/>
  <c r="X6" i="9"/>
  <c r="X5" i="9"/>
  <c r="X4" i="9"/>
  <c r="X3" i="9"/>
  <c r="X2" i="9"/>
  <c r="B46" i="8"/>
  <c r="O3" i="5"/>
  <c r="O4" i="5"/>
  <c r="O5" i="5"/>
  <c r="O6" i="5"/>
  <c r="O7" i="5"/>
  <c r="O8" i="5"/>
  <c r="O9" i="5"/>
  <c r="O10" i="5"/>
  <c r="O11" i="5"/>
  <c r="O12" i="5"/>
  <c r="O13" i="5"/>
  <c r="N13" i="5" s="1"/>
  <c r="O14" i="5"/>
  <c r="N14" i="5" s="1"/>
  <c r="O15" i="5"/>
  <c r="N15" i="5" s="1"/>
  <c r="O16" i="5"/>
  <c r="N16" i="5" s="1"/>
  <c r="O17" i="5"/>
  <c r="N17" i="5" s="1"/>
  <c r="O18" i="5"/>
  <c r="N18" i="5" s="1"/>
  <c r="O19" i="5"/>
  <c r="N19" i="5" s="1"/>
  <c r="O20" i="5"/>
  <c r="N20" i="5" s="1"/>
  <c r="O21" i="5"/>
  <c r="N21" i="5" s="1"/>
  <c r="O22" i="5"/>
  <c r="N22" i="5" s="1"/>
  <c r="O23" i="5"/>
  <c r="O24" i="5"/>
  <c r="O25" i="5"/>
  <c r="O26" i="5"/>
  <c r="O27" i="5"/>
  <c r="O28" i="5"/>
  <c r="O29" i="5"/>
  <c r="N29" i="5" s="1"/>
  <c r="O30" i="5"/>
  <c r="O31" i="5"/>
  <c r="N31" i="5" s="1"/>
  <c r="O32" i="5"/>
  <c r="N32" i="5" s="1"/>
  <c r="O33" i="5"/>
  <c r="O34" i="5"/>
  <c r="N34" i="5" s="1"/>
  <c r="O35" i="5"/>
  <c r="N35" i="5" s="1"/>
  <c r="O36" i="5"/>
  <c r="N36" i="5" s="1"/>
  <c r="O37" i="5"/>
  <c r="N37" i="5" s="1"/>
  <c r="O38" i="5"/>
  <c r="N38" i="5" s="1"/>
  <c r="O39" i="5"/>
  <c r="N39" i="5" s="1"/>
  <c r="O40" i="5"/>
  <c r="N40" i="5" s="1"/>
  <c r="O41" i="5"/>
  <c r="N41" i="5" s="1"/>
  <c r="O42" i="5"/>
  <c r="N42" i="5" s="1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N71" i="5" s="1"/>
  <c r="O72" i="5"/>
  <c r="N72" i="5" s="1"/>
  <c r="O73" i="5"/>
  <c r="N73" i="5" s="1"/>
  <c r="O74" i="5"/>
  <c r="N74" i="5" s="1"/>
  <c r="O75" i="5"/>
  <c r="N75" i="5" s="1"/>
  <c r="O76" i="5"/>
  <c r="N76" i="5" s="1"/>
  <c r="O77" i="5"/>
  <c r="N77" i="5" s="1"/>
  <c r="O78" i="5"/>
  <c r="N78" i="5" s="1"/>
  <c r="O79" i="5"/>
  <c r="N79" i="5" s="1"/>
  <c r="O80" i="5"/>
  <c r="N80" i="5" s="1"/>
  <c r="O81" i="5"/>
  <c r="N81" i="5" s="1"/>
  <c r="O82" i="5"/>
  <c r="N82" i="5" s="1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N102" i="5" s="1"/>
  <c r="O103" i="5"/>
  <c r="O104" i="5"/>
  <c r="O105" i="5"/>
  <c r="O106" i="5"/>
  <c r="O107" i="5"/>
  <c r="O108" i="5"/>
  <c r="O109" i="5"/>
  <c r="O110" i="5"/>
  <c r="O111" i="5"/>
  <c r="N111" i="5" s="1"/>
  <c r="O112" i="5"/>
  <c r="N112" i="5" s="1"/>
  <c r="O113" i="5"/>
  <c r="N113" i="5" s="1"/>
  <c r="O114" i="5"/>
  <c r="N114" i="5" s="1"/>
  <c r="O115" i="5"/>
  <c r="N115" i="5" s="1"/>
  <c r="O116" i="5"/>
  <c r="N116" i="5" s="1"/>
  <c r="O117" i="5"/>
  <c r="N117" i="5" s="1"/>
  <c r="O118" i="5"/>
  <c r="N118" i="5" s="1"/>
  <c r="O119" i="5"/>
  <c r="N119" i="5" s="1"/>
  <c r="O120" i="5"/>
  <c r="N120" i="5" s="1"/>
  <c r="O121" i="5"/>
  <c r="N121" i="5" s="1"/>
  <c r="O122" i="5"/>
  <c r="N122" i="5" s="1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N141" i="5" s="1"/>
  <c r="O142" i="5"/>
  <c r="N142" i="5" s="1"/>
  <c r="O143" i="5"/>
  <c r="O144" i="5"/>
  <c r="O145" i="5"/>
  <c r="O146" i="5"/>
  <c r="O147" i="5"/>
  <c r="O148" i="5"/>
  <c r="O149" i="5"/>
  <c r="O150" i="5"/>
  <c r="O151" i="5"/>
  <c r="O152" i="5"/>
  <c r="N152" i="5" s="1"/>
  <c r="O153" i="5"/>
  <c r="N153" i="5" s="1"/>
  <c r="O154" i="5"/>
  <c r="N154" i="5" s="1"/>
  <c r="O155" i="5"/>
  <c r="N155" i="5" s="1"/>
  <c r="O156" i="5"/>
  <c r="N156" i="5" s="1"/>
  <c r="O157" i="5"/>
  <c r="N157" i="5" s="1"/>
  <c r="O158" i="5"/>
  <c r="N158" i="5" s="1"/>
  <c r="O159" i="5"/>
  <c r="N159" i="5" s="1"/>
  <c r="O160" i="5"/>
  <c r="N160" i="5" s="1"/>
  <c r="O161" i="5"/>
  <c r="N161" i="5" s="1"/>
  <c r="O162" i="5"/>
  <c r="N162" i="5" s="1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N180" i="5" s="1"/>
  <c r="O181" i="5"/>
  <c r="N181" i="5" s="1"/>
  <c r="O182" i="5"/>
  <c r="N182" i="5" s="1"/>
  <c r="O183" i="5"/>
  <c r="O184" i="5"/>
  <c r="O185" i="5"/>
  <c r="O186" i="5"/>
  <c r="O187" i="5"/>
  <c r="O188" i="5"/>
  <c r="O189" i="5"/>
  <c r="O190" i="5"/>
  <c r="O191" i="5"/>
  <c r="O192" i="5"/>
  <c r="O193" i="5"/>
  <c r="N193" i="5" s="1"/>
  <c r="O194" i="5"/>
  <c r="N194" i="5" s="1"/>
  <c r="O195" i="5"/>
  <c r="N195" i="5" s="1"/>
  <c r="O196" i="5"/>
  <c r="N196" i="5" s="1"/>
  <c r="O197" i="5"/>
  <c r="N197" i="5" s="1"/>
  <c r="O198" i="5"/>
  <c r="N198" i="5" s="1"/>
  <c r="O199" i="5"/>
  <c r="N199" i="5" s="1"/>
  <c r="O200" i="5"/>
  <c r="N200" i="5" s="1"/>
  <c r="O201" i="5"/>
  <c r="N201" i="5" s="1"/>
  <c r="O202" i="5"/>
  <c r="N202" i="5" s="1"/>
  <c r="O203" i="5"/>
  <c r="O204" i="5"/>
  <c r="O205" i="5"/>
  <c r="N205" i="5" s="1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N221" i="5" s="1"/>
  <c r="O222" i="5"/>
  <c r="N222" i="5" s="1"/>
  <c r="O223" i="5"/>
  <c r="O224" i="5"/>
  <c r="O225" i="5"/>
  <c r="O226" i="5"/>
  <c r="O227" i="5"/>
  <c r="O228" i="5"/>
  <c r="O229" i="5"/>
  <c r="O230" i="5"/>
  <c r="O231" i="5"/>
  <c r="O232" i="5"/>
  <c r="N232" i="5" s="1"/>
  <c r="O233" i="5"/>
  <c r="N233" i="5" s="1"/>
  <c r="O234" i="5"/>
  <c r="N234" i="5" s="1"/>
  <c r="O235" i="5"/>
  <c r="N235" i="5" s="1"/>
  <c r="O236" i="5"/>
  <c r="N236" i="5" s="1"/>
  <c r="O237" i="5"/>
  <c r="N237" i="5" s="1"/>
  <c r="O238" i="5"/>
  <c r="N238" i="5" s="1"/>
  <c r="O239" i="5"/>
  <c r="N239" i="5" s="1"/>
  <c r="O240" i="5"/>
  <c r="N240" i="5" s="1"/>
  <c r="O241" i="5"/>
  <c r="N241" i="5" s="1"/>
  <c r="O242" i="5"/>
  <c r="N242" i="5" s="1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N260" i="5" s="1"/>
  <c r="O261" i="5"/>
  <c r="N261" i="5" s="1"/>
  <c r="O262" i="5"/>
  <c r="N262" i="5" s="1"/>
  <c r="O263" i="5"/>
  <c r="O264" i="5"/>
  <c r="O265" i="5"/>
  <c r="O266" i="5"/>
  <c r="O267" i="5"/>
  <c r="O268" i="5"/>
  <c r="O269" i="5"/>
  <c r="O270" i="5"/>
  <c r="O271" i="5"/>
  <c r="O272" i="5"/>
  <c r="N272" i="5" s="1"/>
  <c r="O273" i="5"/>
  <c r="N273" i="5" s="1"/>
  <c r="O274" i="5"/>
  <c r="N274" i="5" s="1"/>
  <c r="O275" i="5"/>
  <c r="N275" i="5" s="1"/>
  <c r="O276" i="5"/>
  <c r="N276" i="5" s="1"/>
  <c r="O277" i="5"/>
  <c r="N277" i="5" s="1"/>
  <c r="O278" i="5"/>
  <c r="N278" i="5" s="1"/>
  <c r="O279" i="5"/>
  <c r="N279" i="5" s="1"/>
  <c r="O280" i="5"/>
  <c r="N280" i="5" s="1"/>
  <c r="O281" i="5"/>
  <c r="N281" i="5" s="1"/>
  <c r="O282" i="5"/>
  <c r="N282" i="5" s="1"/>
  <c r="O283" i="5"/>
  <c r="O284" i="5"/>
  <c r="O285" i="5"/>
  <c r="O286" i="5"/>
  <c r="O287" i="5"/>
  <c r="O288" i="5"/>
  <c r="O289" i="5"/>
  <c r="N289" i="5" s="1"/>
  <c r="O290" i="5"/>
  <c r="O291" i="5"/>
  <c r="N291" i="5" s="1"/>
  <c r="O292" i="5"/>
  <c r="N292" i="5" s="1"/>
  <c r="O293" i="5"/>
  <c r="O294" i="5"/>
  <c r="O295" i="5"/>
  <c r="O296" i="5"/>
  <c r="O297" i="5"/>
  <c r="O298" i="5"/>
  <c r="O299" i="5"/>
  <c r="N299" i="5" s="1"/>
  <c r="O300" i="5"/>
  <c r="N300" i="5" s="1"/>
  <c r="O301" i="5"/>
  <c r="N301" i="5" s="1"/>
  <c r="O302" i="5"/>
  <c r="N302" i="5" s="1"/>
  <c r="O303" i="5"/>
  <c r="O304" i="5"/>
  <c r="O305" i="5"/>
  <c r="O306" i="5"/>
  <c r="O307" i="5"/>
  <c r="O308" i="5"/>
  <c r="O309" i="5"/>
  <c r="O310" i="5"/>
  <c r="O311" i="5"/>
  <c r="O312" i="5"/>
  <c r="N312" i="5" s="1"/>
  <c r="O313" i="5"/>
  <c r="N313" i="5" s="1"/>
  <c r="O314" i="5"/>
  <c r="N314" i="5" s="1"/>
  <c r="O315" i="5"/>
  <c r="N315" i="5" s="1"/>
  <c r="O316" i="5"/>
  <c r="N316" i="5" s="1"/>
  <c r="O317" i="5"/>
  <c r="N317" i="5" s="1"/>
  <c r="O318" i="5"/>
  <c r="N318" i="5" s="1"/>
  <c r="O319" i="5"/>
  <c r="N319" i="5" s="1"/>
  <c r="O320" i="5"/>
  <c r="N320" i="5" s="1"/>
  <c r="O321" i="5"/>
  <c r="N321" i="5" s="1"/>
  <c r="O322" i="5"/>
  <c r="N322" i="5" s="1"/>
  <c r="O323" i="5"/>
  <c r="O324" i="5"/>
  <c r="O325" i="5"/>
  <c r="O326" i="5"/>
  <c r="O327" i="5"/>
  <c r="O328" i="5"/>
  <c r="O329" i="5"/>
  <c r="N329" i="5" s="1"/>
  <c r="O330" i="5"/>
  <c r="O331" i="5"/>
  <c r="N331" i="5" s="1"/>
  <c r="O332" i="5"/>
  <c r="N332" i="5" s="1"/>
  <c r="O333" i="5"/>
  <c r="O334" i="5"/>
  <c r="O335" i="5"/>
  <c r="O336" i="5"/>
  <c r="O337" i="5"/>
  <c r="O338" i="5"/>
  <c r="N338" i="5" s="1"/>
  <c r="O339" i="5"/>
  <c r="N339" i="5" s="1"/>
  <c r="O340" i="5"/>
  <c r="N340" i="5" s="1"/>
  <c r="O341" i="5"/>
  <c r="N341" i="5" s="1"/>
  <c r="O342" i="5"/>
  <c r="N342" i="5" s="1"/>
  <c r="O343" i="5"/>
  <c r="O344" i="5"/>
  <c r="O345" i="5"/>
  <c r="O346" i="5"/>
  <c r="O347" i="5"/>
  <c r="O348" i="5"/>
  <c r="O349" i="5"/>
  <c r="O350" i="5"/>
  <c r="O351" i="5"/>
  <c r="O352" i="5"/>
  <c r="N352" i="5" s="1"/>
  <c r="O353" i="5"/>
  <c r="N353" i="5" s="1"/>
  <c r="O354" i="5"/>
  <c r="N354" i="5" s="1"/>
  <c r="O355" i="5"/>
  <c r="N355" i="5" s="1"/>
  <c r="O356" i="5"/>
  <c r="N356" i="5" s="1"/>
  <c r="O357" i="5"/>
  <c r="N357" i="5" s="1"/>
  <c r="O358" i="5"/>
  <c r="N358" i="5" s="1"/>
  <c r="O359" i="5"/>
  <c r="N359" i="5" s="1"/>
  <c r="O360" i="5"/>
  <c r="N360" i="5" s="1"/>
  <c r="O361" i="5"/>
  <c r="N361" i="5" s="1"/>
  <c r="O362" i="5"/>
  <c r="N362" i="5" s="1"/>
  <c r="O363" i="5"/>
  <c r="O364" i="5"/>
  <c r="O365" i="5"/>
  <c r="O366" i="5"/>
  <c r="O367" i="5"/>
  <c r="O368" i="5"/>
  <c r="O369" i="5"/>
  <c r="N369" i="5" s="1"/>
  <c r="O370" i="5"/>
  <c r="N370" i="5" s="1"/>
  <c r="O371" i="5"/>
  <c r="N371" i="5" s="1"/>
  <c r="O372" i="5"/>
  <c r="N372" i="5" s="1"/>
  <c r="O373" i="5"/>
  <c r="O374" i="5"/>
  <c r="O375" i="5"/>
  <c r="O376" i="5"/>
  <c r="O377" i="5"/>
  <c r="N377" i="5" s="1"/>
  <c r="O378" i="5"/>
  <c r="N378" i="5" s="1"/>
  <c r="O379" i="5"/>
  <c r="N379" i="5" s="1"/>
  <c r="O380" i="5"/>
  <c r="N380" i="5" s="1"/>
  <c r="O381" i="5"/>
  <c r="N381" i="5" s="1"/>
  <c r="O382" i="5"/>
  <c r="N382" i="5" s="1"/>
  <c r="O383" i="5"/>
  <c r="O384" i="5"/>
  <c r="O385" i="5"/>
  <c r="O386" i="5"/>
  <c r="O387" i="5"/>
  <c r="O388" i="5"/>
  <c r="O389" i="5"/>
  <c r="O390" i="5"/>
  <c r="O391" i="5"/>
  <c r="O392" i="5"/>
  <c r="N392" i="5" s="1"/>
  <c r="O393" i="5"/>
  <c r="N393" i="5" s="1"/>
  <c r="O394" i="5"/>
  <c r="N394" i="5" s="1"/>
  <c r="O395" i="5"/>
  <c r="N395" i="5" s="1"/>
  <c r="O396" i="5"/>
  <c r="N396" i="5" s="1"/>
  <c r="O397" i="5"/>
  <c r="N397" i="5" s="1"/>
  <c r="O398" i="5"/>
  <c r="N398" i="5" s="1"/>
  <c r="O399" i="5"/>
  <c r="N399" i="5" s="1"/>
  <c r="O400" i="5"/>
  <c r="N400" i="5" s="1"/>
  <c r="O401" i="5"/>
  <c r="N401" i="5" s="1"/>
  <c r="O402" i="5"/>
  <c r="N402" i="5" s="1"/>
  <c r="O403" i="5"/>
  <c r="O404" i="5"/>
  <c r="O405" i="5"/>
  <c r="O406" i="5"/>
  <c r="O407" i="5"/>
  <c r="O408" i="5"/>
  <c r="O409" i="5"/>
  <c r="O410" i="5"/>
  <c r="N410" i="5" s="1"/>
  <c r="O411" i="5"/>
  <c r="N411" i="5" s="1"/>
  <c r="O412" i="5"/>
  <c r="N412" i="5" s="1"/>
  <c r="O413" i="5"/>
  <c r="O414" i="5"/>
  <c r="O415" i="5"/>
  <c r="O416" i="5"/>
  <c r="N416" i="5" s="1"/>
  <c r="O417" i="5"/>
  <c r="N417" i="5" s="1"/>
  <c r="O418" i="5"/>
  <c r="N418" i="5" s="1"/>
  <c r="O419" i="5"/>
  <c r="N419" i="5" s="1"/>
  <c r="O420" i="5"/>
  <c r="N420" i="5" s="1"/>
  <c r="O421" i="5"/>
  <c r="N421" i="5" s="1"/>
  <c r="O422" i="5"/>
  <c r="N422" i="5" s="1"/>
  <c r="O423" i="5"/>
  <c r="O424" i="5"/>
  <c r="O425" i="5"/>
  <c r="O426" i="5"/>
  <c r="O427" i="5"/>
  <c r="O428" i="5"/>
  <c r="O429" i="5"/>
  <c r="O430" i="5"/>
  <c r="O431" i="5"/>
  <c r="O432" i="5"/>
  <c r="O433" i="5"/>
  <c r="N433" i="5" s="1"/>
  <c r="O434" i="5"/>
  <c r="N434" i="5" s="1"/>
  <c r="O435" i="5"/>
  <c r="N435" i="5" s="1"/>
  <c r="O436" i="5"/>
  <c r="N436" i="5" s="1"/>
  <c r="O437" i="5"/>
  <c r="N437" i="5" s="1"/>
  <c r="O438" i="5"/>
  <c r="N438" i="5" s="1"/>
  <c r="O439" i="5"/>
  <c r="N439" i="5" s="1"/>
  <c r="O440" i="5"/>
  <c r="N440" i="5" s="1"/>
  <c r="O441" i="5"/>
  <c r="N441" i="5" s="1"/>
  <c r="O442" i="5"/>
  <c r="N442" i="5" s="1"/>
  <c r="O443" i="5"/>
  <c r="O444" i="5"/>
  <c r="O445" i="5"/>
  <c r="O446" i="5"/>
  <c r="O447" i="5"/>
  <c r="O448" i="5"/>
  <c r="O449" i="5"/>
  <c r="O450" i="5"/>
  <c r="N450" i="5" s="1"/>
  <c r="O451" i="5"/>
  <c r="N451" i="5" s="1"/>
  <c r="O452" i="5"/>
  <c r="O453" i="5"/>
  <c r="O454" i="5"/>
  <c r="O455" i="5"/>
  <c r="N455" i="5" s="1"/>
  <c r="O456" i="5"/>
  <c r="N456" i="5" s="1"/>
  <c r="O457" i="5"/>
  <c r="N457" i="5" s="1"/>
  <c r="O458" i="5"/>
  <c r="N458" i="5" s="1"/>
  <c r="O459" i="5"/>
  <c r="N459" i="5" s="1"/>
  <c r="O460" i="5"/>
  <c r="N460" i="5" s="1"/>
  <c r="O461" i="5"/>
  <c r="N461" i="5" s="1"/>
  <c r="O462" i="5"/>
  <c r="N462" i="5" s="1"/>
  <c r="O463" i="5"/>
  <c r="O464" i="5"/>
  <c r="O465" i="5"/>
  <c r="O466" i="5"/>
  <c r="O467" i="5"/>
  <c r="O468" i="5"/>
  <c r="O469" i="5"/>
  <c r="O470" i="5"/>
  <c r="O471" i="5"/>
  <c r="O472" i="5"/>
  <c r="O473" i="5"/>
  <c r="N473" i="5" s="1"/>
  <c r="O474" i="5"/>
  <c r="N474" i="5" s="1"/>
  <c r="O475" i="5"/>
  <c r="N475" i="5" s="1"/>
  <c r="O476" i="5"/>
  <c r="N476" i="5" s="1"/>
  <c r="O477" i="5"/>
  <c r="N477" i="5" s="1"/>
  <c r="O478" i="5"/>
  <c r="N478" i="5" s="1"/>
  <c r="O479" i="5"/>
  <c r="N479" i="5" s="1"/>
  <c r="O480" i="5"/>
  <c r="N480" i="5" s="1"/>
  <c r="O481" i="5"/>
  <c r="N481" i="5" s="1"/>
  <c r="O482" i="5"/>
  <c r="N482" i="5" s="1"/>
  <c r="O483" i="5"/>
  <c r="O484" i="5"/>
  <c r="O485" i="5"/>
  <c r="O486" i="5"/>
  <c r="O487" i="5"/>
  <c r="O488" i="5"/>
  <c r="O489" i="5"/>
  <c r="N489" i="5" s="1"/>
  <c r="O490" i="5"/>
  <c r="O491" i="5"/>
  <c r="N491" i="5" s="1"/>
  <c r="O492" i="5"/>
  <c r="O493" i="5"/>
  <c r="O494" i="5"/>
  <c r="N494" i="5" s="1"/>
  <c r="O495" i="5"/>
  <c r="N495" i="5" s="1"/>
  <c r="O496" i="5"/>
  <c r="N496" i="5" s="1"/>
  <c r="O497" i="5"/>
  <c r="N497" i="5" s="1"/>
  <c r="O498" i="5"/>
  <c r="N498" i="5" s="1"/>
  <c r="O499" i="5"/>
  <c r="N499" i="5" s="1"/>
  <c r="O500" i="5"/>
  <c r="N500" i="5" s="1"/>
  <c r="O501" i="5"/>
  <c r="N501" i="5" s="1"/>
  <c r="O502" i="5"/>
  <c r="N502" i="5" s="1"/>
  <c r="O503" i="5"/>
  <c r="O504" i="5"/>
  <c r="O505" i="5"/>
  <c r="O506" i="5"/>
  <c r="O507" i="5"/>
  <c r="O508" i="5"/>
  <c r="O509" i="5"/>
  <c r="O510" i="5"/>
  <c r="O511" i="5"/>
  <c r="O512" i="5"/>
  <c r="O513" i="5"/>
  <c r="N513" i="5" s="1"/>
  <c r="O514" i="5"/>
  <c r="N514" i="5" s="1"/>
  <c r="O515" i="5"/>
  <c r="N515" i="5" s="1"/>
  <c r="O516" i="5"/>
  <c r="N516" i="5" s="1"/>
  <c r="O517" i="5"/>
  <c r="N517" i="5" s="1"/>
  <c r="O518" i="5"/>
  <c r="N518" i="5" s="1"/>
  <c r="O519" i="5"/>
  <c r="N519" i="5" s="1"/>
  <c r="O520" i="5"/>
  <c r="N520" i="5" s="1"/>
  <c r="O521" i="5"/>
  <c r="N521" i="5" s="1"/>
  <c r="O522" i="5"/>
  <c r="N522" i="5" s="1"/>
  <c r="O523" i="5"/>
  <c r="O524" i="5"/>
  <c r="O525" i="5"/>
  <c r="O526" i="5"/>
  <c r="O527" i="5"/>
  <c r="O528" i="5"/>
  <c r="O529" i="5"/>
  <c r="N529" i="5" s="1"/>
  <c r="O530" i="5"/>
  <c r="N530" i="5" s="1"/>
  <c r="O531" i="5"/>
  <c r="N531" i="5" s="1"/>
  <c r="O532" i="5"/>
  <c r="O533" i="5"/>
  <c r="N533" i="5" s="1"/>
  <c r="O534" i="5"/>
  <c r="N534" i="5" s="1"/>
  <c r="O535" i="5"/>
  <c r="N535" i="5" s="1"/>
  <c r="O536" i="5"/>
  <c r="N536" i="5" s="1"/>
  <c r="O537" i="5"/>
  <c r="N537" i="5" s="1"/>
  <c r="O538" i="5"/>
  <c r="N538" i="5" s="1"/>
  <c r="O539" i="5"/>
  <c r="N539" i="5" s="1"/>
  <c r="O540" i="5"/>
  <c r="N540" i="5" s="1"/>
  <c r="O541" i="5"/>
  <c r="N541" i="5" s="1"/>
  <c r="O542" i="5"/>
  <c r="N542" i="5" s="1"/>
  <c r="O543" i="5"/>
  <c r="O544" i="5"/>
  <c r="O545" i="5"/>
  <c r="N545" i="5" s="1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N571" i="5" s="1"/>
  <c r="O572" i="5"/>
  <c r="N572" i="5" s="1"/>
  <c r="O573" i="5"/>
  <c r="N573" i="5" s="1"/>
  <c r="O574" i="5"/>
  <c r="N574" i="5" s="1"/>
  <c r="O575" i="5"/>
  <c r="N575" i="5" s="1"/>
  <c r="O576" i="5"/>
  <c r="N576" i="5" s="1"/>
  <c r="O577" i="5"/>
  <c r="N577" i="5" s="1"/>
  <c r="O578" i="5"/>
  <c r="N578" i="5" s="1"/>
  <c r="O579" i="5"/>
  <c r="N579" i="5" s="1"/>
  <c r="O580" i="5"/>
  <c r="N580" i="5" s="1"/>
  <c r="O581" i="5"/>
  <c r="N581" i="5" s="1"/>
  <c r="O582" i="5"/>
  <c r="N582" i="5" s="1"/>
  <c r="O583" i="5"/>
  <c r="O584" i="5"/>
  <c r="O585" i="5"/>
  <c r="N585" i="5" s="1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N602" i="5" s="1"/>
  <c r="O603" i="5"/>
  <c r="O604" i="5"/>
  <c r="O605" i="5"/>
  <c r="O606" i="5"/>
  <c r="O607" i="5"/>
  <c r="O608" i="5"/>
  <c r="O609" i="5"/>
  <c r="O610" i="5"/>
  <c r="O611" i="5"/>
  <c r="N611" i="5" s="1"/>
  <c r="O612" i="5"/>
  <c r="N612" i="5" s="1"/>
  <c r="O613" i="5"/>
  <c r="N613" i="5" s="1"/>
  <c r="O614" i="5"/>
  <c r="N614" i="5" s="1"/>
  <c r="O615" i="5"/>
  <c r="N615" i="5" s="1"/>
  <c r="O616" i="5"/>
  <c r="N616" i="5" s="1"/>
  <c r="O617" i="5"/>
  <c r="N617" i="5" s="1"/>
  <c r="O618" i="5"/>
  <c r="N618" i="5" s="1"/>
  <c r="O619" i="5"/>
  <c r="N619" i="5" s="1"/>
  <c r="O620" i="5"/>
  <c r="N620" i="5" s="1"/>
  <c r="O621" i="5"/>
  <c r="N621" i="5" s="1"/>
  <c r="O622" i="5"/>
  <c r="N622" i="5" s="1"/>
  <c r="O623" i="5"/>
  <c r="O624" i="5"/>
  <c r="O625" i="5"/>
  <c r="N625" i="5" s="1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N641" i="5" s="1"/>
  <c r="O642" i="5"/>
  <c r="N642" i="5" s="1"/>
  <c r="O643" i="5"/>
  <c r="O644" i="5"/>
  <c r="O645" i="5"/>
  <c r="O646" i="5"/>
  <c r="O647" i="5"/>
  <c r="O648" i="5"/>
  <c r="O649" i="5"/>
  <c r="O650" i="5"/>
  <c r="O651" i="5"/>
  <c r="O652" i="5"/>
  <c r="N652" i="5" s="1"/>
  <c r="O653" i="5"/>
  <c r="N653" i="5" s="1"/>
  <c r="O654" i="5"/>
  <c r="N654" i="5" s="1"/>
  <c r="O655" i="5"/>
  <c r="N655" i="5" s="1"/>
  <c r="O656" i="5"/>
  <c r="N656" i="5" s="1"/>
  <c r="O657" i="5"/>
  <c r="N657" i="5" s="1"/>
  <c r="O658" i="5"/>
  <c r="N658" i="5" s="1"/>
  <c r="O659" i="5"/>
  <c r="N659" i="5" s="1"/>
  <c r="O660" i="5"/>
  <c r="N660" i="5" s="1"/>
  <c r="O661" i="5"/>
  <c r="N661" i="5" s="1"/>
  <c r="O662" i="5"/>
  <c r="N662" i="5" s="1"/>
  <c r="O663" i="5"/>
  <c r="O664" i="5"/>
  <c r="O665" i="5"/>
  <c r="N665" i="5" s="1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N681" i="5" s="1"/>
  <c r="O682" i="5"/>
  <c r="N682" i="5" s="1"/>
  <c r="O683" i="5"/>
  <c r="O684" i="5"/>
  <c r="O685" i="5"/>
  <c r="O686" i="5"/>
  <c r="O687" i="5"/>
  <c r="O688" i="5"/>
  <c r="O689" i="5"/>
  <c r="O690" i="5"/>
  <c r="O691" i="5"/>
  <c r="O692" i="5"/>
  <c r="N692" i="5" s="1"/>
  <c r="O693" i="5"/>
  <c r="N693" i="5" s="1"/>
  <c r="O694" i="5"/>
  <c r="N694" i="5" s="1"/>
  <c r="O695" i="5"/>
  <c r="N695" i="5" s="1"/>
  <c r="O696" i="5"/>
  <c r="N696" i="5" s="1"/>
  <c r="O697" i="5"/>
  <c r="N697" i="5" s="1"/>
  <c r="O698" i="5"/>
  <c r="N698" i="5" s="1"/>
  <c r="O699" i="5"/>
  <c r="N699" i="5" s="1"/>
  <c r="O700" i="5"/>
  <c r="N700" i="5" s="1"/>
  <c r="O701" i="5"/>
  <c r="N701" i="5" s="1"/>
  <c r="O702" i="5"/>
  <c r="N702" i="5" s="1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N720" i="5" s="1"/>
  <c r="O721" i="5"/>
  <c r="N721" i="5" s="1"/>
  <c r="O722" i="5"/>
  <c r="N722" i="5" s="1"/>
  <c r="O723" i="5"/>
  <c r="O724" i="5"/>
  <c r="O725" i="5"/>
  <c r="O726" i="5"/>
  <c r="O727" i="5"/>
  <c r="O728" i="5"/>
  <c r="O729" i="5"/>
  <c r="O730" i="5"/>
  <c r="O731" i="5"/>
  <c r="N33" i="5"/>
  <c r="N52" i="5"/>
  <c r="N53" i="5"/>
  <c r="N54" i="5"/>
  <c r="N55" i="5"/>
  <c r="N56" i="5"/>
  <c r="N57" i="5"/>
  <c r="N58" i="5"/>
  <c r="N59" i="5"/>
  <c r="N60" i="5"/>
  <c r="N61" i="5"/>
  <c r="N62" i="5"/>
  <c r="N92" i="5"/>
  <c r="N93" i="5"/>
  <c r="N94" i="5"/>
  <c r="N95" i="5"/>
  <c r="N96" i="5"/>
  <c r="N97" i="5"/>
  <c r="N98" i="5"/>
  <c r="N99" i="5"/>
  <c r="N100" i="5"/>
  <c r="N101" i="5"/>
  <c r="N132" i="5"/>
  <c r="N133" i="5"/>
  <c r="N134" i="5"/>
  <c r="N135" i="5"/>
  <c r="N136" i="5"/>
  <c r="N137" i="5"/>
  <c r="N138" i="5"/>
  <c r="N139" i="5"/>
  <c r="N140" i="5"/>
  <c r="N172" i="5"/>
  <c r="N173" i="5"/>
  <c r="N174" i="5"/>
  <c r="N175" i="5"/>
  <c r="N176" i="5"/>
  <c r="N177" i="5"/>
  <c r="N178" i="5"/>
  <c r="N179" i="5"/>
  <c r="N213" i="5"/>
  <c r="N214" i="5"/>
  <c r="N215" i="5"/>
  <c r="N216" i="5"/>
  <c r="N217" i="5"/>
  <c r="N218" i="5"/>
  <c r="N219" i="5"/>
  <c r="N220" i="5"/>
  <c r="N253" i="5"/>
  <c r="N254" i="5"/>
  <c r="N255" i="5"/>
  <c r="N256" i="5"/>
  <c r="N257" i="5"/>
  <c r="N258" i="5"/>
  <c r="N259" i="5"/>
  <c r="N293" i="5"/>
  <c r="N294" i="5"/>
  <c r="N295" i="5"/>
  <c r="N296" i="5"/>
  <c r="N297" i="5"/>
  <c r="N298" i="5"/>
  <c r="N333" i="5"/>
  <c r="N334" i="5"/>
  <c r="N335" i="5"/>
  <c r="N336" i="5"/>
  <c r="N337" i="5"/>
  <c r="N373" i="5"/>
  <c r="N374" i="5"/>
  <c r="N375" i="5"/>
  <c r="N376" i="5"/>
  <c r="N413" i="5"/>
  <c r="N414" i="5"/>
  <c r="N415" i="5"/>
  <c r="N452" i="5"/>
  <c r="N453" i="5"/>
  <c r="N454" i="5"/>
  <c r="N492" i="5"/>
  <c r="N493" i="5"/>
  <c r="N532" i="5"/>
  <c r="N553" i="5"/>
  <c r="N554" i="5"/>
  <c r="N555" i="5"/>
  <c r="N556" i="5"/>
  <c r="N557" i="5"/>
  <c r="N558" i="5"/>
  <c r="N559" i="5"/>
  <c r="N560" i="5"/>
  <c r="N561" i="5"/>
  <c r="N562" i="5"/>
  <c r="N592" i="5"/>
  <c r="N593" i="5"/>
  <c r="N594" i="5"/>
  <c r="N595" i="5"/>
  <c r="N596" i="5"/>
  <c r="N597" i="5"/>
  <c r="N598" i="5"/>
  <c r="N599" i="5"/>
  <c r="N600" i="5"/>
  <c r="N601" i="5"/>
  <c r="N632" i="5"/>
  <c r="N633" i="5"/>
  <c r="N634" i="5"/>
  <c r="N635" i="5"/>
  <c r="N636" i="5"/>
  <c r="N637" i="5"/>
  <c r="N638" i="5"/>
  <c r="N639" i="5"/>
  <c r="N640" i="5"/>
  <c r="N673" i="5"/>
  <c r="N674" i="5"/>
  <c r="N675" i="5"/>
  <c r="N676" i="5"/>
  <c r="N677" i="5"/>
  <c r="N678" i="5"/>
  <c r="N679" i="5"/>
  <c r="N680" i="5"/>
  <c r="N713" i="5"/>
  <c r="N714" i="5"/>
  <c r="N715" i="5"/>
  <c r="N716" i="5"/>
  <c r="N717" i="5"/>
  <c r="N718" i="5"/>
  <c r="N719" i="5"/>
  <c r="N3" i="5"/>
  <c r="N4" i="5"/>
  <c r="N5" i="5"/>
  <c r="N6" i="5"/>
  <c r="N7" i="5"/>
  <c r="N8" i="5"/>
  <c r="N9" i="5"/>
  <c r="N10" i="5"/>
  <c r="N11" i="5"/>
  <c r="N12" i="5"/>
  <c r="N23" i="5"/>
  <c r="N24" i="5"/>
  <c r="N25" i="5"/>
  <c r="N26" i="5"/>
  <c r="N27" i="5"/>
  <c r="N28" i="5"/>
  <c r="N30" i="5"/>
  <c r="N43" i="5"/>
  <c r="N44" i="5"/>
  <c r="N45" i="5"/>
  <c r="N46" i="5"/>
  <c r="N47" i="5"/>
  <c r="N48" i="5"/>
  <c r="N49" i="5"/>
  <c r="N50" i="5"/>
  <c r="N51" i="5"/>
  <c r="N63" i="5"/>
  <c r="N64" i="5"/>
  <c r="N65" i="5"/>
  <c r="N66" i="5"/>
  <c r="N67" i="5"/>
  <c r="N68" i="5"/>
  <c r="N69" i="5"/>
  <c r="N70" i="5"/>
  <c r="N83" i="5"/>
  <c r="N84" i="5"/>
  <c r="N85" i="5"/>
  <c r="N86" i="5"/>
  <c r="N87" i="5"/>
  <c r="N88" i="5"/>
  <c r="N89" i="5"/>
  <c r="N90" i="5"/>
  <c r="N91" i="5"/>
  <c r="N103" i="5"/>
  <c r="N104" i="5"/>
  <c r="N105" i="5"/>
  <c r="N106" i="5"/>
  <c r="N107" i="5"/>
  <c r="N108" i="5"/>
  <c r="N109" i="5"/>
  <c r="N110" i="5"/>
  <c r="N123" i="5"/>
  <c r="N124" i="5"/>
  <c r="N125" i="5"/>
  <c r="N126" i="5"/>
  <c r="N127" i="5"/>
  <c r="N128" i="5"/>
  <c r="N129" i="5"/>
  <c r="N130" i="5"/>
  <c r="N131" i="5"/>
  <c r="N143" i="5"/>
  <c r="N144" i="5"/>
  <c r="N145" i="5"/>
  <c r="N146" i="5"/>
  <c r="N147" i="5"/>
  <c r="N148" i="5"/>
  <c r="N149" i="5"/>
  <c r="N150" i="5"/>
  <c r="N151" i="5"/>
  <c r="N163" i="5"/>
  <c r="N164" i="5"/>
  <c r="N165" i="5"/>
  <c r="N166" i="5"/>
  <c r="N167" i="5"/>
  <c r="N168" i="5"/>
  <c r="N169" i="5"/>
  <c r="N170" i="5"/>
  <c r="N171" i="5"/>
  <c r="N183" i="5"/>
  <c r="N184" i="5"/>
  <c r="N185" i="5"/>
  <c r="N186" i="5"/>
  <c r="N187" i="5"/>
  <c r="N188" i="5"/>
  <c r="N189" i="5"/>
  <c r="N190" i="5"/>
  <c r="N191" i="5"/>
  <c r="N192" i="5"/>
  <c r="N203" i="5"/>
  <c r="N204" i="5"/>
  <c r="N206" i="5"/>
  <c r="N207" i="5"/>
  <c r="N208" i="5"/>
  <c r="N209" i="5"/>
  <c r="N210" i="5"/>
  <c r="N211" i="5"/>
  <c r="N212" i="5"/>
  <c r="N223" i="5"/>
  <c r="N224" i="5"/>
  <c r="N225" i="5"/>
  <c r="N226" i="5"/>
  <c r="N227" i="5"/>
  <c r="N228" i="5"/>
  <c r="N229" i="5"/>
  <c r="N230" i="5"/>
  <c r="N231" i="5"/>
  <c r="N243" i="5"/>
  <c r="N244" i="5"/>
  <c r="N245" i="5"/>
  <c r="N246" i="5"/>
  <c r="N247" i="5"/>
  <c r="N248" i="5"/>
  <c r="N249" i="5"/>
  <c r="N250" i="5"/>
  <c r="N251" i="5"/>
  <c r="N252" i="5"/>
  <c r="N263" i="5"/>
  <c r="N264" i="5"/>
  <c r="N265" i="5"/>
  <c r="N266" i="5"/>
  <c r="N267" i="5"/>
  <c r="N268" i="5"/>
  <c r="N269" i="5"/>
  <c r="N270" i="5"/>
  <c r="N271" i="5"/>
  <c r="N283" i="5"/>
  <c r="N284" i="5"/>
  <c r="N285" i="5"/>
  <c r="N286" i="5"/>
  <c r="N287" i="5"/>
  <c r="N288" i="5"/>
  <c r="N290" i="5"/>
  <c r="N303" i="5"/>
  <c r="N304" i="5"/>
  <c r="N305" i="5"/>
  <c r="N306" i="5"/>
  <c r="N307" i="5"/>
  <c r="N308" i="5"/>
  <c r="N309" i="5"/>
  <c r="N310" i="5"/>
  <c r="N311" i="5"/>
  <c r="N323" i="5"/>
  <c r="N324" i="5"/>
  <c r="N325" i="5"/>
  <c r="N326" i="5"/>
  <c r="N327" i="5"/>
  <c r="N328" i="5"/>
  <c r="N330" i="5"/>
  <c r="N343" i="5"/>
  <c r="N344" i="5"/>
  <c r="N345" i="5"/>
  <c r="N346" i="5"/>
  <c r="N347" i="5"/>
  <c r="N348" i="5"/>
  <c r="N349" i="5"/>
  <c r="N350" i="5"/>
  <c r="N351" i="5"/>
  <c r="N363" i="5"/>
  <c r="N364" i="5"/>
  <c r="N365" i="5"/>
  <c r="N366" i="5"/>
  <c r="N367" i="5"/>
  <c r="N368" i="5"/>
  <c r="N383" i="5"/>
  <c r="N384" i="5"/>
  <c r="N385" i="5"/>
  <c r="N386" i="5"/>
  <c r="N387" i="5"/>
  <c r="N388" i="5"/>
  <c r="N389" i="5"/>
  <c r="N390" i="5"/>
  <c r="N391" i="5"/>
  <c r="N403" i="5"/>
  <c r="N404" i="5"/>
  <c r="N405" i="5"/>
  <c r="N406" i="5"/>
  <c r="N407" i="5"/>
  <c r="N408" i="5"/>
  <c r="N409" i="5"/>
  <c r="N423" i="5"/>
  <c r="N424" i="5"/>
  <c r="N425" i="5"/>
  <c r="N426" i="5"/>
  <c r="N427" i="5"/>
  <c r="N428" i="5"/>
  <c r="N429" i="5"/>
  <c r="N430" i="5"/>
  <c r="N431" i="5"/>
  <c r="N432" i="5"/>
  <c r="N443" i="5"/>
  <c r="N444" i="5"/>
  <c r="N445" i="5"/>
  <c r="N446" i="5"/>
  <c r="N447" i="5"/>
  <c r="N448" i="5"/>
  <c r="N449" i="5"/>
  <c r="N463" i="5"/>
  <c r="N464" i="5"/>
  <c r="N465" i="5"/>
  <c r="N466" i="5"/>
  <c r="N467" i="5"/>
  <c r="N468" i="5"/>
  <c r="N469" i="5"/>
  <c r="N470" i="5"/>
  <c r="N471" i="5"/>
  <c r="N472" i="5"/>
  <c r="N483" i="5"/>
  <c r="N484" i="5"/>
  <c r="N485" i="5"/>
  <c r="N486" i="5"/>
  <c r="N487" i="5"/>
  <c r="N488" i="5"/>
  <c r="N490" i="5"/>
  <c r="N503" i="5"/>
  <c r="N504" i="5"/>
  <c r="N505" i="5"/>
  <c r="N506" i="5"/>
  <c r="N507" i="5"/>
  <c r="N508" i="5"/>
  <c r="N509" i="5"/>
  <c r="N510" i="5"/>
  <c r="N511" i="5"/>
  <c r="N512" i="5"/>
  <c r="N523" i="5"/>
  <c r="N524" i="5"/>
  <c r="N525" i="5"/>
  <c r="N526" i="5"/>
  <c r="N527" i="5"/>
  <c r="N528" i="5"/>
  <c r="N543" i="5"/>
  <c r="N544" i="5"/>
  <c r="N546" i="5"/>
  <c r="N547" i="5"/>
  <c r="N548" i="5"/>
  <c r="N549" i="5"/>
  <c r="N550" i="5"/>
  <c r="N551" i="5"/>
  <c r="N552" i="5"/>
  <c r="N563" i="5"/>
  <c r="N564" i="5"/>
  <c r="N565" i="5"/>
  <c r="N566" i="5"/>
  <c r="N567" i="5"/>
  <c r="N568" i="5"/>
  <c r="N569" i="5"/>
  <c r="N570" i="5"/>
  <c r="N583" i="5"/>
  <c r="N584" i="5"/>
  <c r="N586" i="5"/>
  <c r="N587" i="5"/>
  <c r="N588" i="5"/>
  <c r="N589" i="5"/>
  <c r="N590" i="5"/>
  <c r="N591" i="5"/>
  <c r="N603" i="5"/>
  <c r="N604" i="5"/>
  <c r="N605" i="5"/>
  <c r="N606" i="5"/>
  <c r="N607" i="5"/>
  <c r="N608" i="5"/>
  <c r="N609" i="5"/>
  <c r="N610" i="5"/>
  <c r="N623" i="5"/>
  <c r="N624" i="5"/>
  <c r="N626" i="5"/>
  <c r="N627" i="5"/>
  <c r="N628" i="5"/>
  <c r="N629" i="5"/>
  <c r="N630" i="5"/>
  <c r="N631" i="5"/>
  <c r="N643" i="5"/>
  <c r="N644" i="5"/>
  <c r="N645" i="5"/>
  <c r="N646" i="5"/>
  <c r="N647" i="5"/>
  <c r="N648" i="5"/>
  <c r="N649" i="5"/>
  <c r="N650" i="5"/>
  <c r="N651" i="5"/>
  <c r="N663" i="5"/>
  <c r="N664" i="5"/>
  <c r="N666" i="5"/>
  <c r="N667" i="5"/>
  <c r="N668" i="5"/>
  <c r="N669" i="5"/>
  <c r="N670" i="5"/>
  <c r="N671" i="5"/>
  <c r="N672" i="5"/>
  <c r="N683" i="5"/>
  <c r="N684" i="5"/>
  <c r="N685" i="5"/>
  <c r="N686" i="5"/>
  <c r="N687" i="5"/>
  <c r="N688" i="5"/>
  <c r="N689" i="5"/>
  <c r="N690" i="5"/>
  <c r="N691" i="5"/>
  <c r="N703" i="5"/>
  <c r="N704" i="5"/>
  <c r="N705" i="5"/>
  <c r="N706" i="5"/>
  <c r="N707" i="5"/>
  <c r="N708" i="5"/>
  <c r="N709" i="5"/>
  <c r="N710" i="5"/>
  <c r="N711" i="5"/>
  <c r="N712" i="5"/>
  <c r="N723" i="5"/>
  <c r="N724" i="5"/>
  <c r="N725" i="5"/>
  <c r="N726" i="5"/>
  <c r="N727" i="5"/>
  <c r="N728" i="5"/>
  <c r="N729" i="5"/>
  <c r="N730" i="5"/>
  <c r="N731" i="5"/>
  <c r="B13" i="8" l="1"/>
  <c r="B14" i="8"/>
  <c r="B15" i="8"/>
  <c r="B16" i="8"/>
  <c r="B17" i="8"/>
  <c r="B18" i="8"/>
  <c r="B22" i="8"/>
  <c r="B23" i="8"/>
  <c r="B24" i="8"/>
  <c r="B26" i="8"/>
  <c r="B30" i="8"/>
  <c r="B32" i="8"/>
  <c r="B57" i="8"/>
  <c r="B58" i="8"/>
  <c r="B59" i="8"/>
  <c r="B60" i="8"/>
  <c r="B61" i="8"/>
  <c r="B62" i="8"/>
  <c r="B63" i="8"/>
  <c r="B78" i="8"/>
  <c r="B80" i="8"/>
  <c r="B81" i="8"/>
  <c r="B82" i="8"/>
  <c r="B83" i="8"/>
  <c r="B85" i="8"/>
  <c r="B86" i="8"/>
  <c r="B87" i="8"/>
  <c r="B88" i="8"/>
  <c r="B89" i="8"/>
  <c r="B91" i="8"/>
  <c r="B92" i="8"/>
  <c r="B114" i="8"/>
  <c r="B115" i="8"/>
  <c r="B118" i="8"/>
  <c r="B119" i="8"/>
  <c r="B121" i="8"/>
  <c r="B124" i="8"/>
  <c r="B127" i="8"/>
  <c r="B149" i="8"/>
  <c r="B150" i="8"/>
  <c r="B153" i="8"/>
  <c r="B155" i="8"/>
  <c r="B156" i="8"/>
  <c r="B157" i="8"/>
  <c r="B158" i="8"/>
  <c r="B162" i="8"/>
  <c r="B160" i="8"/>
  <c r="B163" i="8"/>
  <c r="B165" i="8"/>
  <c r="B166" i="8"/>
  <c r="B193" i="8"/>
  <c r="B197" i="8"/>
  <c r="B199" i="8"/>
  <c r="B200" i="8"/>
  <c r="B201" i="8"/>
  <c r="B210" i="8"/>
  <c r="B209" i="8"/>
  <c r="B219" i="8"/>
  <c r="B223" i="8"/>
  <c r="D1272" i="8"/>
  <c r="D1273" i="8"/>
  <c r="B12" i="8"/>
  <c r="B19" i="8"/>
  <c r="B20" i="8"/>
  <c r="B21" i="8"/>
  <c r="B25" i="8"/>
  <c r="B27" i="8"/>
  <c r="B28" i="8"/>
  <c r="B29" i="8"/>
  <c r="B31" i="8"/>
  <c r="B33" i="8"/>
  <c r="B34" i="8"/>
  <c r="B35" i="8"/>
  <c r="B37" i="8"/>
  <c r="B40" i="8"/>
  <c r="B41" i="8"/>
  <c r="B42" i="8"/>
  <c r="B47" i="8"/>
  <c r="B48" i="8"/>
  <c r="B52" i="8"/>
  <c r="B55" i="8"/>
  <c r="B64" i="8"/>
  <c r="B71" i="8"/>
  <c r="B72" i="8"/>
  <c r="B73" i="8"/>
  <c r="B76" i="8"/>
  <c r="B77" i="8"/>
  <c r="B79" i="8"/>
  <c r="B84" i="8"/>
  <c r="B90" i="8"/>
  <c r="B93" i="8"/>
  <c r="B94" i="8"/>
  <c r="B100" i="8"/>
  <c r="B102" i="8"/>
  <c r="B103" i="8"/>
  <c r="B108" i="8"/>
  <c r="B109" i="8"/>
  <c r="B113" i="8"/>
  <c r="B116" i="8"/>
  <c r="B117" i="8"/>
  <c r="B120" i="8"/>
  <c r="B122" i="8"/>
  <c r="B123" i="8"/>
  <c r="B125" i="8"/>
  <c r="B126" i="8"/>
  <c r="B128" i="8"/>
  <c r="B129" i="8"/>
  <c r="B131" i="8"/>
  <c r="B132" i="8"/>
  <c r="B133" i="8"/>
  <c r="B134" i="8"/>
  <c r="B137" i="8"/>
  <c r="B138" i="8"/>
  <c r="B140" i="8"/>
  <c r="B141" i="8"/>
  <c r="B145" i="8"/>
  <c r="B146" i="8"/>
  <c r="B148" i="8"/>
  <c r="B151" i="8"/>
  <c r="B152" i="8"/>
  <c r="B154" i="8"/>
  <c r="B159" i="8"/>
  <c r="B161" i="8"/>
  <c r="B164" i="8"/>
  <c r="B170" i="8"/>
  <c r="B171" i="8"/>
  <c r="B175" i="8"/>
  <c r="B176" i="8"/>
  <c r="B179" i="8"/>
  <c r="B180" i="8"/>
  <c r="B183" i="8"/>
  <c r="B185" i="8"/>
  <c r="B186" i="8"/>
  <c r="B187" i="8"/>
  <c r="B189" i="8"/>
  <c r="B190" i="8"/>
  <c r="B191" i="8"/>
  <c r="B194" i="8"/>
  <c r="B195" i="8"/>
  <c r="B196" i="8"/>
  <c r="B198" i="8"/>
  <c r="B202" i="8"/>
  <c r="B203" i="8"/>
  <c r="B204" i="8"/>
  <c r="B205" i="8"/>
  <c r="B206" i="8"/>
  <c r="B207" i="8"/>
  <c r="B208" i="8"/>
  <c r="B220" i="8"/>
  <c r="B221" i="8"/>
  <c r="B222" i="8"/>
  <c r="B225" i="8"/>
  <c r="B226" i="8"/>
  <c r="B227" i="8"/>
  <c r="B228" i="8"/>
  <c r="B229" i="8"/>
  <c r="B230" i="8"/>
  <c r="B231" i="8"/>
  <c r="B233" i="8"/>
  <c r="B234" i="8"/>
  <c r="B235" i="8"/>
  <c r="B236" i="8"/>
  <c r="B241" i="8"/>
  <c r="B242" i="8"/>
  <c r="B244" i="8"/>
  <c r="B245" i="8"/>
  <c r="B246" i="8"/>
  <c r="B247" i="8"/>
  <c r="B249" i="8"/>
  <c r="B251" i="8"/>
  <c r="B252" i="8"/>
  <c r="B258" i="8"/>
  <c r="B259" i="8"/>
  <c r="B262" i="8"/>
  <c r="B263" i="8"/>
  <c r="B264" i="8"/>
  <c r="B265" i="8"/>
  <c r="B267" i="8"/>
  <c r="B268" i="8"/>
  <c r="B269" i="8"/>
  <c r="B271" i="8"/>
  <c r="B272" i="8"/>
  <c r="B275" i="8"/>
  <c r="B276" i="8"/>
  <c r="B277" i="8"/>
  <c r="B281" i="8"/>
  <c r="B282" i="8"/>
  <c r="B283" i="8"/>
  <c r="B285" i="8"/>
  <c r="B286" i="8"/>
  <c r="B287" i="8"/>
  <c r="B288" i="8"/>
  <c r="B289" i="8"/>
  <c r="B292" i="8"/>
  <c r="B295" i="8"/>
  <c r="B296" i="8"/>
  <c r="B297" i="8"/>
  <c r="B298" i="8"/>
  <c r="B299" i="8"/>
  <c r="B300" i="8"/>
  <c r="B301" i="8"/>
  <c r="B304" i="8"/>
  <c r="B305" i="8"/>
  <c r="B306" i="8"/>
  <c r="B307" i="8"/>
  <c r="B308" i="8"/>
  <c r="B309" i="8"/>
  <c r="B310" i="8"/>
  <c r="B311" i="8"/>
  <c r="B313" i="8"/>
  <c r="B318" i="8"/>
  <c r="B319" i="8"/>
  <c r="B321" i="8"/>
  <c r="B324" i="8"/>
  <c r="B325" i="8"/>
  <c r="B327" i="8"/>
  <c r="B328" i="8"/>
  <c r="B329" i="8"/>
  <c r="B331" i="8"/>
  <c r="B332" i="8"/>
  <c r="B333" i="8"/>
  <c r="B334" i="8"/>
  <c r="B335" i="8"/>
  <c r="B338" i="8"/>
  <c r="B339" i="8"/>
  <c r="B340" i="8"/>
  <c r="B341" i="8"/>
  <c r="B345" i="8"/>
  <c r="B346" i="8"/>
  <c r="B347" i="8"/>
  <c r="B348" i="8"/>
  <c r="B350" i="8"/>
  <c r="B351" i="8"/>
  <c r="B352" i="8"/>
  <c r="B355" i="8"/>
  <c r="B356" i="8"/>
  <c r="B357" i="8"/>
  <c r="B358" i="8"/>
  <c r="B359" i="8"/>
  <c r="B360" i="8"/>
  <c r="B362" i="8"/>
  <c r="B363" i="8"/>
  <c r="B366" i="8"/>
  <c r="B367" i="8"/>
  <c r="B368" i="8"/>
  <c r="B371" i="8"/>
  <c r="B372" i="8"/>
  <c r="B373" i="8"/>
  <c r="B374" i="8"/>
  <c r="B377" i="8"/>
  <c r="B378" i="8"/>
  <c r="B379" i="8"/>
  <c r="B380" i="8"/>
  <c r="B381" i="8"/>
  <c r="B382" i="8"/>
  <c r="B383" i="8"/>
  <c r="B384" i="8"/>
  <c r="B386" i="8"/>
  <c r="B388" i="8"/>
  <c r="B389" i="8"/>
  <c r="B390" i="8"/>
  <c r="B391" i="8"/>
  <c r="B392" i="8"/>
  <c r="B393" i="8"/>
  <c r="B394" i="8"/>
  <c r="B395" i="8"/>
  <c r="B396" i="8"/>
  <c r="B397" i="8"/>
  <c r="B398" i="8"/>
  <c r="B400" i="8"/>
  <c r="B401" i="8"/>
  <c r="B402" i="8"/>
  <c r="B403" i="8"/>
  <c r="B404" i="8"/>
  <c r="B405" i="8"/>
  <c r="B406" i="8"/>
  <c r="B407" i="8"/>
  <c r="B408" i="8"/>
  <c r="B409" i="8"/>
  <c r="B412" i="8"/>
  <c r="B413" i="8"/>
  <c r="B414" i="8"/>
  <c r="B415" i="8"/>
  <c r="B422" i="8"/>
  <c r="B423" i="8"/>
  <c r="B424" i="8"/>
  <c r="B426" i="8"/>
  <c r="B429" i="8"/>
  <c r="B430" i="8"/>
  <c r="B431" i="8"/>
  <c r="B435" i="8"/>
  <c r="B436" i="8"/>
  <c r="B437" i="8"/>
  <c r="B438" i="8"/>
  <c r="B440" i="8"/>
  <c r="B441" i="8"/>
  <c r="B443" i="8"/>
  <c r="B444" i="8"/>
  <c r="B445" i="8"/>
  <c r="B448" i="8"/>
  <c r="B449" i="8"/>
  <c r="B450" i="8"/>
  <c r="B451" i="8"/>
  <c r="B452" i="8"/>
  <c r="B454" i="8"/>
  <c r="B455" i="8"/>
  <c r="B456" i="8"/>
  <c r="B457" i="8"/>
  <c r="B458" i="8"/>
  <c r="B459" i="8"/>
  <c r="B460" i="8"/>
  <c r="B461" i="8"/>
  <c r="B462" i="8"/>
  <c r="B464" i="8"/>
  <c r="B465" i="8"/>
  <c r="B466" i="8"/>
  <c r="B467" i="8"/>
  <c r="B468" i="8"/>
  <c r="B471" i="8"/>
  <c r="B473" i="8"/>
  <c r="B474" i="8"/>
  <c r="B475" i="8"/>
  <c r="B477" i="8"/>
  <c r="B478" i="8"/>
  <c r="B479" i="8"/>
  <c r="B480" i="8"/>
  <c r="B481" i="8"/>
  <c r="B482" i="8"/>
  <c r="B484" i="8"/>
  <c r="B485" i="8"/>
  <c r="B486" i="8"/>
  <c r="B487" i="8"/>
  <c r="B488" i="8"/>
  <c r="B489" i="8"/>
  <c r="B490" i="8"/>
  <c r="B491" i="8"/>
  <c r="B492" i="8"/>
  <c r="B497" i="8"/>
  <c r="B498" i="8"/>
  <c r="B499" i="8"/>
  <c r="B500" i="8"/>
  <c r="B501" i="8"/>
  <c r="B504" i="8"/>
  <c r="B505" i="8"/>
  <c r="B506" i="8"/>
  <c r="B507" i="8"/>
  <c r="B508" i="8"/>
  <c r="B510" i="8"/>
  <c r="B511" i="8"/>
  <c r="B513" i="8"/>
  <c r="B514" i="8"/>
  <c r="B515" i="8"/>
  <c r="B516" i="8"/>
  <c r="B517" i="8"/>
  <c r="B518" i="8"/>
  <c r="B519" i="8"/>
  <c r="B522" i="8"/>
  <c r="B523" i="8"/>
  <c r="B524" i="8"/>
  <c r="B525" i="8"/>
  <c r="B526" i="8"/>
  <c r="B527" i="8"/>
  <c r="B528" i="8"/>
  <c r="B529" i="8"/>
  <c r="B532" i="8"/>
  <c r="B533" i="8"/>
  <c r="B534" i="8"/>
  <c r="B535" i="8"/>
  <c r="B537" i="8"/>
  <c r="B538" i="8"/>
  <c r="B539" i="8"/>
  <c r="B540" i="8"/>
  <c r="B541" i="8"/>
  <c r="B542" i="8"/>
  <c r="B543" i="8"/>
  <c r="B545" i="8"/>
  <c r="B546" i="8"/>
  <c r="B547" i="8"/>
  <c r="B548" i="8"/>
  <c r="B549" i="8"/>
  <c r="B550" i="8"/>
  <c r="B551" i="8"/>
  <c r="B552" i="8"/>
  <c r="B553" i="8"/>
  <c r="B555" i="8"/>
  <c r="B556" i="8"/>
  <c r="B557" i="8"/>
  <c r="B558" i="8"/>
  <c r="B560" i="8"/>
  <c r="B561" i="8"/>
  <c r="B562" i="8"/>
  <c r="B563" i="8"/>
  <c r="B564" i="8"/>
  <c r="B565" i="8"/>
  <c r="B566" i="8"/>
  <c r="B567" i="8"/>
  <c r="B568" i="8"/>
  <c r="B570" i="8"/>
  <c r="B571" i="8"/>
  <c r="B572" i="8"/>
  <c r="B573" i="8"/>
  <c r="B574" i="8"/>
  <c r="B575" i="8"/>
  <c r="B576" i="8"/>
  <c r="B577" i="8"/>
  <c r="B579" i="8"/>
  <c r="B580" i="8"/>
  <c r="B581" i="8"/>
  <c r="B582" i="8"/>
  <c r="B584" i="8"/>
  <c r="B586" i="8"/>
  <c r="B587" i="8"/>
  <c r="B588" i="8"/>
  <c r="B590" i="8"/>
  <c r="B591" i="8"/>
  <c r="B592" i="8"/>
  <c r="B594" i="8"/>
  <c r="B595" i="8"/>
  <c r="B596" i="8"/>
  <c r="B597" i="8"/>
  <c r="B598" i="8"/>
  <c r="B599" i="8"/>
  <c r="B600" i="8"/>
  <c r="B603" i="8"/>
  <c r="B604" i="8"/>
  <c r="B605" i="8"/>
  <c r="B606" i="8"/>
  <c r="B607" i="8"/>
  <c r="B609" i="8"/>
  <c r="B610" i="8"/>
  <c r="B613" i="8"/>
  <c r="B614" i="8"/>
  <c r="B615" i="8"/>
  <c r="B616" i="8"/>
  <c r="B617" i="8"/>
  <c r="B618" i="8"/>
  <c r="B619" i="8"/>
  <c r="B621" i="8"/>
  <c r="B622" i="8"/>
  <c r="B623" i="8"/>
  <c r="B624" i="8"/>
  <c r="B625" i="8"/>
  <c r="B626" i="8"/>
  <c r="B627" i="8"/>
  <c r="B629" i="8"/>
  <c r="B630" i="8"/>
  <c r="B634" i="8"/>
  <c r="B635" i="8"/>
  <c r="B636" i="8"/>
  <c r="B637" i="8"/>
  <c r="B638" i="8"/>
  <c r="B640" i="8"/>
  <c r="B641" i="8"/>
  <c r="B642" i="8"/>
  <c r="B643" i="8"/>
  <c r="B646" i="8"/>
  <c r="B647" i="8"/>
  <c r="B651" i="8"/>
  <c r="B652" i="8"/>
  <c r="B653" i="8"/>
  <c r="B655" i="8"/>
  <c r="B657" i="8"/>
  <c r="B658" i="8"/>
  <c r="B659" i="8"/>
  <c r="B660" i="8"/>
  <c r="B663" i="8"/>
  <c r="B664" i="8"/>
  <c r="B665" i="8"/>
  <c r="B666" i="8"/>
  <c r="B667" i="8"/>
  <c r="B668" i="8"/>
  <c r="B669" i="8"/>
  <c r="B673" i="8"/>
  <c r="B674" i="8"/>
  <c r="B675" i="8"/>
  <c r="B676" i="8"/>
  <c r="B678" i="8"/>
  <c r="B681" i="8"/>
  <c r="B682" i="8"/>
  <c r="B683" i="8"/>
  <c r="B685" i="8"/>
  <c r="B686" i="8"/>
  <c r="B687" i="8"/>
  <c r="B690" i="8"/>
  <c r="B692" i="8"/>
  <c r="B693" i="8"/>
  <c r="B694" i="8"/>
  <c r="B695" i="8"/>
  <c r="B696" i="8"/>
  <c r="B697" i="8"/>
  <c r="B701" i="8"/>
  <c r="B702" i="8"/>
  <c r="B703" i="8"/>
  <c r="B704" i="8"/>
  <c r="B705" i="8"/>
  <c r="B706" i="8"/>
  <c r="B707" i="8"/>
  <c r="B708" i="8"/>
  <c r="B709" i="8"/>
  <c r="B710" i="8"/>
  <c r="B711" i="8"/>
  <c r="B714" i="8"/>
  <c r="B715" i="8"/>
  <c r="B716" i="8"/>
  <c r="B717" i="8"/>
  <c r="B719" i="8"/>
  <c r="B720" i="8"/>
  <c r="B721" i="8"/>
  <c r="B724" i="8"/>
  <c r="B725" i="8"/>
  <c r="B726" i="8"/>
  <c r="B727" i="8"/>
  <c r="B728" i="8"/>
  <c r="B729" i="8"/>
  <c r="B730" i="8"/>
  <c r="B731" i="8"/>
  <c r="B733" i="8"/>
  <c r="B734" i="8"/>
  <c r="B735" i="8"/>
  <c r="B736" i="8"/>
  <c r="B737" i="8"/>
  <c r="B738" i="8"/>
  <c r="B739" i="8"/>
  <c r="B740" i="8"/>
  <c r="B743" i="8"/>
  <c r="B744" i="8"/>
  <c r="B745" i="8"/>
  <c r="B746" i="8"/>
  <c r="B747" i="8"/>
  <c r="B748" i="8"/>
  <c r="B750" i="8"/>
  <c r="B751" i="8"/>
  <c r="B752" i="8"/>
  <c r="B753" i="8"/>
  <c r="B754" i="8"/>
  <c r="B758" i="8"/>
  <c r="B759" i="8"/>
  <c r="B765" i="8"/>
  <c r="B766" i="8"/>
  <c r="B767" i="8"/>
  <c r="B768" i="8"/>
  <c r="B769" i="8"/>
  <c r="B770" i="8"/>
  <c r="B773" i="8"/>
  <c r="B774" i="8"/>
  <c r="B776" i="8"/>
  <c r="B779" i="8"/>
  <c r="B783" i="8"/>
  <c r="B785" i="8"/>
  <c r="B788" i="8"/>
  <c r="B790" i="8"/>
  <c r="B791" i="8"/>
  <c r="B792" i="8"/>
  <c r="B795" i="8"/>
  <c r="B796" i="8"/>
  <c r="B797" i="8"/>
  <c r="B799" i="8"/>
  <c r="B800" i="8"/>
  <c r="B801" i="8"/>
  <c r="B802" i="8"/>
  <c r="B806" i="8"/>
  <c r="B809" i="8"/>
  <c r="B811" i="8"/>
  <c r="B812" i="8"/>
  <c r="B814" i="8"/>
  <c r="B815" i="8"/>
  <c r="B827" i="8"/>
  <c r="B828" i="8"/>
  <c r="B831" i="8"/>
  <c r="B834" i="8"/>
  <c r="B837" i="8"/>
  <c r="B838" i="8"/>
  <c r="B844" i="8"/>
  <c r="B845" i="8"/>
  <c r="B846" i="8"/>
  <c r="B856" i="8"/>
  <c r="B863" i="8"/>
  <c r="B867" i="8"/>
  <c r="B876" i="8"/>
  <c r="B881" i="8"/>
  <c r="B884" i="8"/>
  <c r="B903" i="8"/>
  <c r="B906" i="8"/>
  <c r="B912" i="8"/>
  <c r="B917" i="8"/>
  <c r="B918" i="8"/>
  <c r="B920" i="8"/>
  <c r="B921" i="8"/>
  <c r="B943" i="8"/>
  <c r="B948" i="8"/>
  <c r="B949" i="8"/>
  <c r="B977" i="8"/>
  <c r="B981" i="8"/>
  <c r="B985" i="8"/>
  <c r="B1031" i="8"/>
  <c r="B1144" i="8"/>
  <c r="B1217" i="8"/>
  <c r="B1233" i="8"/>
  <c r="B1269" i="8"/>
  <c r="B1271" i="8"/>
  <c r="B1272" i="8"/>
  <c r="B1273" i="8"/>
  <c r="B3" i="8"/>
  <c r="B4" i="8"/>
  <c r="B5" i="8"/>
  <c r="B6" i="8"/>
  <c r="B7" i="8"/>
  <c r="B8" i="8"/>
  <c r="B10" i="8"/>
  <c r="B43" i="8"/>
  <c r="B44" i="8"/>
  <c r="B45" i="8"/>
  <c r="B65" i="8"/>
  <c r="B66" i="8"/>
  <c r="B67" i="8"/>
  <c r="B68" i="8"/>
  <c r="B69" i="8"/>
  <c r="B70" i="8"/>
  <c r="B74" i="8"/>
  <c r="B95" i="8"/>
  <c r="B96" i="8"/>
  <c r="B97" i="8"/>
  <c r="B98" i="8"/>
  <c r="B99" i="8"/>
  <c r="B101" i="8"/>
  <c r="B130" i="8"/>
  <c r="B135" i="8"/>
  <c r="B136" i="8"/>
  <c r="B139" i="8"/>
  <c r="B142" i="8"/>
  <c r="B144" i="8"/>
  <c r="B172" i="8"/>
  <c r="B173" i="8"/>
  <c r="B174" i="8"/>
  <c r="B211" i="8"/>
  <c r="B212" i="8"/>
  <c r="B213" i="8"/>
  <c r="B214" i="8"/>
  <c r="B215" i="8"/>
  <c r="B217" i="8"/>
  <c r="B9" i="8"/>
  <c r="B11" i="8"/>
  <c r="B49" i="8"/>
  <c r="B50" i="8"/>
  <c r="B51" i="8"/>
  <c r="B53" i="8"/>
  <c r="B54" i="8"/>
  <c r="B56" i="8"/>
  <c r="B75" i="8"/>
  <c r="B104" i="8"/>
  <c r="B105" i="8"/>
  <c r="B106" i="8"/>
  <c r="B107" i="8"/>
  <c r="B110" i="8"/>
  <c r="B111" i="8"/>
  <c r="B112" i="8"/>
  <c r="B147" i="8"/>
  <c r="B177" i="8"/>
  <c r="B178" i="8"/>
  <c r="B182" i="8"/>
  <c r="B184" i="8"/>
  <c r="B181" i="8"/>
  <c r="B188" i="8"/>
  <c r="B192" i="8"/>
  <c r="B218" i="8"/>
  <c r="B2" i="8"/>
  <c r="B36" i="8"/>
  <c r="B38" i="8"/>
  <c r="B39" i="8"/>
  <c r="B143" i="8"/>
  <c r="B167" i="8"/>
  <c r="B168" i="8"/>
  <c r="B169" i="8"/>
  <c r="B216" i="8"/>
  <c r="D43" i="8" l="1"/>
  <c r="D49" i="8"/>
  <c r="D51" i="8"/>
  <c r="D57" i="8"/>
  <c r="D59" i="8"/>
  <c r="D60" i="8"/>
  <c r="D65" i="8"/>
  <c r="D66" i="8"/>
  <c r="D67" i="8"/>
  <c r="D74" i="8"/>
  <c r="D68" i="8"/>
  <c r="D75" i="8"/>
  <c r="D78" i="8"/>
  <c r="D81" i="8"/>
  <c r="D82" i="8"/>
  <c r="D85" i="8"/>
  <c r="D86" i="8"/>
  <c r="D87" i="8"/>
  <c r="D88" i="8"/>
  <c r="D89" i="8"/>
  <c r="D91" i="8"/>
  <c r="D92" i="8"/>
  <c r="D95" i="8"/>
  <c r="D97" i="8"/>
  <c r="D98" i="8"/>
  <c r="D101" i="8"/>
  <c r="D99" i="8"/>
  <c r="D104" i="8"/>
  <c r="D105" i="8"/>
  <c r="D111" i="8"/>
  <c r="D112" i="8"/>
  <c r="D118" i="8"/>
  <c r="D121" i="8"/>
  <c r="D124" i="8"/>
  <c r="D127" i="8"/>
  <c r="D130" i="8"/>
  <c r="D136" i="8"/>
  <c r="D139" i="8"/>
  <c r="D142" i="8"/>
  <c r="D144" i="8"/>
  <c r="D143" i="8"/>
  <c r="D149" i="8"/>
  <c r="D150" i="8"/>
  <c r="D155" i="8"/>
  <c r="D157" i="8"/>
  <c r="D158" i="8"/>
  <c r="D162" i="8"/>
  <c r="D160" i="8"/>
  <c r="D166" i="8"/>
  <c r="D172" i="8"/>
  <c r="D169" i="8"/>
  <c r="D173" i="8"/>
  <c r="D174" i="8"/>
  <c r="D182" i="8"/>
  <c r="D184" i="8"/>
  <c r="D181" i="8"/>
  <c r="D188" i="8"/>
  <c r="D193" i="8"/>
  <c r="D200" i="8"/>
  <c r="D201" i="8"/>
  <c r="D213" i="8"/>
  <c r="D209" i="8"/>
  <c r="D216" i="8"/>
  <c r="D219" i="8"/>
  <c r="D238" i="8"/>
  <c r="D239" i="8"/>
  <c r="D248" i="8"/>
  <c r="D255" i="8"/>
  <c r="D256" i="8"/>
  <c r="D254" i="8"/>
  <c r="D261" i="8"/>
  <c r="D273" i="8"/>
  <c r="D270" i="8"/>
  <c r="D279" i="8"/>
  <c r="D284" i="8"/>
  <c r="D291" i="8"/>
  <c r="D293" i="8"/>
  <c r="D290" i="8"/>
  <c r="D314" i="8"/>
  <c r="D302" i="8"/>
  <c r="D303" i="8"/>
  <c r="D316" i="8"/>
  <c r="D317" i="8"/>
  <c r="D320" i="8"/>
  <c r="D322" i="8"/>
  <c r="D323" i="8"/>
  <c r="D336" i="8"/>
  <c r="D337" i="8"/>
  <c r="D342" i="8"/>
  <c r="D349" i="8"/>
  <c r="D353" i="8"/>
  <c r="D370" i="8"/>
  <c r="D365" i="8"/>
  <c r="D387" i="8"/>
  <c r="D364" i="8"/>
  <c r="D416" i="8"/>
  <c r="D417" i="8"/>
  <c r="D421" i="8"/>
  <c r="D427" i="8"/>
  <c r="D428" i="8"/>
  <c r="D432" i="8"/>
  <c r="D463" i="8"/>
  <c r="D469" i="8"/>
  <c r="D472" i="8"/>
  <c r="D470" i="8"/>
  <c r="D476" i="8"/>
  <c r="D483" i="8"/>
  <c r="D493" i="8"/>
  <c r="D495" i="8"/>
  <c r="D494" i="8"/>
  <c r="D1119" i="8"/>
  <c r="D502" i="8"/>
  <c r="D496" i="8"/>
  <c r="D520" i="8"/>
  <c r="D569" i="8"/>
  <c r="D593" i="8"/>
  <c r="D601" i="8"/>
  <c r="D602" i="8"/>
  <c r="D608" i="8"/>
  <c r="D620" i="8"/>
  <c r="D639" i="8"/>
  <c r="D648" i="8"/>
  <c r="D654" i="8"/>
  <c r="D661" i="8"/>
  <c r="D656" i="8"/>
  <c r="D662" i="8"/>
  <c r="D670" i="8"/>
  <c r="D677" i="8"/>
  <c r="D679" i="8"/>
  <c r="D691" i="8"/>
  <c r="D712" i="8"/>
  <c r="D722" i="8"/>
  <c r="D723" i="8"/>
  <c r="D699" i="8"/>
  <c r="D749" i="8"/>
  <c r="D755" i="8"/>
  <c r="D761" i="8"/>
  <c r="D778" i="8"/>
  <c r="D772" i="8"/>
  <c r="D777" i="8"/>
  <c r="D781" i="8"/>
  <c r="D798" i="8"/>
  <c r="D803" i="8"/>
  <c r="D817" i="8"/>
  <c r="D821" i="8"/>
  <c r="D822" i="8"/>
  <c r="D823" i="8"/>
  <c r="D824" i="8"/>
  <c r="D830" i="8"/>
  <c r="D832" i="8"/>
  <c r="D836" i="8"/>
  <c r="D839" i="8"/>
  <c r="D833" i="8"/>
  <c r="D851" i="8"/>
  <c r="D859" i="8"/>
  <c r="D852" i="8"/>
  <c r="D860" i="8"/>
  <c r="D853" i="8"/>
  <c r="D861" i="8"/>
  <c r="D871" i="8"/>
  <c r="D872" i="8"/>
  <c r="D880" i="8"/>
  <c r="D883" i="8"/>
  <c r="D891" i="8"/>
  <c r="D887" i="8"/>
  <c r="D892" i="8"/>
  <c r="D898" i="8"/>
  <c r="D897" i="8"/>
  <c r="D908" i="8"/>
  <c r="D911" i="8"/>
  <c r="D927" i="8"/>
  <c r="D939" i="8"/>
  <c r="D938" i="8"/>
  <c r="D946" i="8"/>
  <c r="D945" i="8"/>
  <c r="D947" i="8"/>
  <c r="D950" i="8"/>
  <c r="D951" i="8"/>
  <c r="D952" i="8"/>
  <c r="D954" i="8"/>
  <c r="D960" i="8"/>
  <c r="D958" i="8"/>
  <c r="D964" i="8"/>
  <c r="D966" i="8"/>
  <c r="D965" i="8"/>
  <c r="D971" i="8"/>
  <c r="D979" i="8"/>
  <c r="D974" i="8"/>
  <c r="D980" i="8"/>
  <c r="D988" i="8"/>
  <c r="D1005" i="8"/>
  <c r="D1004" i="8"/>
  <c r="D992" i="8"/>
  <c r="D1009" i="8"/>
  <c r="D1006" i="8"/>
  <c r="D1039" i="8"/>
  <c r="D1026" i="8"/>
  <c r="D1032" i="8"/>
  <c r="D1015" i="8"/>
  <c r="D1030" i="8"/>
  <c r="D1033" i="8"/>
  <c r="D1041" i="8"/>
  <c r="D1048" i="8"/>
  <c r="D1040" i="8"/>
  <c r="D1060" i="8"/>
  <c r="D1061" i="8"/>
  <c r="D1067" i="8"/>
  <c r="D1071" i="8"/>
  <c r="D1083" i="8"/>
  <c r="D1075" i="8"/>
  <c r="D1093" i="8"/>
  <c r="D1097" i="8"/>
  <c r="D1109" i="8"/>
  <c r="D1028" i="8"/>
  <c r="D1125" i="8"/>
  <c r="D1128" i="8"/>
  <c r="D1126" i="8"/>
  <c r="D1130" i="8"/>
  <c r="D1056" i="8"/>
  <c r="D1148" i="8"/>
  <c r="D1139" i="8"/>
  <c r="D1150" i="8"/>
  <c r="D1147" i="8"/>
  <c r="D1157" i="8"/>
  <c r="D1167" i="8"/>
  <c r="D1168" i="8"/>
  <c r="D1164" i="8"/>
  <c r="D1171" i="8"/>
  <c r="D1184" i="8"/>
  <c r="D1178" i="8"/>
  <c r="D1187" i="8"/>
  <c r="D1120" i="8"/>
  <c r="D1188" i="8"/>
  <c r="D1192" i="8"/>
  <c r="D1194" i="8"/>
  <c r="D1199" i="8"/>
  <c r="D1200" i="8"/>
  <c r="D1208" i="8"/>
  <c r="D1210" i="8"/>
  <c r="D1209" i="8"/>
  <c r="D1216" i="8"/>
  <c r="D1219" i="8"/>
  <c r="D1218" i="8"/>
  <c r="D1220" i="8"/>
  <c r="D1228" i="8"/>
  <c r="D1229" i="8"/>
  <c r="D1231" i="8"/>
  <c r="D1237" i="8"/>
  <c r="D1238" i="8"/>
  <c r="D1251" i="8"/>
  <c r="D1177" i="8"/>
  <c r="D1252" i="8"/>
  <c r="D1257" i="8"/>
  <c r="D1261" i="8"/>
  <c r="D31" i="8"/>
  <c r="D9" i="8"/>
  <c r="D1262" i="8"/>
  <c r="D33" i="8"/>
  <c r="D47" i="8"/>
  <c r="D1239" i="8"/>
  <c r="D73" i="8"/>
  <c r="D72" i="8"/>
  <c r="D76" i="8"/>
  <c r="D84" i="8"/>
  <c r="D90" i="8"/>
  <c r="D93" i="8"/>
  <c r="D94" i="8"/>
  <c r="D100" i="8"/>
  <c r="D113" i="8"/>
  <c r="D120" i="8"/>
  <c r="D125" i="8"/>
  <c r="D128" i="8"/>
  <c r="D132" i="8"/>
  <c r="D133" i="8"/>
  <c r="D129" i="8"/>
  <c r="D134" i="8"/>
  <c r="D138" i="8"/>
  <c r="D140" i="8"/>
  <c r="D148" i="8"/>
  <c r="D145" i="8"/>
  <c r="D159" i="8"/>
  <c r="D161" i="8"/>
  <c r="D175" i="8"/>
  <c r="D185" i="8"/>
  <c r="D187" i="8"/>
  <c r="D191" i="8"/>
  <c r="D204" i="8"/>
  <c r="D190" i="8"/>
  <c r="D195" i="8"/>
  <c r="D207" i="8"/>
  <c r="D205" i="8"/>
  <c r="D208" i="8"/>
  <c r="D220" i="8"/>
  <c r="D206" i="8"/>
  <c r="D221" i="8"/>
  <c r="D222" i="8"/>
  <c r="D225" i="8"/>
  <c r="D227" i="8"/>
  <c r="D226" i="8"/>
  <c r="D231" i="8"/>
  <c r="D228" i="8"/>
  <c r="D233" i="8"/>
  <c r="D235" i="8"/>
  <c r="D236" i="8"/>
  <c r="D186" i="8"/>
  <c r="D242" i="8"/>
  <c r="D244" i="8"/>
  <c r="D247" i="8"/>
  <c r="D249" i="8"/>
  <c r="D252" i="8"/>
  <c r="D251" i="8"/>
  <c r="D265" i="8"/>
  <c r="D264" i="8"/>
  <c r="D258" i="8"/>
  <c r="D267" i="8"/>
  <c r="D268" i="8"/>
  <c r="D269" i="8"/>
  <c r="D272" i="8"/>
  <c r="D271" i="8"/>
  <c r="D282" i="8"/>
  <c r="D276" i="8"/>
  <c r="D275" i="8"/>
  <c r="D283" i="8"/>
  <c r="D277" i="8"/>
  <c r="D286" i="8"/>
  <c r="D285" i="8"/>
  <c r="D289" i="8"/>
  <c r="D292" i="8"/>
  <c r="D287" i="8"/>
  <c r="D295" i="8"/>
  <c r="D297" i="8"/>
  <c r="D298" i="8"/>
  <c r="D299" i="8"/>
  <c r="D301" i="8"/>
  <c r="D300" i="8"/>
  <c r="D304" i="8"/>
  <c r="D305" i="8"/>
  <c r="D308" i="8"/>
  <c r="D306" i="8"/>
  <c r="D309" i="8"/>
  <c r="D318" i="8"/>
  <c r="D311" i="8"/>
  <c r="D310" i="8"/>
  <c r="D328" i="8"/>
  <c r="D321" i="8"/>
  <c r="D319" i="8"/>
  <c r="D325" i="8"/>
  <c r="D331" i="8"/>
  <c r="D329" i="8"/>
  <c r="D332" i="8"/>
  <c r="D333" i="8"/>
  <c r="D335" i="8"/>
  <c r="D334" i="8"/>
  <c r="D338" i="8"/>
  <c r="D339" i="8"/>
  <c r="D340" i="8"/>
  <c r="D341" i="8"/>
  <c r="D345" i="8"/>
  <c r="D347" i="8"/>
  <c r="D346" i="8"/>
  <c r="D350" i="8"/>
  <c r="D351" i="8"/>
  <c r="D352" i="8"/>
  <c r="D356" i="8"/>
  <c r="D327" i="8"/>
  <c r="D357" i="8"/>
  <c r="D360" i="8"/>
  <c r="D358" i="8"/>
  <c r="D359" i="8"/>
  <c r="D363" i="8"/>
  <c r="D367" i="8"/>
  <c r="D366" i="8"/>
  <c r="D371" i="8"/>
  <c r="D378" i="8"/>
  <c r="D368" i="8"/>
  <c r="D379" i="8"/>
  <c r="D381" i="8"/>
  <c r="D380" i="8"/>
  <c r="D382" i="8"/>
  <c r="D386" i="8"/>
  <c r="D384" i="8"/>
  <c r="D383" i="8"/>
  <c r="D388" i="8"/>
  <c r="D389" i="8"/>
  <c r="D392" i="8"/>
  <c r="D390" i="8"/>
  <c r="D391" i="8"/>
  <c r="D393" i="8"/>
  <c r="D395" i="8"/>
  <c r="D394" i="8"/>
  <c r="D398" i="8"/>
  <c r="D396" i="8"/>
  <c r="D397" i="8"/>
  <c r="D400" i="8"/>
  <c r="D408" i="8"/>
  <c r="D401" i="8"/>
  <c r="D403" i="8"/>
  <c r="D404" i="8"/>
  <c r="D405" i="8"/>
  <c r="D409" i="8"/>
  <c r="D412" i="8"/>
  <c r="D413" i="8"/>
  <c r="D414" i="8"/>
  <c r="D424" i="8"/>
  <c r="D426" i="8"/>
  <c r="D423" i="8"/>
  <c r="D415" i="8"/>
  <c r="D429" i="8"/>
  <c r="D436" i="8"/>
  <c r="D430" i="8"/>
  <c r="D437" i="8"/>
  <c r="D431" i="8"/>
  <c r="D435" i="8"/>
  <c r="D441" i="8"/>
  <c r="D443" i="8"/>
  <c r="D438" i="8"/>
  <c r="D440" i="8"/>
  <c r="D448" i="8"/>
  <c r="D444" i="8"/>
  <c r="D449" i="8"/>
  <c r="D451" i="8"/>
  <c r="D450" i="8"/>
  <c r="D445" i="8"/>
  <c r="D457" i="8"/>
  <c r="D455" i="8"/>
  <c r="D452" i="8"/>
  <c r="D454" i="8"/>
  <c r="D458" i="8"/>
  <c r="D460" i="8"/>
  <c r="D461" i="8"/>
  <c r="D465" i="8"/>
  <c r="D467" i="8"/>
  <c r="D466" i="8"/>
  <c r="D462" i="8"/>
  <c r="D475" i="8"/>
  <c r="D468" i="8"/>
  <c r="D471" i="8"/>
  <c r="D474" i="8"/>
  <c r="D473" i="8"/>
  <c r="D477" i="8"/>
  <c r="D478" i="8"/>
  <c r="D486" i="8"/>
  <c r="E486" i="8" s="1"/>
  <c r="D479" i="8"/>
  <c r="D480" i="8"/>
  <c r="D485" i="8"/>
  <c r="D488" i="8"/>
  <c r="D487" i="8"/>
  <c r="D482" i="8"/>
  <c r="D481" i="8"/>
  <c r="D490" i="8"/>
  <c r="D489" i="8"/>
  <c r="D422" i="8"/>
  <c r="D491" i="8"/>
  <c r="D484" i="8"/>
  <c r="D492" i="8"/>
  <c r="D499" i="8"/>
  <c r="D497" i="8"/>
  <c r="D498" i="8"/>
  <c r="D501" i="8"/>
  <c r="D500" i="8"/>
  <c r="D504" i="8"/>
  <c r="D506" i="8"/>
  <c r="D505" i="8"/>
  <c r="D508" i="8"/>
  <c r="D510" i="8"/>
  <c r="D514" i="8"/>
  <c r="D507" i="8"/>
  <c r="D511" i="8"/>
  <c r="D513" i="8"/>
  <c r="D516" i="8"/>
  <c r="D515" i="8"/>
  <c r="D518" i="8"/>
  <c r="D517" i="8"/>
  <c r="D526" i="8"/>
  <c r="D524" i="8"/>
  <c r="D527" i="8"/>
  <c r="D528" i="8"/>
  <c r="D533" i="8"/>
  <c r="D529" i="8"/>
  <c r="D534" i="8"/>
  <c r="D532" i="8"/>
  <c r="D535" i="8"/>
  <c r="E535" i="8" s="1"/>
  <c r="D537" i="8"/>
  <c r="D538" i="8"/>
  <c r="D542" i="8"/>
  <c r="D540" i="8"/>
  <c r="D539" i="8"/>
  <c r="D541" i="8"/>
  <c r="D545" i="8"/>
  <c r="D549" i="8"/>
  <c r="D543" i="8"/>
  <c r="D546" i="8"/>
  <c r="D547" i="8"/>
  <c r="D550" i="8"/>
  <c r="D552" i="8"/>
  <c r="E552" i="8" s="1"/>
  <c r="D551" i="8"/>
  <c r="D548" i="8"/>
  <c r="D557" i="8"/>
  <c r="D558" i="8"/>
  <c r="D560" i="8"/>
  <c r="D561" i="8"/>
  <c r="D555" i="8"/>
  <c r="D556" i="8"/>
  <c r="D563" i="8"/>
  <c r="E563" i="8" s="1"/>
  <c r="D562" i="8"/>
  <c r="D564" i="8"/>
  <c r="D565" i="8"/>
  <c r="D572" i="8"/>
  <c r="D567" i="8"/>
  <c r="D570" i="8"/>
  <c r="D568" i="8"/>
  <c r="D575" i="8"/>
  <c r="D576" i="8"/>
  <c r="E576" i="8" s="1"/>
  <c r="D574" i="8"/>
  <c r="D566" i="8"/>
  <c r="D573" i="8"/>
  <c r="D577" i="8"/>
  <c r="D580" i="8"/>
  <c r="D582" i="8"/>
  <c r="D579" i="8"/>
  <c r="D581" i="8"/>
  <c r="D587" i="8"/>
  <c r="D584" i="8"/>
  <c r="D586" i="8"/>
  <c r="D596" i="8"/>
  <c r="D588" i="8"/>
  <c r="D597" i="8"/>
  <c r="D590" i="8"/>
  <c r="D599" i="8"/>
  <c r="D598" i="8"/>
  <c r="D595" i="8"/>
  <c r="D600" i="8"/>
  <c r="D603" i="8"/>
  <c r="D606" i="8"/>
  <c r="D592" i="8"/>
  <c r="D594" i="8"/>
  <c r="E594" i="8" s="1"/>
  <c r="D607" i="8"/>
  <c r="D591" i="8"/>
  <c r="D610" i="8"/>
  <c r="D609" i="8"/>
  <c r="D613" i="8"/>
  <c r="D604" i="8"/>
  <c r="D605" i="8"/>
  <c r="D614" i="8"/>
  <c r="E614" i="8" s="1"/>
  <c r="D616" i="8"/>
  <c r="D619" i="8"/>
  <c r="D615" i="8"/>
  <c r="D618" i="8"/>
  <c r="D617" i="8"/>
  <c r="D623" i="8"/>
  <c r="D621" i="8"/>
  <c r="D622" i="8"/>
  <c r="D624" i="8"/>
  <c r="D519" i="8"/>
  <c r="D625" i="8"/>
  <c r="D627" i="8"/>
  <c r="D626" i="8"/>
  <c r="D523" i="8"/>
  <c r="D522" i="8"/>
  <c r="D635" i="8"/>
  <c r="D636" i="8"/>
  <c r="D637" i="8"/>
  <c r="D630" i="8"/>
  <c r="D646" i="8"/>
  <c r="D634" i="8"/>
  <c r="D647" i="8"/>
  <c r="D640" i="8"/>
  <c r="D641" i="8"/>
  <c r="D643" i="8"/>
  <c r="E643" i="8" s="1"/>
  <c r="D638" i="8"/>
  <c r="D651" i="8"/>
  <c r="E651" i="8" s="1"/>
  <c r="D642" i="8"/>
  <c r="D653" i="8"/>
  <c r="E653" i="8" s="1"/>
  <c r="D652" i="8"/>
  <c r="D655" i="8"/>
  <c r="D657" i="8"/>
  <c r="D658" i="8"/>
  <c r="D659" i="8"/>
  <c r="D660" i="8"/>
  <c r="D666" i="8"/>
  <c r="E666" i="8" s="1"/>
  <c r="D667" i="8"/>
  <c r="E667" i="8" s="1"/>
  <c r="D553" i="8"/>
  <c r="E553" i="8" s="1"/>
  <c r="D664" i="8"/>
  <c r="D668" i="8"/>
  <c r="D674" i="8"/>
  <c r="E674" i="8" s="1"/>
  <c r="D665" i="8"/>
  <c r="D663" i="8"/>
  <c r="D676" i="8"/>
  <c r="E676" i="8" s="1"/>
  <c r="D675" i="8"/>
  <c r="D678" i="8"/>
  <c r="E678" i="8" s="1"/>
  <c r="D682" i="8"/>
  <c r="D669" i="8"/>
  <c r="D571" i="8"/>
  <c r="D683" i="8"/>
  <c r="E683" i="8" s="1"/>
  <c r="D681" i="8"/>
  <c r="D686" i="8"/>
  <c r="D685" i="8"/>
  <c r="D690" i="8"/>
  <c r="E690" i="8" s="1"/>
  <c r="D693" i="8"/>
  <c r="D692" i="8"/>
  <c r="D694" i="8"/>
  <c r="E694" i="8" s="1"/>
  <c r="D687" i="8"/>
  <c r="D696" i="8"/>
  <c r="D702" i="8"/>
  <c r="D697" i="8"/>
  <c r="D695" i="8"/>
  <c r="D704" i="8"/>
  <c r="D705" i="8"/>
  <c r="D706" i="8"/>
  <c r="D707" i="8"/>
  <c r="D708" i="8"/>
  <c r="D703" i="8"/>
  <c r="D709" i="8"/>
  <c r="D710" i="8"/>
  <c r="E710" i="8" s="1"/>
  <c r="D711" i="8"/>
  <c r="D714" i="8"/>
  <c r="D715" i="8"/>
  <c r="D717" i="8"/>
  <c r="D719" i="8"/>
  <c r="D716" i="8"/>
  <c r="D721" i="8"/>
  <c r="D720" i="8"/>
  <c r="D724" i="8"/>
  <c r="D726" i="8"/>
  <c r="D725" i="8"/>
  <c r="D728" i="8"/>
  <c r="D729" i="8"/>
  <c r="E729" i="8" s="1"/>
  <c r="D730" i="8"/>
  <c r="E730" i="8" s="1"/>
  <c r="D731" i="8"/>
  <c r="E731" i="8" s="1"/>
  <c r="D629" i="8"/>
  <c r="E629" i="8" s="1"/>
  <c r="D734" i="8"/>
  <c r="D733" i="8"/>
  <c r="D735" i="8"/>
  <c r="D736" i="8"/>
  <c r="E736" i="8" s="1"/>
  <c r="D737" i="8"/>
  <c r="D739" i="8"/>
  <c r="E739" i="8" s="1"/>
  <c r="D738" i="8"/>
  <c r="D744" i="8"/>
  <c r="E744" i="8" s="1"/>
  <c r="D745" i="8"/>
  <c r="E745" i="8" s="1"/>
  <c r="D740" i="8"/>
  <c r="D743" i="8"/>
  <c r="D747" i="8"/>
  <c r="D750" i="8"/>
  <c r="E750" i="8" s="1"/>
  <c r="D746" i="8"/>
  <c r="D748" i="8"/>
  <c r="D754" i="8"/>
  <c r="D753" i="8"/>
  <c r="D752" i="8"/>
  <c r="D751" i="8"/>
  <c r="D758" i="8"/>
  <c r="D759" i="8"/>
  <c r="E759" i="8" s="1"/>
  <c r="D765" i="8"/>
  <c r="D767" i="8"/>
  <c r="D766" i="8"/>
  <c r="D768" i="8"/>
  <c r="D770" i="8"/>
  <c r="D769" i="8"/>
  <c r="D773" i="8"/>
  <c r="D779" i="8"/>
  <c r="D701" i="8"/>
  <c r="D785" i="8"/>
  <c r="D783" i="8"/>
  <c r="D788" i="8"/>
  <c r="D792" i="8"/>
  <c r="D795" i="8"/>
  <c r="E795" i="8" s="1"/>
  <c r="D790" i="8"/>
  <c r="D791" i="8"/>
  <c r="D796" i="8"/>
  <c r="D797" i="8"/>
  <c r="D800" i="8"/>
  <c r="D801" i="8"/>
  <c r="E801" i="8" s="1"/>
  <c r="D802" i="8"/>
  <c r="E802" i="8" s="1"/>
  <c r="D799" i="8"/>
  <c r="D727" i="8"/>
  <c r="D809" i="8"/>
  <c r="D811" i="8"/>
  <c r="D812" i="8"/>
  <c r="D814" i="8"/>
  <c r="D815" i="8"/>
  <c r="D837" i="8"/>
  <c r="D834" i="8"/>
  <c r="D828" i="8"/>
  <c r="D827" i="8"/>
  <c r="D831" i="8"/>
  <c r="D838" i="8"/>
  <c r="D845" i="8"/>
  <c r="D846" i="8"/>
  <c r="D844" i="8"/>
  <c r="D856" i="8"/>
  <c r="E856" i="8" s="1"/>
  <c r="D867" i="8"/>
  <c r="D876" i="8"/>
  <c r="D881" i="8"/>
  <c r="D884" i="8"/>
  <c r="D863" i="8"/>
  <c r="D774" i="8"/>
  <c r="D903" i="8"/>
  <c r="D906" i="8"/>
  <c r="D912" i="8"/>
  <c r="D917" i="8"/>
  <c r="D918" i="8"/>
  <c r="D920" i="8"/>
  <c r="D921" i="8"/>
  <c r="D948" i="8"/>
  <c r="D943" i="8"/>
  <c r="D949" i="8"/>
  <c r="D977" i="8"/>
  <c r="D981" i="8"/>
  <c r="D1031" i="8"/>
  <c r="D1144" i="8"/>
  <c r="D985" i="8"/>
  <c r="D1217" i="8"/>
  <c r="D1269" i="8"/>
  <c r="D14" i="8"/>
  <c r="D24" i="8"/>
  <c r="D10" i="8"/>
  <c r="D26" i="8"/>
  <c r="D39" i="8"/>
  <c r="D30" i="8"/>
  <c r="D44" i="8"/>
  <c r="D45" i="8"/>
  <c r="D46" i="8"/>
  <c r="D50" i="8"/>
  <c r="D53" i="8"/>
  <c r="D54" i="8"/>
  <c r="D56" i="8"/>
  <c r="D61" i="8"/>
  <c r="D58" i="8"/>
  <c r="D62" i="8"/>
  <c r="D69" i="8"/>
  <c r="D63" i="8"/>
  <c r="D70" i="8"/>
  <c r="D83" i="8"/>
  <c r="D80" i="8"/>
  <c r="D106" i="8"/>
  <c r="D110" i="8"/>
  <c r="D107" i="8"/>
  <c r="D96" i="8"/>
  <c r="D114" i="8"/>
  <c r="D115" i="8"/>
  <c r="D119" i="8"/>
  <c r="D135" i="8"/>
  <c r="D147" i="8"/>
  <c r="D153" i="8"/>
  <c r="D156" i="8"/>
  <c r="D177" i="8"/>
  <c r="D167" i="8"/>
  <c r="D163" i="8"/>
  <c r="D178" i="8"/>
  <c r="D168" i="8"/>
  <c r="D197" i="8"/>
  <c r="D199" i="8"/>
  <c r="D192" i="8"/>
  <c r="D210" i="8"/>
  <c r="D214" i="8"/>
  <c r="D212" i="8"/>
  <c r="D211" i="8"/>
  <c r="D215" i="8"/>
  <c r="D217" i="8"/>
  <c r="D223" i="8"/>
  <c r="D218" i="8"/>
  <c r="D224" i="8"/>
  <c r="D232" i="8"/>
  <c r="D237" i="8"/>
  <c r="D240" i="8"/>
  <c r="D243" i="8"/>
  <c r="D253" i="8"/>
  <c r="D250" i="8"/>
  <c r="D257" i="8"/>
  <c r="D266" i="8"/>
  <c r="D260" i="8"/>
  <c r="D278" i="8"/>
  <c r="D280" i="8"/>
  <c r="D274" i="8"/>
  <c r="D294" i="8"/>
  <c r="D312" i="8"/>
  <c r="D315" i="8"/>
  <c r="D344" i="8"/>
  <c r="D343" i="8"/>
  <c r="D330" i="8"/>
  <c r="D326" i="8"/>
  <c r="D361" i="8"/>
  <c r="D369" i="8"/>
  <c r="D354" i="8"/>
  <c r="D375" i="8"/>
  <c r="D376" i="8"/>
  <c r="D385" i="8"/>
  <c r="D399" i="8"/>
  <c r="D410" i="8"/>
  <c r="D418" i="8"/>
  <c r="D419" i="8"/>
  <c r="D411" i="8"/>
  <c r="D420" i="8"/>
  <c r="D425" i="8"/>
  <c r="D434" i="8"/>
  <c r="D439" i="8"/>
  <c r="D433" i="8"/>
  <c r="D442" i="8"/>
  <c r="D446" i="8"/>
  <c r="D447" i="8"/>
  <c r="D453" i="8"/>
  <c r="D509" i="8"/>
  <c r="D503" i="8"/>
  <c r="D512" i="8"/>
  <c r="D521" i="8"/>
  <c r="D530" i="8"/>
  <c r="D531" i="8"/>
  <c r="D536" i="8"/>
  <c r="D544" i="8"/>
  <c r="D554" i="8"/>
  <c r="D559" i="8"/>
  <c r="D578" i="8"/>
  <c r="D583" i="8"/>
  <c r="D585" i="8"/>
  <c r="D589" i="8"/>
  <c r="D628" i="8"/>
  <c r="D611" i="8"/>
  <c r="D612" i="8"/>
  <c r="D631" i="8"/>
  <c r="D645" i="8"/>
  <c r="D632" i="8"/>
  <c r="D633" i="8"/>
  <c r="D649" i="8"/>
  <c r="D650" i="8"/>
  <c r="D671" i="8"/>
  <c r="D672" i="8"/>
  <c r="D680" i="8"/>
  <c r="D684" i="8"/>
  <c r="D689" i="8"/>
  <c r="D688" i="8"/>
  <c r="D698" i="8"/>
  <c r="D700" i="8"/>
  <c r="D732" i="8"/>
  <c r="D644" i="8"/>
  <c r="D718" i="8"/>
  <c r="D713" i="8"/>
  <c r="D741" i="8"/>
  <c r="D756" i="8"/>
  <c r="D742" i="8"/>
  <c r="D757" i="8"/>
  <c r="D760" i="8"/>
  <c r="D762" i="8"/>
  <c r="D764" i="8"/>
  <c r="D771" i="8"/>
  <c r="D763" i="8"/>
  <c r="D775" i="8"/>
  <c r="D780" i="8"/>
  <c r="D782" i="8"/>
  <c r="D786" i="8"/>
  <c r="D784" i="8"/>
  <c r="D789" i="8"/>
  <c r="D787" i="8"/>
  <c r="D793" i="8"/>
  <c r="D794" i="8"/>
  <c r="D807" i="8"/>
  <c r="D805" i="8"/>
  <c r="D810" i="8"/>
  <c r="D808" i="8"/>
  <c r="D813" i="8"/>
  <c r="D816" i="8"/>
  <c r="D818" i="8"/>
  <c r="D819" i="8"/>
  <c r="D820" i="8"/>
  <c r="D825" i="8"/>
  <c r="D804" i="8"/>
  <c r="D826" i="8"/>
  <c r="D829" i="8"/>
  <c r="D840" i="8"/>
  <c r="D835" i="8"/>
  <c r="D841" i="8"/>
  <c r="D842" i="8"/>
  <c r="D843" i="8"/>
  <c r="D847" i="8"/>
  <c r="D848" i="8"/>
  <c r="D849" i="8"/>
  <c r="D850" i="8"/>
  <c r="D854" i="8"/>
  <c r="D855" i="8"/>
  <c r="D857" i="8"/>
  <c r="D858" i="8"/>
  <c r="D862" i="8"/>
  <c r="D864" i="8"/>
  <c r="D865" i="8"/>
  <c r="E865" i="8" s="1"/>
  <c r="D866" i="8"/>
  <c r="D868" i="8"/>
  <c r="D869" i="8"/>
  <c r="D870" i="8"/>
  <c r="D873" i="8"/>
  <c r="D874" i="8"/>
  <c r="D877" i="8"/>
  <c r="D875" i="8"/>
  <c r="D878" i="8"/>
  <c r="D879" i="8"/>
  <c r="D882" i="8"/>
  <c r="D885" i="8"/>
  <c r="D888" i="8"/>
  <c r="D889" i="8"/>
  <c r="D890" i="8"/>
  <c r="D893" i="8"/>
  <c r="E893" i="8" s="1"/>
  <c r="D894" i="8"/>
  <c r="D896" i="8"/>
  <c r="D895" i="8"/>
  <c r="D900" i="8"/>
  <c r="D901" i="8"/>
  <c r="D899" i="8"/>
  <c r="D902" i="8"/>
  <c r="D907" i="8"/>
  <c r="D905" i="8"/>
  <c r="D886" i="8"/>
  <c r="D904" i="8"/>
  <c r="D910" i="8"/>
  <c r="D909" i="8"/>
  <c r="D913" i="8"/>
  <c r="D914" i="8"/>
  <c r="D915" i="8"/>
  <c r="D916" i="8"/>
  <c r="D919" i="8"/>
  <c r="D922" i="8"/>
  <c r="D923" i="8"/>
  <c r="D925" i="8"/>
  <c r="D924" i="8"/>
  <c r="D928" i="8"/>
  <c r="D926" i="8"/>
  <c r="D930" i="8"/>
  <c r="D929" i="8"/>
  <c r="D931" i="8"/>
  <c r="D932" i="8"/>
  <c r="D934" i="8"/>
  <c r="D933" i="8"/>
  <c r="D936" i="8"/>
  <c r="D935" i="8"/>
  <c r="D940" i="8"/>
  <c r="D941" i="8"/>
  <c r="D937" i="8"/>
  <c r="D942" i="8"/>
  <c r="D953" i="8"/>
  <c r="D944" i="8"/>
  <c r="D955" i="8"/>
  <c r="D957" i="8"/>
  <c r="D959" i="8"/>
  <c r="D961" i="8"/>
  <c r="D962" i="8"/>
  <c r="D963" i="8"/>
  <c r="D968" i="8"/>
  <c r="D970" i="8"/>
  <c r="D967" i="8"/>
  <c r="D969" i="8"/>
  <c r="D975" i="8"/>
  <c r="D973" i="8"/>
  <c r="D972" i="8"/>
  <c r="D978" i="8"/>
  <c r="D982" i="8"/>
  <c r="D976" i="8"/>
  <c r="D983" i="8"/>
  <c r="D984" i="8"/>
  <c r="D987" i="8"/>
  <c r="D989" i="8"/>
  <c r="D990" i="8"/>
  <c r="D986" i="8"/>
  <c r="D993" i="8"/>
  <c r="D994" i="8"/>
  <c r="D991" i="8"/>
  <c r="D995" i="8"/>
  <c r="D996" i="8"/>
  <c r="D997" i="8"/>
  <c r="D998" i="8"/>
  <c r="D999" i="8"/>
  <c r="D1000" i="8"/>
  <c r="D1001" i="8"/>
  <c r="D1002" i="8"/>
  <c r="D1003" i="8"/>
  <c r="D956" i="8"/>
  <c r="D1007" i="8"/>
  <c r="D1008" i="8"/>
  <c r="D1011" i="8"/>
  <c r="D1012" i="8"/>
  <c r="D1014" i="8"/>
  <c r="D1010" i="8"/>
  <c r="D1013" i="8"/>
  <c r="D1016" i="8"/>
  <c r="D1017" i="8"/>
  <c r="D1020" i="8"/>
  <c r="D1021" i="8"/>
  <c r="D1019" i="8"/>
  <c r="D1022" i="8"/>
  <c r="D1018" i="8"/>
  <c r="D1023" i="8"/>
  <c r="D165" i="8"/>
  <c r="D1024" i="8"/>
  <c r="D1034" i="8"/>
  <c r="D1025" i="8"/>
  <c r="D1037" i="8"/>
  <c r="D1035" i="8"/>
  <c r="D1036" i="8"/>
  <c r="D1043" i="8"/>
  <c r="D1038" i="8"/>
  <c r="D1047" i="8"/>
  <c r="D1050" i="8"/>
  <c r="D1045" i="8"/>
  <c r="D1046" i="8"/>
  <c r="D1049" i="8"/>
  <c r="D1044" i="8"/>
  <c r="D1042" i="8"/>
  <c r="D1052" i="8"/>
  <c r="D1053" i="8"/>
  <c r="D1059" i="8"/>
  <c r="D1057" i="8"/>
  <c r="E1057" i="8" s="1"/>
  <c r="D1054" i="8"/>
  <c r="D1062" i="8"/>
  <c r="D1058" i="8"/>
  <c r="D1055" i="8"/>
  <c r="D1051" i="8"/>
  <c r="D1064" i="8"/>
  <c r="D1063" i="8"/>
  <c r="D1065" i="8"/>
  <c r="D1069" i="8"/>
  <c r="D1066" i="8"/>
  <c r="D1068" i="8"/>
  <c r="E1068" i="8" s="1"/>
  <c r="D1070" i="8"/>
  <c r="D1072" i="8"/>
  <c r="D1074" i="8"/>
  <c r="E1074" i="8" s="1"/>
  <c r="D1076" i="8"/>
  <c r="D1077" i="8"/>
  <c r="D1078" i="8"/>
  <c r="D1080" i="8"/>
  <c r="D1082" i="8"/>
  <c r="D1079" i="8"/>
  <c r="D1081" i="8"/>
  <c r="D1088" i="8"/>
  <c r="D1084" i="8"/>
  <c r="D1085" i="8"/>
  <c r="D1086" i="8"/>
  <c r="D1089" i="8"/>
  <c r="D1090" i="8"/>
  <c r="D1087" i="8"/>
  <c r="D1091" i="8"/>
  <c r="D1092" i="8"/>
  <c r="D1100" i="8"/>
  <c r="D1094" i="8"/>
  <c r="D1101" i="8"/>
  <c r="D1095" i="8"/>
  <c r="D1102" i="8"/>
  <c r="E1102" i="8" s="1"/>
  <c r="D1096" i="8"/>
  <c r="D1103" i="8"/>
  <c r="D1098" i="8"/>
  <c r="E1098" i="8" s="1"/>
  <c r="D1104" i="8"/>
  <c r="E1104" i="8" s="1"/>
  <c r="D1106" i="8"/>
  <c r="D1105" i="8"/>
  <c r="D1099" i="8"/>
  <c r="D1112" i="8"/>
  <c r="D1027" i="8"/>
  <c r="D1113" i="8"/>
  <c r="D1110" i="8"/>
  <c r="D1108" i="8"/>
  <c r="D1107" i="8"/>
  <c r="D1111" i="8"/>
  <c r="D1114" i="8"/>
  <c r="D1116" i="8"/>
  <c r="D1118" i="8"/>
  <c r="D1029" i="8"/>
  <c r="D1115" i="8"/>
  <c r="D1123" i="8"/>
  <c r="E1123" i="8" s="1"/>
  <c r="D1124" i="8"/>
  <c r="D1127" i="8"/>
  <c r="E1127" i="8" s="1"/>
  <c r="D1117" i="8"/>
  <c r="D1129" i="8"/>
  <c r="D1131" i="8"/>
  <c r="D1132" i="8"/>
  <c r="E1132" i="8" s="1"/>
  <c r="D1122" i="8"/>
  <c r="D1133" i="8"/>
  <c r="D1134" i="8"/>
  <c r="E1134" i="8" s="1"/>
  <c r="D1121" i="8"/>
  <c r="D1136" i="8"/>
  <c r="D1137" i="8"/>
  <c r="E1137" i="8" s="1"/>
  <c r="D1138" i="8"/>
  <c r="D1142" i="8"/>
  <c r="D1140" i="8"/>
  <c r="E1140" i="8" s="1"/>
  <c r="D1135" i="8"/>
  <c r="D1141" i="8"/>
  <c r="E1141" i="8" s="1"/>
  <c r="D1145" i="8"/>
  <c r="E1145" i="8" s="1"/>
  <c r="D1146" i="8"/>
  <c r="E1146" i="8" s="1"/>
  <c r="D1143" i="8"/>
  <c r="E1143" i="8" s="1"/>
  <c r="D1073" i="8"/>
  <c r="E1073" i="8" s="1"/>
  <c r="D1151" i="8"/>
  <c r="E1151" i="8" s="1"/>
  <c r="D1152" i="8"/>
  <c r="D1153" i="8"/>
  <c r="D1154" i="8"/>
  <c r="D1149" i="8"/>
  <c r="D1156" i="8"/>
  <c r="E1156" i="8" s="1"/>
  <c r="D1158" i="8"/>
  <c r="D1155" i="8"/>
  <c r="D1159" i="8"/>
  <c r="D1160" i="8"/>
  <c r="D1161" i="8"/>
  <c r="E1161" i="8" s="1"/>
  <c r="D1163" i="8"/>
  <c r="D1165" i="8"/>
  <c r="D1166" i="8"/>
  <c r="E1166" i="8" s="1"/>
  <c r="D1169" i="8"/>
  <c r="E1169" i="8" s="1"/>
  <c r="D1170" i="8"/>
  <c r="D1172" i="8"/>
  <c r="D1174" i="8"/>
  <c r="D1173" i="8"/>
  <c r="D1175" i="8"/>
  <c r="E1175" i="8" s="1"/>
  <c r="D1176" i="8"/>
  <c r="E1176" i="8" s="1"/>
  <c r="D1179" i="8"/>
  <c r="D1180" i="8"/>
  <c r="D1181" i="8"/>
  <c r="D1183" i="8"/>
  <c r="D1189" i="8"/>
  <c r="D1186" i="8"/>
  <c r="D1190" i="8"/>
  <c r="D1191" i="8"/>
  <c r="E1191" i="8" s="1"/>
  <c r="D1185" i="8"/>
  <c r="D1193" i="8"/>
  <c r="D1195" i="8"/>
  <c r="D1198" i="8"/>
  <c r="D1196" i="8"/>
  <c r="E1196" i="8" s="1"/>
  <c r="D1197" i="8"/>
  <c r="D1201" i="8"/>
  <c r="D1202" i="8"/>
  <c r="D1203" i="8"/>
  <c r="D1204" i="8"/>
  <c r="E1204" i="8" s="1"/>
  <c r="D1207" i="8"/>
  <c r="E1207" i="8" s="1"/>
  <c r="D1205" i="8"/>
  <c r="D1206" i="8"/>
  <c r="D1211" i="8"/>
  <c r="E1211" i="8" s="1"/>
  <c r="D1212" i="8"/>
  <c r="D1213" i="8"/>
  <c r="D1214" i="8"/>
  <c r="E1214" i="8" s="1"/>
  <c r="D1162" i="8"/>
  <c r="E1162" i="8" s="1"/>
  <c r="D1221" i="8"/>
  <c r="D1222" i="8"/>
  <c r="D1223" i="8"/>
  <c r="E1223" i="8" s="1"/>
  <c r="D1224" i="8"/>
  <c r="D1225" i="8"/>
  <c r="E1225" i="8" s="1"/>
  <c r="D1226" i="8"/>
  <c r="D1230" i="8"/>
  <c r="E1230" i="8" s="1"/>
  <c r="D1232" i="8"/>
  <c r="D1182" i="8"/>
  <c r="D1227" i="8"/>
  <c r="D1234" i="8"/>
  <c r="D1235" i="8"/>
  <c r="D1236" i="8"/>
  <c r="E1236" i="8" s="1"/>
  <c r="D1240" i="8"/>
  <c r="D1241" i="8"/>
  <c r="D1242" i="8"/>
  <c r="D1243" i="8"/>
  <c r="D1244" i="8"/>
  <c r="D1245" i="8"/>
  <c r="D1247" i="8"/>
  <c r="D1248" i="8"/>
  <c r="D1246" i="8"/>
  <c r="D1250" i="8"/>
  <c r="E1250" i="8" s="1"/>
  <c r="D1254" i="8"/>
  <c r="D1255" i="8"/>
  <c r="D1215" i="8"/>
  <c r="D1256" i="8"/>
  <c r="D1249" i="8"/>
  <c r="D1258" i="8"/>
  <c r="D1259" i="8"/>
  <c r="E1259" i="8" s="1"/>
  <c r="D1253" i="8"/>
  <c r="D1263" i="8"/>
  <c r="D1260" i="8"/>
  <c r="E1260" i="8" s="1"/>
  <c r="D1264" i="8"/>
  <c r="E1264" i="8" s="1"/>
  <c r="D1265" i="8"/>
  <c r="D1266" i="8"/>
  <c r="D1267" i="8"/>
  <c r="E1267" i="8" s="1"/>
  <c r="D1268" i="8"/>
  <c r="E1268" i="8" s="1"/>
  <c r="D1270" i="8"/>
  <c r="D19" i="8"/>
  <c r="D12" i="8"/>
  <c r="D20" i="8"/>
  <c r="D21" i="8"/>
  <c r="D25" i="8"/>
  <c r="D27" i="8"/>
  <c r="D28" i="8"/>
  <c r="D29" i="8"/>
  <c r="D34" i="8"/>
  <c r="D35" i="8"/>
  <c r="D37" i="8"/>
  <c r="D40" i="8"/>
  <c r="D41" i="8"/>
  <c r="D42" i="8"/>
  <c r="D52" i="8"/>
  <c r="D48" i="8"/>
  <c r="D55" i="8"/>
  <c r="D64" i="8"/>
  <c r="D71" i="8"/>
  <c r="D79" i="8"/>
  <c r="D102" i="8"/>
  <c r="D103" i="8"/>
  <c r="D108" i="8"/>
  <c r="D77" i="8"/>
  <c r="D109" i="8"/>
  <c r="D116" i="8"/>
  <c r="D117" i="8"/>
  <c r="D122" i="8"/>
  <c r="D123" i="8"/>
  <c r="D126" i="8"/>
  <c r="D131" i="8"/>
  <c r="D137" i="8"/>
  <c r="D141" i="8"/>
  <c r="D146" i="8"/>
  <c r="D151" i="8"/>
  <c r="D154" i="8"/>
  <c r="D164" i="8"/>
  <c r="D170" i="8"/>
  <c r="D171" i="8"/>
  <c r="D152" i="8"/>
  <c r="D176" i="8"/>
  <c r="D179" i="8"/>
  <c r="D180" i="8"/>
  <c r="D189" i="8"/>
  <c r="D194" i="8"/>
  <c r="D183" i="8"/>
  <c r="D196" i="8"/>
  <c r="D202" i="8"/>
  <c r="D198" i="8"/>
  <c r="D203" i="8"/>
  <c r="D229" i="8"/>
  <c r="D230" i="8"/>
  <c r="D234" i="8"/>
  <c r="D245" i="8"/>
  <c r="D246" i="8"/>
  <c r="D241" i="8"/>
  <c r="D259" i="8"/>
  <c r="D262" i="8"/>
  <c r="D263" i="8"/>
  <c r="D281" i="8"/>
  <c r="D288" i="8"/>
  <c r="D307" i="8"/>
  <c r="D313" i="8"/>
  <c r="D324" i="8"/>
  <c r="D296" i="8"/>
  <c r="D348" i="8"/>
  <c r="D355" i="8"/>
  <c r="D362" i="8"/>
  <c r="D373" i="8"/>
  <c r="D374" i="8"/>
  <c r="D372" i="8"/>
  <c r="D402" i="8"/>
  <c r="D406" i="8"/>
  <c r="D377" i="8"/>
  <c r="D407" i="8"/>
  <c r="D456" i="8"/>
  <c r="D459" i="8"/>
  <c r="D464" i="8"/>
  <c r="D525" i="8"/>
  <c r="D673" i="8"/>
  <c r="D776" i="8"/>
  <c r="D806" i="8"/>
  <c r="D1233" i="8"/>
  <c r="D1271" i="8"/>
  <c r="D13" i="8"/>
  <c r="D15" i="8"/>
  <c r="D16" i="8"/>
  <c r="D17" i="8"/>
  <c r="D18" i="8"/>
  <c r="D22" i="8"/>
  <c r="D23" i="8"/>
  <c r="D32" i="8"/>
  <c r="D36" i="8"/>
  <c r="D38" i="8"/>
  <c r="D2" i="8"/>
  <c r="D3" i="8"/>
  <c r="D5" i="8"/>
  <c r="D4" i="8"/>
  <c r="D6" i="8"/>
  <c r="D7" i="8"/>
  <c r="D8" i="8"/>
  <c r="D11" i="8"/>
  <c r="B224" i="8"/>
  <c r="B232" i="8"/>
  <c r="B237" i="8"/>
  <c r="B238" i="8"/>
  <c r="B239" i="8"/>
  <c r="B240" i="8"/>
  <c r="B243" i="8"/>
  <c r="B248" i="8"/>
  <c r="B250" i="8"/>
  <c r="B253" i="8"/>
  <c r="B254" i="8"/>
  <c r="B255" i="8"/>
  <c r="B256" i="8"/>
  <c r="B257" i="8"/>
  <c r="B260" i="8"/>
  <c r="B261" i="8"/>
  <c r="B266" i="8"/>
  <c r="B270" i="8"/>
  <c r="B273" i="8"/>
  <c r="B274" i="8"/>
  <c r="B278" i="8"/>
  <c r="B279" i="8"/>
  <c r="B280" i="8"/>
  <c r="B284" i="8"/>
  <c r="B290" i="8"/>
  <c r="B291" i="8"/>
  <c r="B293" i="8"/>
  <c r="B294" i="8"/>
  <c r="B302" i="8"/>
  <c r="B303" i="8"/>
  <c r="B312" i="8"/>
  <c r="B314" i="8"/>
  <c r="B315" i="8"/>
  <c r="B316" i="8"/>
  <c r="B317" i="8"/>
  <c r="B320" i="8"/>
  <c r="B322" i="8"/>
  <c r="B323" i="8"/>
  <c r="B326" i="8"/>
  <c r="B330" i="8"/>
  <c r="B336" i="8"/>
  <c r="B337" i="8"/>
  <c r="B342" i="8"/>
  <c r="B343" i="8"/>
  <c r="B344" i="8"/>
  <c r="B349" i="8"/>
  <c r="B353" i="8"/>
  <c r="B354" i="8"/>
  <c r="B361" i="8"/>
  <c r="B364" i="8"/>
  <c r="B365" i="8"/>
  <c r="B369" i="8"/>
  <c r="B370" i="8"/>
  <c r="B375" i="8"/>
  <c r="B376" i="8"/>
  <c r="B385" i="8"/>
  <c r="B387" i="8"/>
  <c r="B399" i="8"/>
  <c r="B410" i="8"/>
  <c r="B411" i="8"/>
  <c r="B416" i="8"/>
  <c r="B417" i="8"/>
  <c r="B418" i="8"/>
  <c r="B419" i="8"/>
  <c r="B420" i="8"/>
  <c r="B421" i="8"/>
  <c r="B425" i="8"/>
  <c r="B427" i="8"/>
  <c r="B428" i="8"/>
  <c r="B432" i="8"/>
  <c r="B433" i="8"/>
  <c r="B434" i="8"/>
  <c r="B439" i="8"/>
  <c r="B446" i="8"/>
  <c r="B442" i="8"/>
  <c r="B447" i="8"/>
  <c r="B453" i="8"/>
  <c r="B463" i="8"/>
  <c r="B469" i="8"/>
  <c r="B472" i="8"/>
  <c r="B470" i="8"/>
  <c r="B476" i="8"/>
  <c r="B483" i="8"/>
  <c r="B493" i="8"/>
  <c r="B494" i="8"/>
  <c r="B495" i="8"/>
  <c r="B496" i="8"/>
  <c r="B502" i="8"/>
  <c r="B503" i="8"/>
  <c r="B509" i="8"/>
  <c r="B512" i="8"/>
  <c r="B520" i="8"/>
  <c r="B521" i="8"/>
  <c r="B530" i="8"/>
  <c r="B531" i="8"/>
  <c r="B536" i="8"/>
  <c r="B544" i="8"/>
  <c r="B554" i="8"/>
  <c r="B559" i="8"/>
  <c r="B569" i="8"/>
  <c r="B578" i="8"/>
  <c r="B583" i="8"/>
  <c r="B585" i="8"/>
  <c r="B589" i="8"/>
  <c r="B593" i="8"/>
  <c r="B601" i="8"/>
  <c r="B602" i="8"/>
  <c r="B608" i="8"/>
  <c r="B611" i="8"/>
  <c r="B612" i="8"/>
  <c r="B620" i="8"/>
  <c r="B628" i="8"/>
  <c r="B631" i="8"/>
  <c r="B632" i="8"/>
  <c r="B633" i="8"/>
  <c r="B639" i="8"/>
  <c r="B645" i="8"/>
  <c r="B648" i="8"/>
  <c r="B649" i="8"/>
  <c r="B650" i="8"/>
  <c r="B654" i="8"/>
  <c r="B656" i="8"/>
  <c r="B661" i="8"/>
  <c r="B662" i="8"/>
  <c r="B670" i="8"/>
  <c r="B671" i="8"/>
  <c r="B672" i="8"/>
  <c r="B677" i="8"/>
  <c r="B679" i="8"/>
  <c r="B680" i="8"/>
  <c r="B684" i="8"/>
  <c r="B688" i="8"/>
  <c r="B689" i="8"/>
  <c r="B691" i="8"/>
  <c r="B698" i="8"/>
  <c r="B700" i="8"/>
  <c r="B644" i="8"/>
  <c r="B712" i="8"/>
  <c r="B713" i="8"/>
  <c r="B718" i="8"/>
  <c r="B722" i="8"/>
  <c r="B723" i="8"/>
  <c r="B732" i="8"/>
  <c r="B741" i="8"/>
  <c r="B742" i="8"/>
  <c r="B699" i="8"/>
  <c r="B749" i="8"/>
  <c r="B755" i="8"/>
  <c r="B756" i="8"/>
  <c r="B757" i="8"/>
  <c r="B760" i="8"/>
  <c r="B761" i="8"/>
  <c r="B762" i="8"/>
  <c r="B763" i="8"/>
  <c r="B764" i="8"/>
  <c r="B771" i="8"/>
  <c r="B772" i="8"/>
  <c r="B775" i="8"/>
  <c r="B777" i="8"/>
  <c r="B780" i="8"/>
  <c r="B778" i="8"/>
  <c r="B781" i="8"/>
  <c r="B782" i="8"/>
  <c r="B784" i="8"/>
  <c r="B786" i="8"/>
  <c r="B787" i="8"/>
  <c r="B789" i="8"/>
  <c r="B793" i="8"/>
  <c r="B794" i="8"/>
  <c r="B798" i="8"/>
  <c r="B803" i="8"/>
  <c r="B805" i="8"/>
  <c r="B807" i="8"/>
  <c r="B808" i="8"/>
  <c r="B810" i="8"/>
  <c r="B813" i="8"/>
  <c r="B816" i="8"/>
  <c r="B818" i="8"/>
  <c r="B819" i="8"/>
  <c r="B817" i="8"/>
  <c r="B820" i="8"/>
  <c r="B821" i="8"/>
  <c r="B822" i="8"/>
  <c r="B823" i="8"/>
  <c r="B824" i="8"/>
  <c r="B825" i="8"/>
  <c r="B826" i="8"/>
  <c r="B829" i="8"/>
  <c r="B830" i="8"/>
  <c r="B832" i="8"/>
  <c r="B833" i="8"/>
  <c r="B804" i="8"/>
  <c r="B835" i="8"/>
  <c r="B836" i="8"/>
  <c r="B839" i="8"/>
  <c r="B840" i="8"/>
  <c r="B841" i="8"/>
  <c r="B842" i="8"/>
  <c r="B843" i="8"/>
  <c r="B847" i="8"/>
  <c r="B848" i="8"/>
  <c r="B849" i="8"/>
  <c r="B850" i="8"/>
  <c r="B851" i="8"/>
  <c r="B853" i="8"/>
  <c r="B852" i="8"/>
  <c r="B854" i="8"/>
  <c r="B855" i="8"/>
  <c r="B857" i="8"/>
  <c r="B858" i="8"/>
  <c r="B859" i="8"/>
  <c r="B860" i="8"/>
  <c r="B861" i="8"/>
  <c r="B862" i="8"/>
  <c r="B864" i="8"/>
  <c r="B865" i="8"/>
  <c r="B866" i="8"/>
  <c r="B868" i="8"/>
  <c r="B869" i="8"/>
  <c r="B870" i="8"/>
  <c r="B871" i="8"/>
  <c r="B872" i="8"/>
  <c r="B873" i="8"/>
  <c r="B874" i="8"/>
  <c r="B877" i="8"/>
  <c r="B875" i="8"/>
  <c r="B878" i="8"/>
  <c r="B879" i="8"/>
  <c r="B880" i="8"/>
  <c r="B882" i="8"/>
  <c r="B885" i="8"/>
  <c r="B883" i="8"/>
  <c r="B887" i="8"/>
  <c r="B888" i="8"/>
  <c r="B889" i="8"/>
  <c r="B890" i="8"/>
  <c r="B891" i="8"/>
  <c r="B892" i="8"/>
  <c r="B893" i="8"/>
  <c r="B894" i="8"/>
  <c r="B895" i="8"/>
  <c r="B896" i="8"/>
  <c r="B898" i="8"/>
  <c r="B897" i="8"/>
  <c r="B900" i="8"/>
  <c r="B901" i="8"/>
  <c r="B902" i="8"/>
  <c r="B899" i="8"/>
  <c r="B904" i="8"/>
  <c r="B905" i="8"/>
  <c r="B907" i="8"/>
  <c r="B886" i="8"/>
  <c r="B908" i="8"/>
  <c r="B909" i="8"/>
  <c r="B911" i="8"/>
  <c r="B910" i="8"/>
  <c r="B913" i="8"/>
  <c r="B914" i="8"/>
  <c r="B915" i="8"/>
  <c r="B916" i="8"/>
  <c r="B919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6" i="8"/>
  <c r="B935" i="8"/>
  <c r="B937" i="8"/>
  <c r="B938" i="8"/>
  <c r="B939" i="8"/>
  <c r="B940" i="8"/>
  <c r="B941" i="8"/>
  <c r="B942" i="8"/>
  <c r="B944" i="8"/>
  <c r="B945" i="8"/>
  <c r="B946" i="8"/>
  <c r="B947" i="8"/>
  <c r="B950" i="8"/>
  <c r="B951" i="8"/>
  <c r="B952" i="8"/>
  <c r="B953" i="8"/>
  <c r="B954" i="8"/>
  <c r="B955" i="8"/>
  <c r="B957" i="8"/>
  <c r="B958" i="8"/>
  <c r="B959" i="8"/>
  <c r="B960" i="8"/>
  <c r="B961" i="8"/>
  <c r="B962" i="8"/>
  <c r="B963" i="8"/>
  <c r="B964" i="8"/>
  <c r="B966" i="8"/>
  <c r="B965" i="8"/>
  <c r="B968" i="8"/>
  <c r="B967" i="8"/>
  <c r="B970" i="8"/>
  <c r="B969" i="8"/>
  <c r="B971" i="8"/>
  <c r="B972" i="8"/>
  <c r="B973" i="8"/>
  <c r="B974" i="8"/>
  <c r="B975" i="8"/>
  <c r="B976" i="8"/>
  <c r="B978" i="8"/>
  <c r="B979" i="8"/>
  <c r="B980" i="8"/>
  <c r="B982" i="8"/>
  <c r="B983" i="8"/>
  <c r="B984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6" i="8"/>
  <c r="B956" i="8"/>
  <c r="B1005" i="8"/>
  <c r="B1007" i="8"/>
  <c r="B1008" i="8"/>
  <c r="B1011" i="8"/>
  <c r="B1009" i="8"/>
  <c r="B1010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30" i="8"/>
  <c r="B1032" i="8"/>
  <c r="B1033" i="8"/>
  <c r="B1034" i="8"/>
  <c r="B1035" i="8"/>
  <c r="B1037" i="8"/>
  <c r="B1036" i="8"/>
  <c r="B1038" i="8"/>
  <c r="B1039" i="8"/>
  <c r="B1040" i="8"/>
  <c r="B1041" i="8"/>
  <c r="B1043" i="8"/>
  <c r="B1042" i="8"/>
  <c r="B1044" i="8"/>
  <c r="B1045" i="8"/>
  <c r="B1046" i="8"/>
  <c r="B1047" i="8"/>
  <c r="B1050" i="8"/>
  <c r="B1048" i="8"/>
  <c r="B1049" i="8"/>
  <c r="B1052" i="8"/>
  <c r="B1053" i="8"/>
  <c r="B1051" i="8"/>
  <c r="B1054" i="8"/>
  <c r="B1055" i="8"/>
  <c r="B1059" i="8"/>
  <c r="B1060" i="8"/>
  <c r="B1061" i="8"/>
  <c r="B1057" i="8"/>
  <c r="B1062" i="8"/>
  <c r="B1058" i="8"/>
  <c r="B1063" i="8"/>
  <c r="B1064" i="8"/>
  <c r="B1065" i="8"/>
  <c r="B1069" i="8"/>
  <c r="B1066" i="8"/>
  <c r="B1067" i="8"/>
  <c r="B1068" i="8"/>
  <c r="B1070" i="8"/>
  <c r="B1071" i="8"/>
  <c r="B1072" i="8"/>
  <c r="B1074" i="8"/>
  <c r="B1075" i="8"/>
  <c r="B1076" i="8"/>
  <c r="B1077" i="8"/>
  <c r="B1079" i="8"/>
  <c r="B1078" i="8"/>
  <c r="B1080" i="8"/>
  <c r="B1081" i="8"/>
  <c r="B1082" i="8"/>
  <c r="B1083" i="8"/>
  <c r="B1084" i="8"/>
  <c r="B1085" i="8"/>
  <c r="B1088" i="8"/>
  <c r="B1086" i="8"/>
  <c r="B1089" i="8"/>
  <c r="B1090" i="8"/>
  <c r="B1087" i="8"/>
  <c r="B1091" i="8"/>
  <c r="B1092" i="8"/>
  <c r="B1093" i="8"/>
  <c r="B1094" i="8"/>
  <c r="B1095" i="8"/>
  <c r="B1096" i="8"/>
  <c r="B1100" i="8"/>
  <c r="B1097" i="8"/>
  <c r="B1101" i="8"/>
  <c r="B1102" i="8"/>
  <c r="B1103" i="8"/>
  <c r="B1098" i="8"/>
  <c r="B1104" i="8"/>
  <c r="B1105" i="8"/>
  <c r="B1106" i="8"/>
  <c r="B1108" i="8"/>
  <c r="B1107" i="8"/>
  <c r="B1109" i="8"/>
  <c r="B1110" i="8"/>
  <c r="B1111" i="8"/>
  <c r="B1099" i="8"/>
  <c r="B1112" i="8"/>
  <c r="B1027" i="8"/>
  <c r="B1113" i="8"/>
  <c r="B1114" i="8"/>
  <c r="B1115" i="8"/>
  <c r="B1028" i="8"/>
  <c r="B1029" i="8"/>
  <c r="B1116" i="8"/>
  <c r="B1118" i="8"/>
  <c r="B1117" i="8"/>
  <c r="B1119" i="8"/>
  <c r="B1125" i="8"/>
  <c r="B1121" i="8"/>
  <c r="B1122" i="8"/>
  <c r="B1123" i="8"/>
  <c r="B1124" i="8"/>
  <c r="B1128" i="8"/>
  <c r="B1126" i="8"/>
  <c r="B1127" i="8"/>
  <c r="B1129" i="8"/>
  <c r="B1130" i="8"/>
  <c r="B1131" i="8"/>
  <c r="B1132" i="8"/>
  <c r="B1133" i="8"/>
  <c r="B1134" i="8"/>
  <c r="B1135" i="8"/>
  <c r="B1136" i="8"/>
  <c r="B1137" i="8"/>
  <c r="B1138" i="8"/>
  <c r="B1056" i="8"/>
  <c r="B1139" i="8"/>
  <c r="B1142" i="8"/>
  <c r="B1140" i="8"/>
  <c r="B1141" i="8"/>
  <c r="B1145" i="8"/>
  <c r="B1146" i="8"/>
  <c r="B1147" i="8"/>
  <c r="B1148" i="8"/>
  <c r="B1143" i="8"/>
  <c r="B1149" i="8"/>
  <c r="B1150" i="8"/>
  <c r="B1073" i="8"/>
  <c r="B1151" i="8"/>
  <c r="B1152" i="8"/>
  <c r="B1153" i="8"/>
  <c r="B1154" i="8"/>
  <c r="B1155" i="8"/>
  <c r="B1156" i="8"/>
  <c r="B1157" i="8"/>
  <c r="B1158" i="8"/>
  <c r="B1159" i="8"/>
  <c r="B1160" i="8"/>
  <c r="B1161" i="8"/>
  <c r="B1163" i="8"/>
  <c r="B1165" i="8"/>
  <c r="B1166" i="8"/>
  <c r="B1167" i="8"/>
  <c r="B1168" i="8"/>
  <c r="B1169" i="8"/>
  <c r="B1170" i="8"/>
  <c r="B1164" i="8"/>
  <c r="B1171" i="8"/>
  <c r="B1172" i="8"/>
  <c r="B1173" i="8"/>
  <c r="B1174" i="8"/>
  <c r="B1175" i="8"/>
  <c r="B1176" i="8"/>
  <c r="B1177" i="8"/>
  <c r="B1178" i="8"/>
  <c r="B1179" i="8"/>
  <c r="B1180" i="8"/>
  <c r="B1181" i="8"/>
  <c r="B1183" i="8"/>
  <c r="B1184" i="8"/>
  <c r="B1185" i="8"/>
  <c r="B1186" i="8"/>
  <c r="B1187" i="8"/>
  <c r="B1120" i="8"/>
  <c r="B1188" i="8"/>
  <c r="B1189" i="8"/>
  <c r="B1190" i="8"/>
  <c r="B1191" i="8"/>
  <c r="B1192" i="8"/>
  <c r="B1193" i="8"/>
  <c r="B1194" i="8"/>
  <c r="B1195" i="8"/>
  <c r="B1198" i="8"/>
  <c r="B1196" i="8"/>
  <c r="B1197" i="8"/>
  <c r="B1199" i="8"/>
  <c r="B1200" i="8"/>
  <c r="B1201" i="8"/>
  <c r="B1202" i="8"/>
  <c r="B1203" i="8"/>
  <c r="B1204" i="8"/>
  <c r="B1207" i="8"/>
  <c r="B1205" i="8"/>
  <c r="B1206" i="8"/>
  <c r="B1208" i="8"/>
  <c r="B1210" i="8"/>
  <c r="B1209" i="8"/>
  <c r="B1211" i="8"/>
  <c r="B1212" i="8"/>
  <c r="B1213" i="8"/>
  <c r="B1214" i="8"/>
  <c r="B1216" i="8"/>
  <c r="B1218" i="8"/>
  <c r="B1162" i="8"/>
  <c r="B1219" i="8"/>
  <c r="B1220" i="8"/>
  <c r="B1221" i="8"/>
  <c r="B1222" i="8"/>
  <c r="B1223" i="8"/>
  <c r="B1224" i="8"/>
  <c r="B1225" i="8"/>
  <c r="B1226" i="8"/>
  <c r="B1228" i="8"/>
  <c r="B1229" i="8"/>
  <c r="B1230" i="8"/>
  <c r="B1231" i="8"/>
  <c r="B1232" i="8"/>
  <c r="B1182" i="8"/>
  <c r="B1234" i="8"/>
  <c r="B1227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50" i="8"/>
  <c r="B1249" i="8"/>
  <c r="B1251" i="8"/>
  <c r="B1252" i="8"/>
  <c r="B1215" i="8"/>
  <c r="B1254" i="8"/>
  <c r="B1255" i="8"/>
  <c r="B1256" i="8"/>
  <c r="B1257" i="8"/>
  <c r="B1258" i="8"/>
  <c r="B1259" i="8"/>
  <c r="B1253" i="8"/>
  <c r="B1261" i="8"/>
  <c r="B1262" i="8"/>
  <c r="B1263" i="8"/>
  <c r="B1260" i="8"/>
  <c r="B1264" i="8"/>
  <c r="B1265" i="8"/>
  <c r="B1266" i="8"/>
  <c r="B1267" i="8"/>
  <c r="B1268" i="8"/>
  <c r="B1270" i="8"/>
  <c r="B6" i="7"/>
  <c r="B8" i="7" s="1"/>
  <c r="B2" i="7"/>
  <c r="B4" i="7" s="1"/>
  <c r="A2" i="7"/>
  <c r="X8" i="5"/>
  <c r="X7" i="5"/>
  <c r="X6" i="5"/>
  <c r="X5" i="5"/>
  <c r="X4" i="5"/>
  <c r="X3" i="5"/>
  <c r="X2" i="5"/>
  <c r="P2" i="1"/>
  <c r="C782" i="8" l="1"/>
  <c r="C1273" i="8"/>
  <c r="E1273" i="8" s="1"/>
  <c r="C703" i="8"/>
  <c r="C206" i="8"/>
  <c r="C917" i="8"/>
  <c r="C1272" i="8"/>
  <c r="E1272" i="8" s="1"/>
  <c r="E917" i="8"/>
  <c r="C708" i="8"/>
  <c r="E708" i="8" s="1"/>
  <c r="C595" i="8"/>
  <c r="E595" i="8" s="1"/>
  <c r="C418" i="8"/>
  <c r="E418" i="8" s="1"/>
  <c r="C834" i="8"/>
  <c r="E834" i="8" s="1"/>
  <c r="C307" i="8"/>
  <c r="E307" i="8" s="1"/>
  <c r="C147" i="8"/>
  <c r="E147" i="8" s="1"/>
  <c r="C959" i="8"/>
  <c r="C1105" i="8"/>
  <c r="C345" i="8"/>
  <c r="E345" i="8" s="1"/>
  <c r="C259" i="8"/>
  <c r="E259" i="8" s="1"/>
  <c r="C1076" i="8"/>
  <c r="E1076" i="8" s="1"/>
  <c r="C315" i="8"/>
  <c r="E315" i="8" s="1"/>
  <c r="C1023" i="8"/>
  <c r="E1023" i="8" s="1"/>
  <c r="C389" i="8"/>
  <c r="E389" i="8" s="1"/>
  <c r="C1189" i="8"/>
  <c r="E1189" i="8" s="1"/>
  <c r="C879" i="8"/>
  <c r="E879" i="8" s="1"/>
  <c r="C388" i="8"/>
  <c r="E388" i="8" s="1"/>
  <c r="C163" i="8"/>
  <c r="E163" i="8" s="1"/>
  <c r="C357" i="8"/>
  <c r="E357" i="8" s="1"/>
  <c r="C1266" i="8"/>
  <c r="E1266" i="8" s="1"/>
  <c r="C923" i="8"/>
  <c r="E923" i="8" s="1"/>
  <c r="C457" i="8"/>
  <c r="E457" i="8" s="1"/>
  <c r="C52" i="8"/>
  <c r="E52" i="8" s="1"/>
  <c r="C1183" i="8"/>
  <c r="E1183" i="8" s="1"/>
  <c r="C1117" i="8"/>
  <c r="E1117" i="8" s="1"/>
  <c r="C1017" i="8"/>
  <c r="E1017" i="8" s="1"/>
  <c r="C564" i="8"/>
  <c r="E564" i="8" s="1"/>
  <c r="C1221" i="8"/>
  <c r="E1221" i="8" s="1"/>
  <c r="C928" i="8"/>
  <c r="E928" i="8" s="1"/>
  <c r="C489" i="8"/>
  <c r="C1162" i="8"/>
  <c r="C847" i="8"/>
  <c r="E847" i="8" s="1"/>
  <c r="C249" i="8"/>
  <c r="E249" i="8" s="1"/>
  <c r="C281" i="8"/>
  <c r="E281" i="8" s="1"/>
  <c r="C1112" i="8"/>
  <c r="E1112" i="8" s="1"/>
  <c r="C786" i="8"/>
  <c r="E786" i="8" s="1"/>
  <c r="C1015" i="8"/>
  <c r="E1015" i="8" s="1"/>
  <c r="C1268" i="8"/>
  <c r="C1019" i="8"/>
  <c r="E1019" i="8" s="1"/>
  <c r="C425" i="8"/>
  <c r="E425" i="8" s="1"/>
  <c r="C1032" i="8"/>
  <c r="E1032" i="8" s="1"/>
  <c r="C1179" i="8"/>
  <c r="E1179" i="8" s="1"/>
  <c r="C875" i="8"/>
  <c r="E875" i="8" s="1"/>
  <c r="C1026" i="8"/>
  <c r="E1026" i="8" s="1"/>
  <c r="C1176" i="8"/>
  <c r="C771" i="8"/>
  <c r="E771" i="8" s="1"/>
  <c r="C172" i="8"/>
  <c r="E172" i="8" s="1"/>
  <c r="C764" i="8"/>
  <c r="E764" i="8" s="1"/>
  <c r="C1186" i="8"/>
  <c r="C890" i="8"/>
  <c r="E890" i="8" s="1"/>
  <c r="C265" i="8"/>
  <c r="E265" i="8" s="1"/>
  <c r="C102" i="8"/>
  <c r="E102" i="8" s="1"/>
  <c r="C963" i="8"/>
  <c r="E963" i="8" s="1"/>
  <c r="C723" i="8"/>
  <c r="E723" i="8" s="1"/>
  <c r="C19" i="8"/>
  <c r="E19" i="8" s="1"/>
  <c r="C1022" i="8"/>
  <c r="E1022" i="8" s="1"/>
  <c r="C600" i="8"/>
  <c r="E600" i="8" s="1"/>
  <c r="C174" i="8"/>
  <c r="E174" i="8" s="1"/>
  <c r="C1099" i="8"/>
  <c r="E1099" i="8" s="1"/>
  <c r="C631" i="8"/>
  <c r="E631" i="8" s="1"/>
  <c r="C173" i="8"/>
  <c r="E173" i="8" s="1"/>
  <c r="C628" i="8"/>
  <c r="E628" i="8" s="1"/>
  <c r="C170" i="8"/>
  <c r="E170" i="8" s="1"/>
  <c r="C1038" i="8"/>
  <c r="E1038" i="8" s="1"/>
  <c r="C567" i="8"/>
  <c r="E567" i="8" s="1"/>
  <c r="C98" i="8"/>
  <c r="E98" i="8" s="1"/>
  <c r="C189" i="8"/>
  <c r="E189" i="8" s="1"/>
  <c r="C999" i="8"/>
  <c r="E999" i="8" s="1"/>
  <c r="C733" i="8"/>
  <c r="C213" i="8"/>
  <c r="E213" i="8" s="1"/>
  <c r="C673" i="8"/>
  <c r="E673" i="8" s="1"/>
  <c r="C1088" i="8"/>
  <c r="E1088" i="8" s="1"/>
  <c r="C442" i="8"/>
  <c r="E442" i="8" s="1"/>
  <c r="C1252" i="8"/>
  <c r="E1252" i="8" s="1"/>
  <c r="C1132" i="8"/>
  <c r="C843" i="8"/>
  <c r="E843" i="8" s="1"/>
  <c r="C382" i="8"/>
  <c r="E382" i="8" s="1"/>
  <c r="C104" i="8"/>
  <c r="E104" i="8" s="1"/>
  <c r="C776" i="8"/>
  <c r="E776" i="8" s="1"/>
  <c r="C1131" i="8"/>
  <c r="E1131" i="8" s="1"/>
  <c r="C842" i="8"/>
  <c r="E842" i="8" s="1"/>
  <c r="C1218" i="8"/>
  <c r="E1218" i="8" s="1"/>
  <c r="C1249" i="8"/>
  <c r="E1249" i="8" s="1"/>
  <c r="C1129" i="8"/>
  <c r="E1129" i="8" s="1"/>
  <c r="C841" i="8"/>
  <c r="E841" i="8" s="1"/>
  <c r="C455" i="8"/>
  <c r="E455" i="8" s="1"/>
  <c r="C852" i="8"/>
  <c r="E852" i="8" s="1"/>
  <c r="C262" i="8"/>
  <c r="E262" i="8" s="1"/>
  <c r="C991" i="8"/>
  <c r="E991" i="8" s="1"/>
  <c r="C867" i="8"/>
  <c r="C302" i="8"/>
  <c r="E302" i="8" s="1"/>
  <c r="C464" i="8"/>
  <c r="E464" i="8" s="1"/>
  <c r="C444" i="8"/>
  <c r="E444" i="8" s="1"/>
  <c r="C1053" i="8"/>
  <c r="E1053" i="8" s="1"/>
  <c r="C650" i="8"/>
  <c r="E650" i="8" s="1"/>
  <c r="C883" i="8"/>
  <c r="E883" i="8" s="1"/>
  <c r="C288" i="8"/>
  <c r="E288" i="8" s="1"/>
  <c r="C1027" i="8"/>
  <c r="E1027" i="8" s="1"/>
  <c r="C671" i="8"/>
  <c r="E671" i="8" s="1"/>
  <c r="C872" i="8"/>
  <c r="E872" i="8" s="1"/>
  <c r="C1244" i="8"/>
  <c r="E1244" i="8" s="1"/>
  <c r="C997" i="8"/>
  <c r="E997" i="8" s="1"/>
  <c r="C903" i="8"/>
  <c r="E903" i="8" s="1"/>
  <c r="C322" i="8"/>
  <c r="E322" i="8" s="1"/>
  <c r="C263" i="8"/>
  <c r="E263" i="8" s="1"/>
  <c r="C1079" i="8"/>
  <c r="E1079" i="8" s="1"/>
  <c r="C774" i="8"/>
  <c r="C13" i="8"/>
  <c r="E13" i="8" s="1"/>
  <c r="C1267" i="8"/>
  <c r="C1021" i="8"/>
  <c r="E1021" i="8" s="1"/>
  <c r="C596" i="8"/>
  <c r="C169" i="8"/>
  <c r="E169" i="8" s="1"/>
  <c r="C1241" i="8"/>
  <c r="E1241" i="8" s="1"/>
  <c r="C957" i="8"/>
  <c r="E957" i="8" s="1"/>
  <c r="C715" i="8"/>
  <c r="E715" i="8" s="1"/>
  <c r="C620" i="8"/>
  <c r="E620" i="8" s="1"/>
  <c r="C915" i="8"/>
  <c r="E915" i="8" s="1"/>
  <c r="C103" i="8"/>
  <c r="E103" i="8" s="1"/>
  <c r="C1084" i="8"/>
  <c r="E1084" i="8" s="1"/>
  <c r="C446" i="8"/>
  <c r="E446" i="8" s="1"/>
  <c r="C749" i="8"/>
  <c r="E749" i="8" s="1"/>
  <c r="C180" i="8"/>
  <c r="E180" i="8" s="1"/>
  <c r="C1018" i="8"/>
  <c r="E1018" i="8" s="1"/>
  <c r="C948" i="8"/>
  <c r="E948" i="8" s="1"/>
  <c r="C336" i="8"/>
  <c r="E336" i="8" s="1"/>
  <c r="C1213" i="8"/>
  <c r="E1213" i="8" s="1"/>
  <c r="C922" i="8"/>
  <c r="E922" i="8" s="1"/>
  <c r="C728" i="8"/>
  <c r="E728" i="8" s="1"/>
  <c r="C853" i="8"/>
  <c r="E853" i="8" s="1"/>
  <c r="C1211" i="8"/>
  <c r="C961" i="8"/>
  <c r="E961" i="8" s="1"/>
  <c r="C721" i="8"/>
  <c r="E721" i="8" s="1"/>
  <c r="C323" i="8"/>
  <c r="E323" i="8" s="1"/>
  <c r="C1212" i="8"/>
  <c r="E1212" i="8" s="1"/>
  <c r="C995" i="8"/>
  <c r="E995" i="8" s="1"/>
  <c r="C720" i="8"/>
  <c r="C101" i="8"/>
  <c r="E101" i="8" s="1"/>
  <c r="C1206" i="8"/>
  <c r="E1206" i="8" s="1"/>
  <c r="C1020" i="8"/>
  <c r="E1020" i="8" s="1"/>
  <c r="C156" i="8"/>
  <c r="E156" i="8" s="1"/>
  <c r="C226" i="8"/>
  <c r="E226" i="8" s="1"/>
  <c r="C7" i="8"/>
  <c r="E7" i="8" s="1"/>
  <c r="C164" i="8"/>
  <c r="E164" i="8" s="1"/>
  <c r="C840" i="8"/>
  <c r="E840" i="8" s="1"/>
  <c r="C97" i="8"/>
  <c r="E97" i="8" s="1"/>
  <c r="C157" i="8"/>
  <c r="E157" i="8" s="1"/>
  <c r="C662" i="8"/>
  <c r="E662" i="8" s="1"/>
  <c r="C971" i="8"/>
  <c r="E971" i="8" s="1"/>
  <c r="C1061" i="8"/>
  <c r="E1061" i="8" s="1"/>
  <c r="C1229" i="8"/>
  <c r="E1229" i="8" s="1"/>
  <c r="C93" i="8"/>
  <c r="E93" i="8" s="1"/>
  <c r="C190" i="8"/>
  <c r="E190" i="8" s="1"/>
  <c r="C321" i="8"/>
  <c r="E321" i="8" s="1"/>
  <c r="C391" i="8"/>
  <c r="E391" i="8" s="1"/>
  <c r="C424" i="8"/>
  <c r="E424" i="8" s="1"/>
  <c r="C481" i="8"/>
  <c r="E481" i="8" s="1"/>
  <c r="C507" i="8"/>
  <c r="E507" i="8" s="1"/>
  <c r="C539" i="8"/>
  <c r="E539" i="8" s="1"/>
  <c r="C588" i="8"/>
  <c r="E588" i="8" s="1"/>
  <c r="C616" i="8"/>
  <c r="E616" i="8" s="1"/>
  <c r="C638" i="8"/>
  <c r="E638" i="8" s="1"/>
  <c r="C665" i="8"/>
  <c r="C702" i="8"/>
  <c r="E702" i="8" s="1"/>
  <c r="C751" i="8"/>
  <c r="C792" i="8"/>
  <c r="E792" i="8" s="1"/>
  <c r="C844" i="8"/>
  <c r="E844" i="8" s="1"/>
  <c r="C977" i="8"/>
  <c r="E977" i="8" s="1"/>
  <c r="C58" i="8"/>
  <c r="E58" i="8" s="1"/>
  <c r="C250" i="8"/>
  <c r="E250" i="8" s="1"/>
  <c r="C680" i="8"/>
  <c r="E680" i="8" s="1"/>
  <c r="C904" i="8"/>
  <c r="E904" i="8" s="1"/>
  <c r="C64" i="8"/>
  <c r="E64" i="8" s="1"/>
  <c r="C483" i="8"/>
  <c r="E483" i="8" s="1"/>
  <c r="C670" i="8"/>
  <c r="E670" i="8" s="1"/>
  <c r="C823" i="8"/>
  <c r="E823" i="8" s="1"/>
  <c r="C1067" i="8"/>
  <c r="E1067" i="8" s="1"/>
  <c r="C1164" i="8"/>
  <c r="E1164" i="8" s="1"/>
  <c r="C1231" i="8"/>
  <c r="E1231" i="8" s="1"/>
  <c r="C191" i="8"/>
  <c r="E191" i="8" s="1"/>
  <c r="C244" i="8"/>
  <c r="E244" i="8" s="1"/>
  <c r="C287" i="8"/>
  <c r="E287" i="8" s="1"/>
  <c r="C328" i="8"/>
  <c r="E328" i="8" s="1"/>
  <c r="C358" i="8"/>
  <c r="E358" i="8" s="1"/>
  <c r="C392" i="8"/>
  <c r="E392" i="8" s="1"/>
  <c r="C426" i="8"/>
  <c r="E426" i="8" s="1"/>
  <c r="C65" i="8"/>
  <c r="E65" i="8" s="1"/>
  <c r="C66" i="8"/>
  <c r="E66" i="8" s="1"/>
  <c r="C105" i="8"/>
  <c r="E105" i="8" s="1"/>
  <c r="C11" i="8"/>
  <c r="E11" i="8" s="1"/>
  <c r="C68" i="8"/>
  <c r="E68" i="8" s="1"/>
  <c r="C111" i="8"/>
  <c r="E111" i="8" s="1"/>
  <c r="C691" i="8"/>
  <c r="E691" i="8" s="1"/>
  <c r="C911" i="8"/>
  <c r="E911" i="8" s="1"/>
  <c r="C1083" i="8"/>
  <c r="E1083" i="8" s="1"/>
  <c r="C1184" i="8"/>
  <c r="E1184" i="8" s="1"/>
  <c r="C1177" i="8"/>
  <c r="E1177" i="8" s="1"/>
  <c r="C120" i="8"/>
  <c r="E120" i="8" s="1"/>
  <c r="C205" i="8"/>
  <c r="E205" i="8" s="1"/>
  <c r="C251" i="8"/>
  <c r="E251" i="8" s="1"/>
  <c r="C332" i="8"/>
  <c r="E332" i="8" s="1"/>
  <c r="C363" i="8"/>
  <c r="E363" i="8" s="1"/>
  <c r="C395" i="8"/>
  <c r="E395" i="8" s="1"/>
  <c r="C461" i="8"/>
  <c r="E461" i="8" s="1"/>
  <c r="C515" i="8"/>
  <c r="E515" i="8" s="1"/>
  <c r="C545" i="8"/>
  <c r="E545" i="8" s="1"/>
  <c r="C599" i="8"/>
  <c r="E599" i="8" s="1"/>
  <c r="C621" i="8"/>
  <c r="E621" i="8" s="1"/>
  <c r="C642" i="8"/>
  <c r="E642" i="8" s="1"/>
  <c r="C678" i="8"/>
  <c r="C707" i="8"/>
  <c r="E707" i="8" s="1"/>
  <c r="C629" i="8"/>
  <c r="C754" i="8"/>
  <c r="C799" i="8"/>
  <c r="C1144" i="8"/>
  <c r="E1144" i="8" s="1"/>
  <c r="C192" i="8"/>
  <c r="E192" i="8" s="1"/>
  <c r="C787" i="8"/>
  <c r="E787" i="8" s="1"/>
  <c r="C909" i="8"/>
  <c r="E909" i="8" s="1"/>
  <c r="C976" i="8"/>
  <c r="E976" i="8" s="1"/>
  <c r="C806" i="8"/>
  <c r="E806" i="8" s="1"/>
  <c r="C1128" i="8"/>
  <c r="E1128" i="8" s="1"/>
  <c r="C341" i="8"/>
  <c r="E341" i="8" s="1"/>
  <c r="C527" i="8"/>
  <c r="E527" i="8" s="1"/>
  <c r="C811" i="8"/>
  <c r="E811" i="8" s="1"/>
  <c r="C439" i="8"/>
  <c r="E439" i="8" s="1"/>
  <c r="C74" i="8"/>
  <c r="E74" i="8" s="1"/>
  <c r="C261" i="8"/>
  <c r="E261" i="8" s="1"/>
  <c r="C496" i="8"/>
  <c r="E496" i="8" s="1"/>
  <c r="C712" i="8"/>
  <c r="E712" i="8" s="1"/>
  <c r="C927" i="8"/>
  <c r="E927" i="8" s="1"/>
  <c r="C992" i="8"/>
  <c r="E992" i="8" s="1"/>
  <c r="C1187" i="8"/>
  <c r="E1187" i="8" s="1"/>
  <c r="C1251" i="8"/>
  <c r="E1251" i="8" s="1"/>
  <c r="C125" i="8"/>
  <c r="E125" i="8" s="1"/>
  <c r="C207" i="8"/>
  <c r="E207" i="8" s="1"/>
  <c r="C252" i="8"/>
  <c r="E252" i="8" s="1"/>
  <c r="C297" i="8"/>
  <c r="E297" i="8" s="1"/>
  <c r="C366" i="8"/>
  <c r="E366" i="8" s="1"/>
  <c r="C396" i="8"/>
  <c r="E396" i="8" s="1"/>
  <c r="C431" i="8"/>
  <c r="E431" i="8" s="1"/>
  <c r="C462" i="8"/>
  <c r="E462" i="8" s="1"/>
  <c r="C516" i="8"/>
  <c r="E516" i="8" s="1"/>
  <c r="C549" i="8"/>
  <c r="E549" i="8" s="1"/>
  <c r="C568" i="8"/>
  <c r="E568" i="8" s="1"/>
  <c r="C623" i="8"/>
  <c r="E623" i="8" s="1"/>
  <c r="C643" i="8"/>
  <c r="C669" i="8"/>
  <c r="E669" i="8" s="1"/>
  <c r="C759" i="8"/>
  <c r="C800" i="8"/>
  <c r="E800" i="8" s="1"/>
  <c r="C876" i="8"/>
  <c r="E876" i="8" s="1"/>
  <c r="C1217" i="8"/>
  <c r="E1217" i="8" s="1"/>
  <c r="C197" i="8"/>
  <c r="E197" i="8" s="1"/>
  <c r="C274" i="8"/>
  <c r="E274" i="8" s="1"/>
  <c r="C700" i="8"/>
  <c r="E700" i="8" s="1"/>
  <c r="C1233" i="8"/>
  <c r="E1233" i="8" s="1"/>
  <c r="C1199" i="8"/>
  <c r="E1199" i="8" s="1"/>
  <c r="C379" i="8"/>
  <c r="E379" i="8" s="1"/>
  <c r="C576" i="8"/>
  <c r="C738" i="8"/>
  <c r="E738" i="8" s="1"/>
  <c r="C214" i="8"/>
  <c r="E214" i="8" s="1"/>
  <c r="C15" i="8"/>
  <c r="E15" i="8" s="1"/>
  <c r="C75" i="8"/>
  <c r="E75" i="8" s="1"/>
  <c r="C118" i="8"/>
  <c r="E118" i="8" s="1"/>
  <c r="C365" i="8"/>
  <c r="E365" i="8" s="1"/>
  <c r="C502" i="8"/>
  <c r="E502" i="8" s="1"/>
  <c r="C722" i="8"/>
  <c r="E722" i="8" s="1"/>
  <c r="C1004" i="8"/>
  <c r="E1004" i="8" s="1"/>
  <c r="C1097" i="8"/>
  <c r="E1097" i="8" s="1"/>
  <c r="C1120" i="8"/>
  <c r="E1120" i="8" s="1"/>
  <c r="C258" i="8"/>
  <c r="E258" i="8" s="1"/>
  <c r="C298" i="8"/>
  <c r="E298" i="8" s="1"/>
  <c r="C334" i="8"/>
  <c r="E334" i="8" s="1"/>
  <c r="C367" i="8"/>
  <c r="E367" i="8" s="1"/>
  <c r="C397" i="8"/>
  <c r="E397" i="8" s="1"/>
  <c r="C437" i="8"/>
  <c r="E437" i="8" s="1"/>
  <c r="C422" i="8"/>
  <c r="E422" i="8" s="1"/>
  <c r="C517" i="8"/>
  <c r="E517" i="8" s="1"/>
  <c r="C546" i="8"/>
  <c r="E546" i="8" s="1"/>
  <c r="C573" i="8"/>
  <c r="E573" i="8" s="1"/>
  <c r="C622" i="8"/>
  <c r="E622" i="8" s="1"/>
  <c r="C651" i="8"/>
  <c r="C681" i="8"/>
  <c r="E681" i="8" s="1"/>
  <c r="C709" i="8"/>
  <c r="E709" i="8" s="1"/>
  <c r="C766" i="8"/>
  <c r="E766" i="8" s="1"/>
  <c r="C801" i="8"/>
  <c r="C863" i="8"/>
  <c r="E863" i="8" s="1"/>
  <c r="C1269" i="8"/>
  <c r="E1269" i="8" s="1"/>
  <c r="C80" i="8"/>
  <c r="E80" i="8" s="1"/>
  <c r="C199" i="8"/>
  <c r="E199" i="8" s="1"/>
  <c r="C278" i="8"/>
  <c r="E278" i="8" s="1"/>
  <c r="C982" i="8"/>
  <c r="E982" i="8" s="1"/>
  <c r="C1271" i="8"/>
  <c r="E1271" i="8" s="1"/>
  <c r="C9" i="8"/>
  <c r="E9" i="8" s="1"/>
  <c r="C592" i="8"/>
  <c r="E592" i="8" s="1"/>
  <c r="C1119" i="8"/>
  <c r="E1119" i="8" s="1"/>
  <c r="C1005" i="8"/>
  <c r="E1005" i="8" s="1"/>
  <c r="C1109" i="8"/>
  <c r="E1109" i="8" s="1"/>
  <c r="C1257" i="8"/>
  <c r="E1257" i="8" s="1"/>
  <c r="C132" i="8"/>
  <c r="E132" i="8" s="1"/>
  <c r="C264" i="8"/>
  <c r="E264" i="8" s="1"/>
  <c r="C335" i="8"/>
  <c r="E335" i="8" s="1"/>
  <c r="C368" i="8"/>
  <c r="E368" i="8" s="1"/>
  <c r="C398" i="8"/>
  <c r="E398" i="8" s="1"/>
  <c r="C435" i="8"/>
  <c r="E435" i="8" s="1"/>
  <c r="C466" i="8"/>
  <c r="E466" i="8" s="1"/>
  <c r="C484" i="8"/>
  <c r="E484" i="8" s="1"/>
  <c r="C518" i="8"/>
  <c r="E518" i="8" s="1"/>
  <c r="C574" i="8"/>
  <c r="E574" i="8" s="1"/>
  <c r="C603" i="8"/>
  <c r="E603" i="8" s="1"/>
  <c r="C624" i="8"/>
  <c r="C652" i="8"/>
  <c r="E652" i="8" s="1"/>
  <c r="C682" i="8"/>
  <c r="E682" i="8" s="1"/>
  <c r="C802" i="8"/>
  <c r="C881" i="8"/>
  <c r="E881" i="8" s="1"/>
  <c r="C10" i="8"/>
  <c r="E10" i="8" s="1"/>
  <c r="C83" i="8"/>
  <c r="E83" i="8" s="1"/>
  <c r="C280" i="8"/>
  <c r="E280" i="8" s="1"/>
  <c r="C882" i="8"/>
  <c r="E882" i="8" s="1"/>
  <c r="C914" i="8"/>
  <c r="E914" i="8" s="1"/>
  <c r="C181" i="8"/>
  <c r="E181" i="8" s="1"/>
  <c r="C268" i="8"/>
  <c r="E268" i="8" s="1"/>
  <c r="C626" i="8"/>
  <c r="E626" i="8" s="1"/>
  <c r="C741" i="8"/>
  <c r="E741" i="8" s="1"/>
  <c r="C17" i="8"/>
  <c r="E17" i="8" s="1"/>
  <c r="C81" i="8"/>
  <c r="E81" i="8" s="1"/>
  <c r="C182" i="8"/>
  <c r="E182" i="8" s="1"/>
  <c r="C279" i="8"/>
  <c r="E279" i="8" s="1"/>
  <c r="C364" i="8"/>
  <c r="E364" i="8" s="1"/>
  <c r="C520" i="8"/>
  <c r="E520" i="8" s="1"/>
  <c r="C851" i="8"/>
  <c r="E851" i="8" s="1"/>
  <c r="C945" i="8"/>
  <c r="E945" i="8" s="1"/>
  <c r="C1028" i="8"/>
  <c r="E1028" i="8" s="1"/>
  <c r="C1261" i="8"/>
  <c r="E1261" i="8" s="1"/>
  <c r="C220" i="8"/>
  <c r="E220" i="8" s="1"/>
  <c r="C300" i="8"/>
  <c r="E300" i="8" s="1"/>
  <c r="C338" i="8"/>
  <c r="E338" i="8" s="1"/>
  <c r="C371" i="8"/>
  <c r="E371" i="8" s="1"/>
  <c r="C441" i="8"/>
  <c r="E441" i="8" s="1"/>
  <c r="C467" i="8"/>
  <c r="E467" i="8" s="1"/>
  <c r="C491" i="8"/>
  <c r="E491" i="8" s="1"/>
  <c r="C524" i="8"/>
  <c r="E524" i="8" s="1"/>
  <c r="C570" i="8"/>
  <c r="E570" i="8" s="1"/>
  <c r="C519" i="8"/>
  <c r="E519" i="8" s="1"/>
  <c r="C653" i="8"/>
  <c r="C571" i="8"/>
  <c r="E571" i="8" s="1"/>
  <c r="C710" i="8"/>
  <c r="C736" i="8"/>
  <c r="C767" i="8"/>
  <c r="E767" i="8" s="1"/>
  <c r="C727" i="8"/>
  <c r="E727" i="8" s="1"/>
  <c r="C884" i="8"/>
  <c r="E884" i="8" s="1"/>
  <c r="C14" i="8"/>
  <c r="E14" i="8" s="1"/>
  <c r="C96" i="8"/>
  <c r="E96" i="8" s="1"/>
  <c r="C211" i="8"/>
  <c r="E211" i="8" s="1"/>
  <c r="C294" i="8"/>
  <c r="E294" i="8" s="1"/>
  <c r="C433" i="8"/>
  <c r="E433" i="8" s="1"/>
  <c r="C885" i="8"/>
  <c r="E885" i="8" s="1"/>
  <c r="C947" i="8"/>
  <c r="E947" i="8" s="1"/>
  <c r="C404" i="8"/>
  <c r="E404" i="8" s="1"/>
  <c r="C548" i="8"/>
  <c r="E548" i="8" s="1"/>
  <c r="C612" i="8"/>
  <c r="E612" i="8" s="1"/>
  <c r="C82" i="8"/>
  <c r="E82" i="8" s="1"/>
  <c r="C184" i="8"/>
  <c r="E184" i="8" s="1"/>
  <c r="C569" i="8"/>
  <c r="E569" i="8" s="1"/>
  <c r="C946" i="8"/>
  <c r="E946" i="8" s="1"/>
  <c r="C1262" i="8"/>
  <c r="E1262" i="8" s="1"/>
  <c r="C267" i="8"/>
  <c r="E267" i="8" s="1"/>
  <c r="C301" i="8"/>
  <c r="E301" i="8" s="1"/>
  <c r="C339" i="8"/>
  <c r="E339" i="8" s="1"/>
  <c r="C378" i="8"/>
  <c r="E378" i="8" s="1"/>
  <c r="C401" i="8"/>
  <c r="E401" i="8" s="1"/>
  <c r="C468" i="8"/>
  <c r="E468" i="8" s="1"/>
  <c r="C492" i="8"/>
  <c r="E492" i="8" s="1"/>
  <c r="C526" i="8"/>
  <c r="E526" i="8" s="1"/>
  <c r="C551" i="8"/>
  <c r="E551" i="8" s="1"/>
  <c r="C575" i="8"/>
  <c r="E575" i="8" s="1"/>
  <c r="C591" i="8"/>
  <c r="E591" i="8" s="1"/>
  <c r="C625" i="8"/>
  <c r="E625" i="8" s="1"/>
  <c r="C655" i="8"/>
  <c r="E655" i="8" s="1"/>
  <c r="C683" i="8"/>
  <c r="C711" i="8"/>
  <c r="E711" i="8" s="1"/>
  <c r="C737" i="8"/>
  <c r="E737" i="8" s="1"/>
  <c r="C809" i="8"/>
  <c r="E809" i="8" s="1"/>
  <c r="C24" i="8"/>
  <c r="E24" i="8" s="1"/>
  <c r="C212" i="8"/>
  <c r="E212" i="8" s="1"/>
  <c r="C312" i="8"/>
  <c r="E312" i="8" s="1"/>
  <c r="C611" i="8"/>
  <c r="E611" i="8" s="1"/>
  <c r="C888" i="8"/>
  <c r="E888" i="8" s="1"/>
  <c r="C986" i="8"/>
  <c r="E986" i="8" s="1"/>
  <c r="C134" i="8"/>
  <c r="E134" i="8" s="1"/>
  <c r="C471" i="8"/>
  <c r="E471" i="8" s="1"/>
  <c r="C714" i="8"/>
  <c r="E714" i="8" s="1"/>
  <c r="C303" i="8"/>
  <c r="E303" i="8" s="1"/>
  <c r="C608" i="8"/>
  <c r="E608" i="8" s="1"/>
  <c r="C73" i="8"/>
  <c r="E73" i="8" s="1"/>
  <c r="C360" i="8"/>
  <c r="E360" i="8" s="1"/>
  <c r="C423" i="8"/>
  <c r="E423" i="8" s="1"/>
  <c r="C479" i="8"/>
  <c r="E479" i="8" s="1"/>
  <c r="C565" i="8"/>
  <c r="E565" i="8" s="1"/>
  <c r="C613" i="8"/>
  <c r="E613" i="8" s="1"/>
  <c r="C659" i="8"/>
  <c r="E659" i="8" s="1"/>
  <c r="C949" i="8"/>
  <c r="E949" i="8" s="1"/>
  <c r="C762" i="8"/>
  <c r="E762" i="8" s="1"/>
  <c r="C1051" i="8"/>
  <c r="E1051" i="8" s="1"/>
  <c r="C377" i="8"/>
  <c r="E377" i="8" s="1"/>
  <c r="C51" i="8"/>
  <c r="E51" i="8" s="1"/>
  <c r="C86" i="8"/>
  <c r="E86" i="8" s="1"/>
  <c r="C247" i="8"/>
  <c r="E247" i="8" s="1"/>
  <c r="C627" i="8"/>
  <c r="E627" i="8" s="1"/>
  <c r="C375" i="8"/>
  <c r="E375" i="8" s="1"/>
  <c r="C201" i="8"/>
  <c r="E201" i="8" s="1"/>
  <c r="C319" i="8"/>
  <c r="E319" i="8" s="1"/>
  <c r="C674" i="8"/>
  <c r="C586" i="8"/>
  <c r="E586" i="8" s="1"/>
  <c r="C50" i="8"/>
  <c r="E50" i="8" s="1"/>
  <c r="C1060" i="8"/>
  <c r="E1060" i="8" s="1"/>
  <c r="C272" i="8"/>
  <c r="E272" i="8" s="1"/>
  <c r="C587" i="8"/>
  <c r="E587" i="8" s="1"/>
  <c r="C846" i="8"/>
  <c r="E846" i="8" s="1"/>
  <c r="C552" i="8"/>
  <c r="C856" i="8"/>
  <c r="C951" i="8"/>
  <c r="E951" i="8" s="1"/>
  <c r="C454" i="8"/>
  <c r="E454" i="8" s="1"/>
  <c r="C630" i="8"/>
  <c r="E630" i="8" s="1"/>
  <c r="C56" i="8"/>
  <c r="E56" i="8" s="1"/>
  <c r="C781" i="8"/>
  <c r="E781" i="8" s="1"/>
  <c r="C408" i="8"/>
  <c r="E408" i="8" s="1"/>
  <c r="C687" i="8"/>
  <c r="E687" i="8" s="1"/>
  <c r="C316" i="8"/>
  <c r="E316" i="8" s="1"/>
  <c r="C980" i="8"/>
  <c r="E980" i="8" s="1"/>
  <c r="C1167" i="8"/>
  <c r="E1167" i="8" s="1"/>
  <c r="C76" i="8"/>
  <c r="E76" i="8" s="1"/>
  <c r="C228" i="8"/>
  <c r="E228" i="8" s="1"/>
  <c r="C415" i="8"/>
  <c r="E415" i="8" s="1"/>
  <c r="C480" i="8"/>
  <c r="E480" i="8" s="1"/>
  <c r="C572" i="8"/>
  <c r="E572" i="8" s="1"/>
  <c r="C605" i="8"/>
  <c r="C660" i="8"/>
  <c r="E660" i="8" s="1"/>
  <c r="C746" i="8"/>
  <c r="E746" i="8" s="1"/>
  <c r="C814" i="8"/>
  <c r="E814" i="8" s="1"/>
  <c r="C618" i="8"/>
  <c r="E618" i="8" s="1"/>
  <c r="C632" i="8"/>
  <c r="E632" i="8" s="1"/>
  <c r="C1209" i="8"/>
  <c r="E1209" i="8" s="1"/>
  <c r="C325" i="8"/>
  <c r="E325" i="8" s="1"/>
  <c r="C582" i="8"/>
  <c r="E582" i="8" s="1"/>
  <c r="C87" i="8"/>
  <c r="E87" i="8" s="1"/>
  <c r="C1216" i="8"/>
  <c r="E1216" i="8" s="1"/>
  <c r="C542" i="8"/>
  <c r="E542" i="8" s="1"/>
  <c r="C427" i="8"/>
  <c r="E427" i="8" s="1"/>
  <c r="C523" i="8"/>
  <c r="E523" i="8" s="1"/>
  <c r="C908" i="8"/>
  <c r="E908" i="8" s="1"/>
  <c r="C635" i="8"/>
  <c r="E635" i="8" s="1"/>
  <c r="C394" i="8"/>
  <c r="E394" i="8" s="1"/>
  <c r="C636" i="8"/>
  <c r="E636" i="8" s="1"/>
  <c r="C411" i="8"/>
  <c r="E411" i="8" s="1"/>
  <c r="C1075" i="8"/>
  <c r="E1075" i="8" s="1"/>
  <c r="C557" i="8"/>
  <c r="C906" i="8"/>
  <c r="E906" i="8" s="1"/>
  <c r="C185" i="8"/>
  <c r="E185" i="8" s="1"/>
  <c r="C590" i="8"/>
  <c r="E590" i="8" s="1"/>
  <c r="C639" i="8"/>
  <c r="E639" i="8" s="1"/>
  <c r="C861" i="8"/>
  <c r="E861" i="8" s="1"/>
  <c r="C306" i="8"/>
  <c r="E306" i="8" s="1"/>
  <c r="C380" i="8"/>
  <c r="E380" i="8" s="1"/>
  <c r="C486" i="8"/>
  <c r="C532" i="8"/>
  <c r="E532" i="8" s="1"/>
  <c r="C566" i="8"/>
  <c r="E566" i="8" s="1"/>
  <c r="C614" i="8"/>
  <c r="C666" i="8"/>
  <c r="C706" i="8"/>
  <c r="C747" i="8"/>
  <c r="E747" i="8" s="1"/>
  <c r="C985" i="8"/>
  <c r="E985" i="8" s="1"/>
  <c r="C153" i="8"/>
  <c r="E153" i="8" s="1"/>
  <c r="C1185" i="8"/>
  <c r="E1185" i="8" s="1"/>
  <c r="C580" i="8"/>
  <c r="E580" i="8" s="1"/>
  <c r="C1040" i="8"/>
  <c r="E1040" i="8" s="1"/>
  <c r="C140" i="8"/>
  <c r="E140" i="8" s="1"/>
  <c r="C497" i="8"/>
  <c r="E497" i="8" s="1"/>
  <c r="C719" i="8"/>
  <c r="E719" i="8" s="1"/>
  <c r="C633" i="8"/>
  <c r="E633" i="8" s="1"/>
  <c r="C584" i="8"/>
  <c r="E584" i="8" s="1"/>
  <c r="C838" i="8"/>
  <c r="E838" i="8" s="1"/>
  <c r="C897" i="8"/>
  <c r="E897" i="8" s="1"/>
  <c r="C450" i="8"/>
  <c r="E450" i="8" s="1"/>
  <c r="C428" i="8"/>
  <c r="E428" i="8" s="1"/>
  <c r="C451" i="8"/>
  <c r="E451" i="8" s="1"/>
  <c r="C676" i="8"/>
  <c r="C1228" i="8"/>
  <c r="E1228" i="8" s="1"/>
  <c r="C505" i="8"/>
  <c r="E505" i="8" s="1"/>
  <c r="C783" i="8"/>
  <c r="E783" i="8" s="1"/>
  <c r="C1126" i="8"/>
  <c r="E1126" i="8" s="1"/>
  <c r="C1237" i="8"/>
  <c r="E1237" i="8" s="1"/>
  <c r="C458" i="8"/>
  <c r="E458" i="8" s="1"/>
  <c r="C729" i="8"/>
  <c r="C320" i="8"/>
  <c r="E320" i="8" s="1"/>
  <c r="C648" i="8"/>
  <c r="E648" i="8" s="1"/>
  <c r="C1178" i="8"/>
  <c r="E1178" i="8" s="1"/>
  <c r="C90" i="8"/>
  <c r="E90" i="8" s="1"/>
  <c r="C233" i="8"/>
  <c r="E233" i="8" s="1"/>
  <c r="C381" i="8"/>
  <c r="E381" i="8" s="1"/>
  <c r="C487" i="8"/>
  <c r="E487" i="8" s="1"/>
  <c r="C534" i="8"/>
  <c r="E534" i="8" s="1"/>
  <c r="C577" i="8"/>
  <c r="E577" i="8" s="1"/>
  <c r="C615" i="8"/>
  <c r="E615" i="8" s="1"/>
  <c r="C667" i="8"/>
  <c r="C748" i="8"/>
  <c r="E748" i="8" s="1"/>
  <c r="C827" i="8"/>
  <c r="E827" i="8" s="1"/>
  <c r="C1031" i="8"/>
  <c r="E1031" i="8" s="1"/>
  <c r="C554" i="8"/>
  <c r="E554" i="8" s="1"/>
  <c r="C862" i="8"/>
  <c r="E862" i="8" s="1"/>
  <c r="C138" i="8"/>
  <c r="E138" i="8" s="1"/>
  <c r="C44" i="8"/>
  <c r="E44" i="8" s="1"/>
  <c r="C887" i="8"/>
  <c r="E887" i="8" s="1"/>
  <c r="C386" i="8"/>
  <c r="E386" i="8" s="1"/>
  <c r="C178" i="8"/>
  <c r="E178" i="8" s="1"/>
  <c r="C679" i="8"/>
  <c r="E679" i="8" s="1"/>
  <c r="C522" i="8"/>
  <c r="C329" i="8"/>
  <c r="E329" i="8" s="1"/>
  <c r="C675" i="8"/>
  <c r="E675" i="8" s="1"/>
  <c r="C543" i="8"/>
  <c r="E543" i="8" s="1"/>
  <c r="C53" i="8"/>
  <c r="E53" i="8" s="1"/>
  <c r="C161" i="8"/>
  <c r="E161" i="8" s="1"/>
  <c r="C469" i="8"/>
  <c r="E469" i="8" s="1"/>
  <c r="C597" i="8"/>
  <c r="E597" i="8" s="1"/>
  <c r="C224" i="8"/>
  <c r="E224" i="8" s="1"/>
  <c r="C952" i="8"/>
  <c r="E952" i="8" s="1"/>
  <c r="C506" i="8"/>
  <c r="E506" i="8" s="1"/>
  <c r="C785" i="8"/>
  <c r="E785" i="8" s="1"/>
  <c r="C43" i="8"/>
  <c r="E43" i="8" s="1"/>
  <c r="C654" i="8"/>
  <c r="E654" i="8" s="1"/>
  <c r="C100" i="8"/>
  <c r="E100" i="8" s="1"/>
  <c r="C235" i="8"/>
  <c r="E235" i="8" s="1"/>
  <c r="C310" i="8"/>
  <c r="E310" i="8" s="1"/>
  <c r="C482" i="8"/>
  <c r="E482" i="8" s="1"/>
  <c r="C535" i="8"/>
  <c r="C579" i="8"/>
  <c r="E579" i="8" s="1"/>
  <c r="C619" i="8"/>
  <c r="E619" i="8" s="1"/>
  <c r="C553" i="8"/>
  <c r="C750" i="8"/>
  <c r="C30" i="8"/>
  <c r="E30" i="8" s="1"/>
  <c r="C354" i="8"/>
  <c r="E354" i="8" s="1"/>
  <c r="C775" i="8"/>
  <c r="E775" i="8" s="1"/>
  <c r="C193" i="8"/>
  <c r="E193" i="8" s="1"/>
  <c r="C318" i="8"/>
  <c r="E318" i="8" s="1"/>
  <c r="C538" i="8"/>
  <c r="E538" i="8" s="1"/>
  <c r="C758" i="8"/>
  <c r="E758" i="8" s="1"/>
  <c r="C445" i="8"/>
  <c r="E445" i="8" s="1"/>
  <c r="C753" i="8"/>
  <c r="E753" i="8" s="1"/>
  <c r="C891" i="8"/>
  <c r="E891" i="8" s="1"/>
  <c r="C449" i="8"/>
  <c r="E449" i="8" s="1"/>
  <c r="C926" i="8"/>
  <c r="E926" i="8" s="1"/>
  <c r="C1048" i="8"/>
  <c r="E1048" i="8" s="1"/>
  <c r="C148" i="8"/>
  <c r="E148" i="8" s="1"/>
  <c r="C845" i="8"/>
  <c r="E845" i="8" s="1"/>
  <c r="C777" i="8"/>
  <c r="E777" i="8" s="1"/>
  <c r="C410" i="8"/>
  <c r="E410" i="8" s="1"/>
  <c r="C91" i="8"/>
  <c r="E91" i="8" s="1"/>
  <c r="C340" i="8"/>
  <c r="E340" i="8" s="1"/>
  <c r="C725" i="8"/>
  <c r="C818" i="8"/>
  <c r="E818" i="8" s="1"/>
  <c r="C219" i="8"/>
  <c r="E219" i="8" s="1"/>
  <c r="C275" i="8"/>
  <c r="E275" i="8" s="1"/>
  <c r="C692" i="8"/>
  <c r="E692" i="8" s="1"/>
  <c r="C346" i="8"/>
  <c r="E346" i="8" s="1"/>
  <c r="C637" i="8"/>
  <c r="C912" i="8"/>
  <c r="E912" i="8" s="1"/>
  <c r="C188" i="8"/>
  <c r="E188" i="8" s="1"/>
  <c r="C337" i="8"/>
  <c r="E337" i="8" s="1"/>
  <c r="C1208" i="8"/>
  <c r="E1208" i="8" s="1"/>
  <c r="C113" i="8"/>
  <c r="E113" i="8" s="1"/>
  <c r="C236" i="8"/>
  <c r="E236" i="8" s="1"/>
  <c r="C311" i="8"/>
  <c r="E311" i="8" s="1"/>
  <c r="C383" i="8"/>
  <c r="E383" i="8" s="1"/>
  <c r="C448" i="8"/>
  <c r="E448" i="8" s="1"/>
  <c r="C485" i="8"/>
  <c r="E485" i="8" s="1"/>
  <c r="C581" i="8"/>
  <c r="E581" i="8" s="1"/>
  <c r="C617" i="8"/>
  <c r="E617" i="8" s="1"/>
  <c r="C663" i="8"/>
  <c r="E663" i="8" s="1"/>
  <c r="C716" i="8"/>
  <c r="E716" i="8" s="1"/>
  <c r="C752" i="8"/>
  <c r="E752" i="8" s="1"/>
  <c r="C831" i="8"/>
  <c r="E831" i="8" s="1"/>
  <c r="C39" i="8"/>
  <c r="E39" i="8" s="1"/>
  <c r="C168" i="8"/>
  <c r="E168" i="8" s="1"/>
  <c r="C361" i="8"/>
  <c r="E361" i="8" s="1"/>
  <c r="C384" i="8"/>
  <c r="E384" i="8" s="1"/>
  <c r="C488" i="8"/>
  <c r="E488" i="8" s="1"/>
  <c r="C717" i="8"/>
  <c r="E717" i="8" s="1"/>
  <c r="C369" i="8"/>
  <c r="E369" i="8" s="1"/>
  <c r="C924" i="8"/>
  <c r="E924" i="8" s="1"/>
  <c r="C417" i="8"/>
  <c r="E417" i="8" s="1"/>
  <c r="C540" i="8"/>
  <c r="E540" i="8" s="1"/>
  <c r="C45" i="8"/>
  <c r="E45" i="8" s="1"/>
  <c r="C1041" i="8"/>
  <c r="E1041" i="8" s="1"/>
  <c r="C145" i="8"/>
  <c r="E145" i="8" s="1"/>
  <c r="C498" i="8"/>
  <c r="E498" i="8" s="1"/>
  <c r="C645" i="8"/>
  <c r="E645" i="8" s="1"/>
  <c r="C500" i="8"/>
  <c r="E500" i="8" s="1"/>
  <c r="C773" i="8"/>
  <c r="E773" i="8" s="1"/>
  <c r="C390" i="8"/>
  <c r="E390" i="8" s="1"/>
  <c r="C779" i="8"/>
  <c r="E779" i="8" s="1"/>
  <c r="C874" i="8"/>
  <c r="E874" i="8" s="1"/>
  <c r="C452" i="8"/>
  <c r="E452" i="8" s="1"/>
  <c r="C92" i="8"/>
  <c r="E92" i="8" s="1"/>
  <c r="C726" i="8"/>
  <c r="E726" i="8" s="1"/>
  <c r="C276" i="8"/>
  <c r="E276" i="8" s="1"/>
  <c r="C558" i="8"/>
  <c r="E558" i="8" s="1"/>
  <c r="C817" i="8"/>
  <c r="E817" i="8" s="1"/>
  <c r="C403" i="8"/>
  <c r="E403" i="8" s="1"/>
  <c r="C739" i="8"/>
  <c r="C508" i="8"/>
  <c r="E508" i="8" s="1"/>
  <c r="C350" i="8"/>
  <c r="E350" i="8" s="1"/>
  <c r="C690" i="8"/>
  <c r="C693" i="8"/>
  <c r="E693" i="8" s="1"/>
  <c r="C943" i="8"/>
  <c r="E943" i="8" s="1"/>
  <c r="C72" i="8"/>
  <c r="E72" i="8" s="1"/>
  <c r="C562" i="8"/>
  <c r="E562" i="8" s="1"/>
  <c r="C697" i="8"/>
  <c r="C62" i="8"/>
  <c r="E62" i="8" s="1"/>
  <c r="C744" i="8"/>
  <c r="C475" i="8"/>
  <c r="E475" i="8" s="1"/>
  <c r="C477" i="8"/>
  <c r="E477" i="8" s="1"/>
  <c r="C791" i="8"/>
  <c r="E791" i="8" s="1"/>
  <c r="C257" i="8"/>
  <c r="E257" i="8" s="1"/>
  <c r="C1148" i="8"/>
  <c r="E1148" i="8" s="1"/>
  <c r="C513" i="8"/>
  <c r="E513" i="8" s="1"/>
  <c r="C356" i="8"/>
  <c r="E356" i="8" s="1"/>
  <c r="C695" i="8"/>
  <c r="E695" i="8" s="1"/>
  <c r="C824" i="8"/>
  <c r="E824" i="8" s="1"/>
  <c r="C187" i="8"/>
  <c r="E187" i="8" s="1"/>
  <c r="C556" i="8"/>
  <c r="E556" i="8" s="1"/>
  <c r="C152" i="8"/>
  <c r="E152" i="8" s="1"/>
  <c r="C594" i="8"/>
  <c r="C646" i="8"/>
  <c r="E646" i="8" s="1"/>
  <c r="C289" i="8"/>
  <c r="E289" i="8" s="1"/>
  <c r="C493" i="8"/>
  <c r="E493" i="8" s="1"/>
  <c r="C918" i="8"/>
  <c r="E918" i="8" s="1"/>
  <c r="C920" i="8"/>
  <c r="C512" i="8"/>
  <c r="E512" i="8" s="1"/>
  <c r="C694" i="8"/>
  <c r="C195" i="8"/>
  <c r="E195" i="8" s="1"/>
  <c r="C563" i="8"/>
  <c r="C730" i="8"/>
  <c r="C607" i="8"/>
  <c r="E607" i="8" s="1"/>
  <c r="C119" i="8"/>
  <c r="E119" i="8" s="1"/>
  <c r="C283" i="8"/>
  <c r="E283" i="8" s="1"/>
  <c r="C790" i="8"/>
  <c r="E790" i="8" s="1"/>
  <c r="C478" i="8"/>
  <c r="E478" i="8" s="1"/>
  <c r="C1139" i="8"/>
  <c r="E1139" i="8" s="1"/>
  <c r="C292" i="8"/>
  <c r="E292" i="8" s="1"/>
  <c r="C347" i="8"/>
  <c r="E347" i="8" s="1"/>
  <c r="C921" i="8"/>
  <c r="E921" i="8" s="1"/>
  <c r="C803" i="8"/>
  <c r="E803" i="8" s="1"/>
  <c r="C143" i="8"/>
  <c r="E143" i="8" s="1"/>
  <c r="C954" i="8"/>
  <c r="E954" i="8" s="1"/>
  <c r="C204" i="8"/>
  <c r="E204" i="8" s="1"/>
  <c r="C598" i="8"/>
  <c r="E598" i="8" s="1"/>
  <c r="C731" i="8"/>
  <c r="C115" i="8"/>
  <c r="E115" i="8" s="1"/>
  <c r="C225" i="8"/>
  <c r="E225" i="8" s="1"/>
  <c r="C965" i="8"/>
  <c r="E965" i="8" s="1"/>
  <c r="C795" i="8"/>
  <c r="C796" i="8"/>
  <c r="E796" i="8" s="1"/>
  <c r="C494" i="8"/>
  <c r="E494" i="8" s="1"/>
  <c r="C514" i="8"/>
  <c r="E514" i="8" s="1"/>
  <c r="C352" i="8"/>
  <c r="E352" i="8" s="1"/>
  <c r="C560" i="8"/>
  <c r="E560" i="8" s="1"/>
  <c r="C964" i="8"/>
  <c r="E964" i="8" s="1"/>
  <c r="C473" i="8"/>
  <c r="E473" i="8" s="1"/>
  <c r="C604" i="8"/>
  <c r="E604" i="8" s="1"/>
  <c r="C745" i="8"/>
  <c r="C237" i="8"/>
  <c r="E237" i="8" s="1"/>
  <c r="C293" i="8"/>
  <c r="E293" i="8" s="1"/>
  <c r="C282" i="8"/>
  <c r="E282" i="8" s="1"/>
  <c r="C474" i="8"/>
  <c r="E474" i="8" s="1"/>
  <c r="C609" i="8"/>
  <c r="E609" i="8" s="1"/>
  <c r="C240" i="8"/>
  <c r="E240" i="8" s="1"/>
  <c r="C243" i="8"/>
  <c r="E243" i="8" s="1"/>
  <c r="C1130" i="8"/>
  <c r="E1130" i="8" s="1"/>
  <c r="C260" i="8"/>
  <c r="E260" i="8" s="1"/>
  <c r="C470" i="8"/>
  <c r="E470" i="8" s="1"/>
  <c r="C511" i="8"/>
  <c r="E511" i="8" s="1"/>
  <c r="C327" i="8"/>
  <c r="E327" i="8" s="1"/>
  <c r="C1062" i="8"/>
  <c r="E1062" i="8" s="1"/>
  <c r="C981" i="8"/>
  <c r="C121" i="8"/>
  <c r="E121" i="8" s="1"/>
  <c r="C1054" i="8"/>
  <c r="E1054" i="8" s="1"/>
  <c r="C734" i="8"/>
  <c r="E734" i="8" s="1"/>
  <c r="C112" i="8"/>
  <c r="E112" i="8" s="1"/>
  <c r="C1181" i="8"/>
  <c r="E1181" i="8" s="1"/>
  <c r="C889" i="8"/>
  <c r="E889" i="8" s="1"/>
  <c r="C242" i="8"/>
  <c r="E242" i="8" s="1"/>
  <c r="C16" i="8"/>
  <c r="E16" i="8" s="1"/>
  <c r="C79" i="8"/>
  <c r="E79" i="8" s="1"/>
  <c r="C1059" i="8"/>
  <c r="E1059" i="8" s="1"/>
  <c r="C167" i="8"/>
  <c r="E167" i="8" s="1"/>
  <c r="C860" i="8"/>
  <c r="E860" i="8" s="1"/>
  <c r="C55" i="8"/>
  <c r="E55" i="8" s="1"/>
  <c r="C1052" i="8"/>
  <c r="E1052" i="8" s="1"/>
  <c r="C177" i="8"/>
  <c r="E177" i="8" s="1"/>
  <c r="C661" i="8"/>
  <c r="E661" i="8" s="1"/>
  <c r="C1151" i="8"/>
  <c r="C589" i="8"/>
  <c r="E589" i="8" s="1"/>
  <c r="C871" i="8"/>
  <c r="E871" i="8" s="1"/>
  <c r="C1104" i="8"/>
  <c r="C994" i="8"/>
  <c r="E994" i="8" s="1"/>
  <c r="C351" i="8"/>
  <c r="E351" i="8" s="1"/>
  <c r="C1154" i="8"/>
  <c r="E1154" i="8" s="1"/>
  <c r="C789" i="8"/>
  <c r="E789" i="8" s="1"/>
  <c r="C1033" i="8"/>
  <c r="E1033" i="8" s="1"/>
  <c r="C1158" i="8"/>
  <c r="E1158" i="8" s="1"/>
  <c r="C784" i="8"/>
  <c r="E784" i="8" s="1"/>
  <c r="C1030" i="8"/>
  <c r="E1030" i="8" s="1"/>
  <c r="C176" i="8"/>
  <c r="E176" i="8" s="1"/>
  <c r="C1057" i="8"/>
  <c r="C434" i="8"/>
  <c r="E434" i="8" s="1"/>
  <c r="C1238" i="8"/>
  <c r="E1238" i="8" s="1"/>
  <c r="C1180" i="8"/>
  <c r="E1180" i="8" s="1"/>
  <c r="C878" i="8"/>
  <c r="E878" i="8" s="1"/>
  <c r="C186" i="8"/>
  <c r="E186" i="8" s="1"/>
  <c r="C171" i="8"/>
  <c r="E171" i="8" s="1"/>
  <c r="C1082" i="8"/>
  <c r="E1082" i="8" s="1"/>
  <c r="C420" i="8"/>
  <c r="E420" i="8" s="1"/>
  <c r="C317" i="8"/>
  <c r="E317" i="8" s="1"/>
  <c r="C407" i="8"/>
  <c r="E407" i="8" s="1"/>
  <c r="C1042" i="8"/>
  <c r="E1042" i="8" s="1"/>
  <c r="C835" i="8"/>
  <c r="E835" i="8" s="1"/>
  <c r="C1039" i="8"/>
  <c r="E1039" i="8" s="1"/>
  <c r="C1265" i="8"/>
  <c r="E1265" i="8" s="1"/>
  <c r="C1205" i="8"/>
  <c r="E1205" i="8" s="1"/>
  <c r="C1073" i="8"/>
  <c r="C1103" i="8"/>
  <c r="E1103" i="8" s="1"/>
  <c r="C1049" i="8"/>
  <c r="E1049" i="8" s="1"/>
  <c r="C955" i="8"/>
  <c r="E955" i="8" s="1"/>
  <c r="C877" i="8"/>
  <c r="E877" i="8" s="1"/>
  <c r="C1270" i="8"/>
  <c r="E1270" i="8" s="1"/>
  <c r="C1247" i="8"/>
  <c r="E1247" i="8" s="1"/>
  <c r="C1113" i="8"/>
  <c r="E1113" i="8" s="1"/>
  <c r="C970" i="8"/>
  <c r="E970" i="8" s="1"/>
  <c r="C848" i="8"/>
  <c r="E848" i="8" s="1"/>
  <c r="C217" i="8"/>
  <c r="E217" i="8" s="1"/>
  <c r="C610" i="8"/>
  <c r="E610" i="8" s="1"/>
  <c r="C31" i="8"/>
  <c r="E31" i="8" s="1"/>
  <c r="C349" i="8"/>
  <c r="E349" i="8" s="1"/>
  <c r="C22" i="8"/>
  <c r="E22" i="8" s="1"/>
  <c r="C12" i="8"/>
  <c r="E12" i="8" s="1"/>
  <c r="C1245" i="8"/>
  <c r="E1245" i="8" s="1"/>
  <c r="C1122" i="8"/>
  <c r="E1122" i="8" s="1"/>
  <c r="C998" i="8"/>
  <c r="E998" i="8" s="1"/>
  <c r="C925" i="8"/>
  <c r="E925" i="8" s="1"/>
  <c r="C210" i="8"/>
  <c r="E210" i="8" s="1"/>
  <c r="C606" i="8"/>
  <c r="E606" i="8" s="1"/>
  <c r="C490" i="8"/>
  <c r="E490" i="8" s="1"/>
  <c r="C200" i="8"/>
  <c r="E200" i="8" s="1"/>
  <c r="C18" i="8"/>
  <c r="E18" i="8" s="1"/>
  <c r="C131" i="8"/>
  <c r="E131" i="8" s="1"/>
  <c r="C71" i="8"/>
  <c r="E71" i="8" s="1"/>
  <c r="C1153" i="8"/>
  <c r="E1153" i="8" s="1"/>
  <c r="C1081" i="8"/>
  <c r="E1081" i="8" s="1"/>
  <c r="C962" i="8"/>
  <c r="E962" i="8" s="1"/>
  <c r="C649" i="8"/>
  <c r="E649" i="8" s="1"/>
  <c r="C465" i="8"/>
  <c r="E465" i="8" s="1"/>
  <c r="C677" i="8"/>
  <c r="E677" i="8" s="1"/>
  <c r="C1182" i="8"/>
  <c r="E1182" i="8" s="1"/>
  <c r="C1243" i="8"/>
  <c r="E1243" i="8" s="1"/>
  <c r="C1152" i="8"/>
  <c r="E1152" i="8" s="1"/>
  <c r="C996" i="8"/>
  <c r="E996" i="8" s="1"/>
  <c r="C919" i="8"/>
  <c r="E919" i="8" s="1"/>
  <c r="C780" i="8"/>
  <c r="E780" i="8" s="1"/>
  <c r="C460" i="8"/>
  <c r="E460" i="8" s="1"/>
  <c r="C359" i="8"/>
  <c r="E359" i="8" s="1"/>
  <c r="C656" i="8"/>
  <c r="E656" i="8" s="1"/>
  <c r="C99" i="8"/>
  <c r="E99" i="8" s="1"/>
  <c r="C525" i="8"/>
  <c r="E525" i="8" s="1"/>
  <c r="C1242" i="8"/>
  <c r="E1242" i="8" s="1"/>
  <c r="C1156" i="8"/>
  <c r="C1098" i="8"/>
  <c r="C916" i="8"/>
  <c r="E916" i="8" s="1"/>
  <c r="C763" i="8"/>
  <c r="E763" i="8" s="1"/>
  <c r="C724" i="8"/>
  <c r="C231" i="8"/>
  <c r="E231" i="8" s="1"/>
  <c r="C1219" i="8"/>
  <c r="E1219" i="8" s="1"/>
  <c r="C8" i="8"/>
  <c r="E8" i="8" s="1"/>
  <c r="C48" i="8"/>
  <c r="E48" i="8" s="1"/>
  <c r="C1080" i="8"/>
  <c r="E1080" i="8" s="1"/>
  <c r="C829" i="8"/>
  <c r="E829" i="8" s="1"/>
  <c r="C419" i="8"/>
  <c r="E419" i="8" s="1"/>
  <c r="C1220" i="8"/>
  <c r="E1220" i="8" s="1"/>
  <c r="C227" i="8"/>
  <c r="E227" i="8" s="1"/>
  <c r="C234" i="8"/>
  <c r="E234" i="8" s="1"/>
  <c r="C1203" i="8"/>
  <c r="E1203" i="8" s="1"/>
  <c r="C1077" i="8"/>
  <c r="E1077" i="8" s="1"/>
  <c r="C820" i="8"/>
  <c r="E820" i="8" s="1"/>
  <c r="C430" i="8"/>
  <c r="E430" i="8" s="1"/>
  <c r="C832" i="8"/>
  <c r="E832" i="8" s="1"/>
  <c r="C1259" i="8"/>
  <c r="C1101" i="8"/>
  <c r="E1101" i="8" s="1"/>
  <c r="C905" i="8"/>
  <c r="E905" i="8" s="1"/>
  <c r="C106" i="8"/>
  <c r="E106" i="8" s="1"/>
  <c r="C305" i="8"/>
  <c r="E305" i="8" s="1"/>
  <c r="C67" i="8"/>
  <c r="E67" i="8" s="1"/>
  <c r="C203" i="8"/>
  <c r="E203" i="8" s="1"/>
  <c r="C1201" i="8"/>
  <c r="E1201" i="8" s="1"/>
  <c r="C1047" i="8"/>
  <c r="E1047" i="8" s="1"/>
  <c r="C864" i="8"/>
  <c r="E864" i="8" s="1"/>
  <c r="C537" i="8"/>
  <c r="E537" i="8" s="1"/>
  <c r="C254" i="8"/>
  <c r="E254" i="8" s="1"/>
  <c r="C1014" i="8"/>
  <c r="E1014" i="8" s="1"/>
  <c r="C1140" i="8"/>
  <c r="C304" i="8"/>
  <c r="E304" i="8" s="1"/>
  <c r="C866" i="8"/>
  <c r="E866" i="8" s="1"/>
  <c r="C1157" i="8"/>
  <c r="E1157" i="8" s="1"/>
  <c r="C1210" i="8"/>
  <c r="E1210" i="8" s="1"/>
  <c r="C602" i="8"/>
  <c r="E602" i="8" s="1"/>
  <c r="C290" i="8"/>
  <c r="E290" i="8" s="1"/>
  <c r="C6" i="8"/>
  <c r="E6" i="8" s="1"/>
  <c r="C459" i="8"/>
  <c r="E459" i="8" s="1"/>
  <c r="C1264" i="8"/>
  <c r="C1146" i="8"/>
  <c r="C1127" i="8"/>
  <c r="C1016" i="8"/>
  <c r="E1016" i="8" s="1"/>
  <c r="C870" i="8"/>
  <c r="E870" i="8" s="1"/>
  <c r="C399" i="8"/>
  <c r="E399" i="8" s="1"/>
  <c r="C438" i="8"/>
  <c r="E438" i="8" s="1"/>
  <c r="C833" i="8"/>
  <c r="E833" i="8" s="1"/>
  <c r="C89" i="8"/>
  <c r="E89" i="8" s="1"/>
  <c r="C246" i="8"/>
  <c r="E246" i="8" s="1"/>
  <c r="C1214" i="8"/>
  <c r="C1106" i="8"/>
  <c r="E1106" i="8" s="1"/>
  <c r="C1013" i="8"/>
  <c r="E1013" i="8" s="1"/>
  <c r="C910" i="8"/>
  <c r="E910" i="8" s="1"/>
  <c r="C583" i="8"/>
  <c r="E583" i="8" s="1"/>
  <c r="C704" i="8"/>
  <c r="E704" i="8" s="1"/>
  <c r="C222" i="8"/>
  <c r="E222" i="8" s="1"/>
  <c r="C593" i="8"/>
  <c r="E593" i="8" s="1"/>
  <c r="C88" i="8"/>
  <c r="E88" i="8" s="1"/>
  <c r="C1235" i="8"/>
  <c r="E1235" i="8" s="1"/>
  <c r="C1072" i="8"/>
  <c r="E1072" i="8" s="1"/>
  <c r="C869" i="8"/>
  <c r="E869" i="8" s="1"/>
  <c r="C812" i="8"/>
  <c r="C1192" i="8"/>
  <c r="E1192" i="8" s="1"/>
  <c r="C284" i="8"/>
  <c r="E284" i="8" s="1"/>
  <c r="C1263" i="8"/>
  <c r="E1263" i="8" s="1"/>
  <c r="C1095" i="8"/>
  <c r="E1095" i="8" s="1"/>
  <c r="C868" i="8"/>
  <c r="E868" i="8" s="1"/>
  <c r="C797" i="8"/>
  <c r="E797" i="8" s="1"/>
  <c r="C1188" i="8"/>
  <c r="E1188" i="8" s="1"/>
  <c r="C270" i="8"/>
  <c r="E270" i="8" s="1"/>
  <c r="C137" i="8"/>
  <c r="E137" i="8" s="1"/>
  <c r="C1169" i="8"/>
  <c r="C1036" i="8"/>
  <c r="E1036" i="8" s="1"/>
  <c r="C713" i="8"/>
  <c r="E713" i="8" s="1"/>
  <c r="C686" i="8"/>
  <c r="C1171" i="8"/>
  <c r="E1171" i="8" s="1"/>
  <c r="C472" i="8"/>
  <c r="E472" i="8" s="1"/>
  <c r="C1258" i="8"/>
  <c r="E1258" i="8" s="1"/>
  <c r="C1029" i="8"/>
  <c r="E1029" i="8" s="1"/>
  <c r="C1012" i="8"/>
  <c r="C813" i="8"/>
  <c r="E813" i="8" s="1"/>
  <c r="C701" i="8"/>
  <c r="E701" i="8" s="1"/>
  <c r="C1168" i="8"/>
  <c r="E1168" i="8" s="1"/>
  <c r="C149" i="8"/>
  <c r="E149" i="8" s="1"/>
  <c r="C198" i="8"/>
  <c r="E198" i="8" s="1"/>
  <c r="C1256" i="8"/>
  <c r="E1256" i="8" s="1"/>
  <c r="C1166" i="8"/>
  <c r="C1091" i="8"/>
  <c r="E1091" i="8" s="1"/>
  <c r="C1008" i="8"/>
  <c r="E1008" i="8" s="1"/>
  <c r="C900" i="8"/>
  <c r="E900" i="8" s="1"/>
  <c r="C531" i="8"/>
  <c r="E531" i="8" s="1"/>
  <c r="C769" i="8"/>
  <c r="C414" i="8"/>
  <c r="E414" i="8" s="1"/>
  <c r="C299" i="8"/>
  <c r="E299" i="8" s="1"/>
  <c r="C241" i="8"/>
  <c r="E241" i="8" s="1"/>
  <c r="C1175" i="8"/>
  <c r="C1078" i="8"/>
  <c r="E1078" i="8" s="1"/>
  <c r="C993" i="8"/>
  <c r="E993" i="8" s="1"/>
  <c r="C826" i="8"/>
  <c r="E826" i="8" s="1"/>
  <c r="C135" i="8"/>
  <c r="E135" i="8" s="1"/>
  <c r="C555" i="8"/>
  <c r="C1200" i="8"/>
  <c r="C291" i="8"/>
  <c r="E291" i="8" s="1"/>
  <c r="C151" i="8"/>
  <c r="E151" i="8" s="1"/>
  <c r="C1236" i="8"/>
  <c r="C1145" i="8"/>
  <c r="C1045" i="8"/>
  <c r="E1045" i="8" s="1"/>
  <c r="C873" i="8"/>
  <c r="E873" i="8" s="1"/>
  <c r="C385" i="8"/>
  <c r="E385" i="8" s="1"/>
  <c r="C561" i="8"/>
  <c r="E561" i="8" s="1"/>
  <c r="C1194" i="8"/>
  <c r="E1194" i="8" s="1"/>
  <c r="C314" i="8"/>
  <c r="E314" i="8" s="1"/>
  <c r="C406" i="8"/>
  <c r="E406" i="8" s="1"/>
  <c r="C1204" i="8"/>
  <c r="C1050" i="8"/>
  <c r="E1050" i="8" s="1"/>
  <c r="C825" i="8"/>
  <c r="E825" i="8" s="1"/>
  <c r="C696" i="8"/>
  <c r="E696" i="8" s="1"/>
  <c r="C974" i="8"/>
  <c r="E974" i="8" s="1"/>
  <c r="C158" i="8"/>
  <c r="E158" i="8" s="1"/>
  <c r="C141" i="8"/>
  <c r="E141" i="8" s="1"/>
  <c r="C1044" i="8"/>
  <c r="E1044" i="8" s="1"/>
  <c r="C937" i="8"/>
  <c r="E937" i="8" s="1"/>
  <c r="C559" i="8"/>
  <c r="E559" i="8" s="1"/>
  <c r="C309" i="8"/>
  <c r="E309" i="8" s="1"/>
  <c r="C979" i="8"/>
  <c r="E979" i="8" s="1"/>
  <c r="C155" i="8"/>
  <c r="E155" i="8" s="1"/>
  <c r="C1227" i="8"/>
  <c r="E1227" i="8" s="1"/>
  <c r="C1115" i="8"/>
  <c r="E1115" i="8" s="1"/>
  <c r="C978" i="8"/>
  <c r="E978" i="8" s="1"/>
  <c r="C816" i="8"/>
  <c r="E816" i="8" s="1"/>
  <c r="C788" i="8"/>
  <c r="E788" i="8" s="1"/>
  <c r="C159" i="8"/>
  <c r="E159" i="8" s="1"/>
  <c r="C150" i="8"/>
  <c r="E150" i="8" s="1"/>
  <c r="C37" i="8"/>
  <c r="E37" i="8" s="1"/>
  <c r="C1174" i="8"/>
  <c r="E1174" i="8" s="1"/>
  <c r="C907" i="8"/>
  <c r="E907" i="8" s="1"/>
  <c r="C343" i="8"/>
  <c r="E343" i="8" s="1"/>
  <c r="C429" i="8"/>
  <c r="E429" i="8" s="1"/>
  <c r="C822" i="8"/>
  <c r="E822" i="8" s="1"/>
  <c r="C123" i="8"/>
  <c r="E123" i="8" s="1"/>
  <c r="C1230" i="8"/>
  <c r="C1142" i="8"/>
  <c r="E1142" i="8" s="1"/>
  <c r="C1066" i="8"/>
  <c r="E1066" i="8" s="1"/>
  <c r="C935" i="8"/>
  <c r="E935" i="8" s="1"/>
  <c r="C644" i="8"/>
  <c r="E644" i="8" s="1"/>
  <c r="C344" i="8"/>
  <c r="E344" i="8" s="1"/>
  <c r="C529" i="8"/>
  <c r="E529" i="8" s="1"/>
  <c r="C960" i="8"/>
  <c r="E960" i="8" s="1"/>
  <c r="C1253" i="8"/>
  <c r="E1253" i="8" s="1"/>
  <c r="C1102" i="8"/>
  <c r="C902" i="8"/>
  <c r="E902" i="8" s="1"/>
  <c r="C376" i="8"/>
  <c r="E376" i="8" s="1"/>
  <c r="C440" i="8"/>
  <c r="E440" i="8" s="1"/>
  <c r="C836" i="8"/>
  <c r="E836" i="8" s="1"/>
  <c r="C402" i="8"/>
  <c r="E402" i="8" s="1"/>
  <c r="C1141" i="8"/>
  <c r="C1043" i="8"/>
  <c r="E1043" i="8" s="1"/>
  <c r="C756" i="8"/>
  <c r="E756" i="8" s="1"/>
  <c r="C547" i="8"/>
  <c r="E547" i="8" s="1"/>
  <c r="C175" i="8"/>
  <c r="E175" i="8" s="1"/>
  <c r="C476" i="8"/>
  <c r="E476" i="8" s="1"/>
  <c r="C372" i="8"/>
  <c r="E372" i="8" s="1"/>
  <c r="C41" i="8"/>
  <c r="E41" i="8" s="1"/>
  <c r="C1135" i="8"/>
  <c r="E1135" i="8" s="1"/>
  <c r="C941" i="8"/>
  <c r="E941" i="8" s="1"/>
  <c r="C544" i="8"/>
  <c r="E544" i="8" s="1"/>
  <c r="C541" i="8"/>
  <c r="E541" i="8" s="1"/>
  <c r="C830" i="8"/>
  <c r="E830" i="8" s="1"/>
  <c r="C374" i="8"/>
  <c r="E374" i="8" s="1"/>
  <c r="C1232" i="8"/>
  <c r="E1232" i="8" s="1"/>
  <c r="C1068" i="8"/>
  <c r="C987" i="8"/>
  <c r="C718" i="8"/>
  <c r="E718" i="8" s="1"/>
  <c r="C70" i="8"/>
  <c r="E70" i="8" s="1"/>
  <c r="C129" i="8"/>
  <c r="E129" i="8" s="1"/>
  <c r="C463" i="8"/>
  <c r="E463" i="8" s="1"/>
  <c r="C373" i="8"/>
  <c r="E373" i="8" s="1"/>
  <c r="C34" i="8"/>
  <c r="E34" i="8" s="1"/>
  <c r="C1197" i="8"/>
  <c r="E1197" i="8" s="1"/>
  <c r="C1118" i="8"/>
  <c r="E1118" i="8" s="1"/>
  <c r="C1035" i="8"/>
  <c r="E1035" i="8" s="1"/>
  <c r="C984" i="8"/>
  <c r="E984" i="8" s="1"/>
  <c r="C808" i="8"/>
  <c r="E808" i="8" s="1"/>
  <c r="C63" i="8"/>
  <c r="E63" i="8" s="1"/>
  <c r="C664" i="8"/>
  <c r="E664" i="8" s="1"/>
  <c r="C821" i="8"/>
  <c r="E821" i="8" s="1"/>
  <c r="C1006" i="8"/>
  <c r="E1006" i="8" s="1"/>
  <c r="C166" i="8"/>
  <c r="E166" i="8" s="1"/>
  <c r="C40" i="8"/>
  <c r="E40" i="8" s="1"/>
  <c r="C1207" i="8"/>
  <c r="C1046" i="8"/>
  <c r="E1046" i="8" s="1"/>
  <c r="C913" i="8"/>
  <c r="E913" i="8" s="1"/>
  <c r="C760" i="8"/>
  <c r="E760" i="8" s="1"/>
  <c r="C837" i="8"/>
  <c r="E837" i="8" s="1"/>
  <c r="C333" i="8"/>
  <c r="E333" i="8" s="1"/>
  <c r="C1009" i="8"/>
  <c r="E1009" i="8" s="1"/>
  <c r="C160" i="8"/>
  <c r="E160" i="8" s="1"/>
  <c r="C1260" i="8"/>
  <c r="C1124" i="8"/>
  <c r="E1124" i="8" s="1"/>
  <c r="C983" i="8"/>
  <c r="E983" i="8" s="1"/>
  <c r="C804" i="8"/>
  <c r="E804" i="8" s="1"/>
  <c r="C114" i="8"/>
  <c r="E114" i="8" s="1"/>
  <c r="C443" i="8"/>
  <c r="E443" i="8" s="1"/>
  <c r="C988" i="8"/>
  <c r="E988" i="8" s="1"/>
  <c r="C162" i="8"/>
  <c r="E162" i="8" s="1"/>
  <c r="C35" i="8"/>
  <c r="E35" i="8" s="1"/>
  <c r="C1123" i="8"/>
  <c r="C953" i="8"/>
  <c r="E953" i="8" s="1"/>
  <c r="C107" i="8"/>
  <c r="E107" i="8" s="1"/>
  <c r="C208" i="8"/>
  <c r="E208" i="8" s="1"/>
  <c r="C85" i="8"/>
  <c r="E85" i="8" s="1"/>
  <c r="C1234" i="8"/>
  <c r="C989" i="8"/>
  <c r="E989" i="8" s="1"/>
  <c r="C326" i="8"/>
  <c r="E326" i="8" s="1"/>
  <c r="C78" i="8"/>
  <c r="E78" i="8" s="1"/>
  <c r="C229" i="8"/>
  <c r="E229" i="8" s="1"/>
  <c r="C1202" i="8"/>
  <c r="E1202" i="8" s="1"/>
  <c r="C1070" i="8"/>
  <c r="E1070" i="8" s="1"/>
  <c r="C865" i="8"/>
  <c r="C330" i="8"/>
  <c r="E330" i="8" s="1"/>
  <c r="C436" i="8"/>
  <c r="E436" i="8" s="1"/>
  <c r="C966" i="8"/>
  <c r="E966" i="8" s="1"/>
  <c r="C273" i="8"/>
  <c r="E273" i="8" s="1"/>
  <c r="C126" i="8"/>
  <c r="E126" i="8" s="1"/>
  <c r="C1094" i="8"/>
  <c r="C940" i="8"/>
  <c r="E940" i="8" s="1"/>
  <c r="C536" i="8"/>
  <c r="E536" i="8" s="1"/>
  <c r="C668" i="8"/>
  <c r="E668" i="8" s="1"/>
  <c r="C958" i="8"/>
  <c r="E958" i="8" s="1"/>
  <c r="C60" i="8"/>
  <c r="E60" i="8" s="1"/>
  <c r="C133" i="8"/>
  <c r="E133" i="8" s="1"/>
  <c r="C245" i="8"/>
  <c r="E245" i="8" s="1"/>
  <c r="C1172" i="8"/>
  <c r="E1172" i="8" s="1"/>
  <c r="C1010" i="8"/>
  <c r="E1010" i="8" s="1"/>
  <c r="C742" i="8"/>
  <c r="E742" i="8" s="1"/>
  <c r="C550" i="8"/>
  <c r="E550" i="8" s="1"/>
  <c r="C495" i="8"/>
  <c r="E495" i="8" s="1"/>
  <c r="C1163" i="8"/>
  <c r="E1163" i="8" s="1"/>
  <c r="C1011" i="8"/>
  <c r="E1011" i="8" s="1"/>
  <c r="C110" i="8"/>
  <c r="E110" i="8" s="1"/>
  <c r="C183" i="8"/>
  <c r="E183" i="8" s="1"/>
  <c r="C25" i="8"/>
  <c r="E25" i="8" s="1"/>
  <c r="C1223" i="8"/>
  <c r="C1155" i="8"/>
  <c r="E1155" i="8" s="1"/>
  <c r="C1086" i="8"/>
  <c r="E1086" i="8" s="1"/>
  <c r="C1024" i="8"/>
  <c r="E1024" i="8" s="1"/>
  <c r="C1007" i="8"/>
  <c r="E1007" i="8" s="1"/>
  <c r="C929" i="8"/>
  <c r="E929" i="8" s="1"/>
  <c r="C850" i="8"/>
  <c r="E850" i="8" s="1"/>
  <c r="C684" i="8"/>
  <c r="E684" i="8" s="1"/>
  <c r="C223" i="8"/>
  <c r="E223" i="8" s="1"/>
  <c r="C743" i="8"/>
  <c r="E743" i="8" s="1"/>
  <c r="C501" i="8"/>
  <c r="E501" i="8" s="1"/>
  <c r="C84" i="8"/>
  <c r="E84" i="8" s="1"/>
  <c r="C892" i="8"/>
  <c r="E892" i="8" s="1"/>
  <c r="C216" i="8"/>
  <c r="E216" i="8" s="1"/>
  <c r="C32" i="8"/>
  <c r="E32" i="8" s="1"/>
  <c r="C859" i="8"/>
  <c r="E859" i="8" s="1"/>
  <c r="C95" i="8"/>
  <c r="E95" i="8" s="1"/>
  <c r="C154" i="8"/>
  <c r="E154" i="8" s="1"/>
  <c r="C1240" i="8"/>
  <c r="E1240" i="8" s="1"/>
  <c r="C1096" i="8"/>
  <c r="E1096" i="8" s="1"/>
  <c r="C942" i="8"/>
  <c r="E942" i="8" s="1"/>
  <c r="C585" i="8"/>
  <c r="E585" i="8" s="1"/>
  <c r="C705" i="8"/>
  <c r="E705" i="8" s="1"/>
  <c r="C221" i="8"/>
  <c r="E221" i="8" s="1"/>
  <c r="C601" i="8"/>
  <c r="E601" i="8" s="1"/>
  <c r="C4" i="8"/>
  <c r="E4" i="8" s="1"/>
  <c r="C456" i="8"/>
  <c r="E456" i="8" s="1"/>
  <c r="C42" i="8"/>
  <c r="E42" i="8" s="1"/>
  <c r="C1173" i="8"/>
  <c r="E1173" i="8" s="1"/>
  <c r="C1074" i="8"/>
  <c r="C944" i="8"/>
  <c r="E944" i="8" s="1"/>
  <c r="C757" i="8"/>
  <c r="E757" i="8" s="1"/>
  <c r="C815" i="8"/>
  <c r="E815" i="8" s="1"/>
  <c r="C331" i="8"/>
  <c r="E331" i="8" s="1"/>
  <c r="C839" i="8"/>
  <c r="E839" i="8" s="1"/>
  <c r="C5" i="8"/>
  <c r="E5" i="8" s="1"/>
  <c r="C146" i="8"/>
  <c r="E146" i="8" s="1"/>
  <c r="C1143" i="8"/>
  <c r="C990" i="8"/>
  <c r="E990" i="8" s="1"/>
  <c r="C578" i="8"/>
  <c r="E578" i="8" s="1"/>
  <c r="C308" i="8"/>
  <c r="E308" i="8" s="1"/>
  <c r="C3" i="8"/>
  <c r="E3" i="8" s="1"/>
  <c r="C1170" i="8"/>
  <c r="E1170" i="8" s="1"/>
  <c r="C886" i="8"/>
  <c r="E886" i="8" s="1"/>
  <c r="C685" i="8"/>
  <c r="E685" i="8" s="1"/>
  <c r="C324" i="8"/>
  <c r="E324" i="8" s="1"/>
  <c r="C77" i="8"/>
  <c r="E77" i="8" s="1"/>
  <c r="C1246" i="8"/>
  <c r="E1246" i="8" s="1"/>
  <c r="C1191" i="8"/>
  <c r="C1134" i="8"/>
  <c r="C1108" i="8"/>
  <c r="E1108" i="8" s="1"/>
  <c r="C1055" i="8"/>
  <c r="E1055" i="8" s="1"/>
  <c r="C968" i="8"/>
  <c r="E968" i="8" s="1"/>
  <c r="C893" i="8"/>
  <c r="C794" i="8"/>
  <c r="E794" i="8" s="1"/>
  <c r="C521" i="8"/>
  <c r="E521" i="8" s="1"/>
  <c r="C46" i="8"/>
  <c r="E46" i="8" s="1"/>
  <c r="C647" i="8"/>
  <c r="E647" i="8" s="1"/>
  <c r="C400" i="8"/>
  <c r="E400" i="8" s="1"/>
  <c r="C271" i="8"/>
  <c r="E271" i="8" s="1"/>
  <c r="C1093" i="8"/>
  <c r="E1093" i="8" s="1"/>
  <c r="C755" i="8"/>
  <c r="E755" i="8" s="1"/>
  <c r="C353" i="8"/>
  <c r="E353" i="8" s="1"/>
  <c r="C127" i="8"/>
  <c r="E127" i="8" s="1"/>
  <c r="C313" i="8"/>
  <c r="E313" i="8" s="1"/>
  <c r="C194" i="8"/>
  <c r="E194" i="8" s="1"/>
  <c r="C108" i="8"/>
  <c r="E108" i="8" s="1"/>
  <c r="C20" i="8"/>
  <c r="E20" i="8" s="1"/>
  <c r="C1248" i="8"/>
  <c r="E1248" i="8" s="1"/>
  <c r="C1222" i="8"/>
  <c r="E1222" i="8" s="1"/>
  <c r="C1190" i="8"/>
  <c r="E1190" i="8" s="1"/>
  <c r="C1149" i="8"/>
  <c r="E1149" i="8" s="1"/>
  <c r="C1133" i="8"/>
  <c r="E1133" i="8" s="1"/>
  <c r="C1110" i="8"/>
  <c r="E1110" i="8" s="1"/>
  <c r="C1085" i="8"/>
  <c r="E1085" i="8" s="1"/>
  <c r="C1058" i="8"/>
  <c r="E1058" i="8" s="1"/>
  <c r="C165" i="8"/>
  <c r="E165" i="8" s="1"/>
  <c r="C1000" i="8"/>
  <c r="E1000" i="8" s="1"/>
  <c r="C967" i="8"/>
  <c r="E967" i="8" s="1"/>
  <c r="C930" i="8"/>
  <c r="E930" i="8" s="1"/>
  <c r="C896" i="8"/>
  <c r="E896" i="8" s="1"/>
  <c r="C849" i="8"/>
  <c r="E849" i="8" s="1"/>
  <c r="C793" i="8"/>
  <c r="E793" i="8" s="1"/>
  <c r="C672" i="8"/>
  <c r="E672" i="8" s="1"/>
  <c r="C447" i="8"/>
  <c r="E447" i="8" s="1"/>
  <c r="C215" i="8"/>
  <c r="E215" i="8" s="1"/>
  <c r="C26" i="8"/>
  <c r="E26" i="8" s="1"/>
  <c r="C735" i="8"/>
  <c r="E735" i="8" s="1"/>
  <c r="C634" i="8"/>
  <c r="E634" i="8" s="1"/>
  <c r="C499" i="8"/>
  <c r="E499" i="8" s="1"/>
  <c r="C393" i="8"/>
  <c r="E393" i="8" s="1"/>
  <c r="C269" i="8"/>
  <c r="E269" i="8" s="1"/>
  <c r="C33" i="8"/>
  <c r="E33" i="8" s="1"/>
  <c r="C1071" i="8"/>
  <c r="E1071" i="8" s="1"/>
  <c r="C880" i="8"/>
  <c r="E880" i="8" s="1"/>
  <c r="C699" i="8"/>
  <c r="E699" i="8" s="1"/>
  <c r="C342" i="8"/>
  <c r="E342" i="8" s="1"/>
  <c r="C209" i="8"/>
  <c r="E209" i="8" s="1"/>
  <c r="C124" i="8"/>
  <c r="E124" i="8" s="1"/>
  <c r="C23" i="8"/>
  <c r="E23" i="8" s="1"/>
  <c r="C122" i="8"/>
  <c r="E122" i="8" s="1"/>
  <c r="C1215" i="8"/>
  <c r="E1215" i="8" s="1"/>
  <c r="C1196" i="8"/>
  <c r="C1138" i="8"/>
  <c r="E1138" i="8" s="1"/>
  <c r="C1069" i="8"/>
  <c r="E1069" i="8" s="1"/>
  <c r="C858" i="8"/>
  <c r="E858" i="8" s="1"/>
  <c r="C798" i="8"/>
  <c r="E798" i="8" s="1"/>
  <c r="C432" i="8"/>
  <c r="E432" i="8" s="1"/>
  <c r="C144" i="8"/>
  <c r="E144" i="8" s="1"/>
  <c r="C256" i="8"/>
  <c r="E256" i="8" s="1"/>
  <c r="C59" i="8"/>
  <c r="E59" i="8" s="1"/>
  <c r="C362" i="8"/>
  <c r="E362" i="8" s="1"/>
  <c r="C230" i="8"/>
  <c r="E230" i="8" s="1"/>
  <c r="C29" i="8"/>
  <c r="E29" i="8" s="1"/>
  <c r="C1092" i="8"/>
  <c r="E1092" i="8" s="1"/>
  <c r="C1161" i="8"/>
  <c r="C1114" i="8"/>
  <c r="E1114" i="8" s="1"/>
  <c r="C1087" i="8"/>
  <c r="E1087" i="8" s="1"/>
  <c r="C1037" i="8"/>
  <c r="C956" i="8"/>
  <c r="E956" i="8" s="1"/>
  <c r="C972" i="8"/>
  <c r="E972" i="8" s="1"/>
  <c r="C936" i="8"/>
  <c r="E936" i="8" s="1"/>
  <c r="C901" i="8"/>
  <c r="E901" i="8" s="1"/>
  <c r="C810" i="8"/>
  <c r="E810" i="8" s="1"/>
  <c r="C732" i="8"/>
  <c r="E732" i="8" s="1"/>
  <c r="C530" i="8"/>
  <c r="E530" i="8" s="1"/>
  <c r="C266" i="8"/>
  <c r="E266" i="8" s="1"/>
  <c r="C69" i="8"/>
  <c r="E69" i="8" s="1"/>
  <c r="C770" i="8"/>
  <c r="E770" i="8" s="1"/>
  <c r="C658" i="8"/>
  <c r="E658" i="8" s="1"/>
  <c r="C533" i="8"/>
  <c r="E533" i="8" s="1"/>
  <c r="C413" i="8"/>
  <c r="E413" i="8" s="1"/>
  <c r="C295" i="8"/>
  <c r="E295" i="8" s="1"/>
  <c r="C128" i="8"/>
  <c r="E128" i="8" s="1"/>
  <c r="C1147" i="8"/>
  <c r="E1147" i="8" s="1"/>
  <c r="C950" i="8"/>
  <c r="E950" i="8" s="1"/>
  <c r="C421" i="8"/>
  <c r="E421" i="8" s="1"/>
  <c r="C255" i="8"/>
  <c r="E255" i="8" s="1"/>
  <c r="C142" i="8"/>
  <c r="E142" i="8" s="1"/>
  <c r="C57" i="8"/>
  <c r="E57" i="8" s="1"/>
  <c r="C355" i="8"/>
  <c r="E355" i="8" s="1"/>
  <c r="C117" i="8"/>
  <c r="E117" i="8" s="1"/>
  <c r="C1255" i="8"/>
  <c r="E1255" i="8" s="1"/>
  <c r="C1198" i="8"/>
  <c r="E1198" i="8" s="1"/>
  <c r="C1137" i="8"/>
  <c r="C1100" i="8"/>
  <c r="E1100" i="8" s="1"/>
  <c r="C1025" i="8"/>
  <c r="E1025" i="8" s="1"/>
  <c r="C973" i="8"/>
  <c r="E973" i="8" s="1"/>
  <c r="C899" i="8"/>
  <c r="E899" i="8" s="1"/>
  <c r="C819" i="8"/>
  <c r="E819" i="8" s="1"/>
  <c r="C503" i="8"/>
  <c r="E503" i="8" s="1"/>
  <c r="C61" i="8"/>
  <c r="E61" i="8" s="1"/>
  <c r="C657" i="8"/>
  <c r="E657" i="8" s="1"/>
  <c r="C412" i="8"/>
  <c r="E412" i="8" s="1"/>
  <c r="C94" i="8"/>
  <c r="E94" i="8" s="1"/>
  <c r="C938" i="8"/>
  <c r="E938" i="8" s="1"/>
  <c r="C416" i="8"/>
  <c r="E416" i="8" s="1"/>
  <c r="C139" i="8"/>
  <c r="E139" i="8" s="1"/>
  <c r="C348" i="8"/>
  <c r="E348" i="8" s="1"/>
  <c r="C196" i="8"/>
  <c r="E196" i="8" s="1"/>
  <c r="C116" i="8"/>
  <c r="E116" i="8" s="1"/>
  <c r="C28" i="8"/>
  <c r="E28" i="8" s="1"/>
  <c r="C1254" i="8"/>
  <c r="E1254" i="8" s="1"/>
  <c r="C1225" i="8"/>
  <c r="C1195" i="8"/>
  <c r="E1195" i="8" s="1"/>
  <c r="C1160" i="8"/>
  <c r="E1160" i="8" s="1"/>
  <c r="C1121" i="8"/>
  <c r="E1121" i="8" s="1"/>
  <c r="C1107" i="8"/>
  <c r="E1107" i="8" s="1"/>
  <c r="C1090" i="8"/>
  <c r="E1090" i="8" s="1"/>
  <c r="C1063" i="8"/>
  <c r="C1034" i="8"/>
  <c r="E1034" i="8" s="1"/>
  <c r="C1002" i="8"/>
  <c r="E1002" i="8" s="1"/>
  <c r="C975" i="8"/>
  <c r="E975" i="8" s="1"/>
  <c r="C932" i="8"/>
  <c r="E932" i="8" s="1"/>
  <c r="C895" i="8"/>
  <c r="E895" i="8" s="1"/>
  <c r="C855" i="8"/>
  <c r="E855" i="8" s="1"/>
  <c r="C805" i="8"/>
  <c r="E805" i="8" s="1"/>
  <c r="C688" i="8"/>
  <c r="E688" i="8" s="1"/>
  <c r="C509" i="8"/>
  <c r="E509" i="8" s="1"/>
  <c r="C232" i="8"/>
  <c r="E232" i="8" s="1"/>
  <c r="C828" i="8"/>
  <c r="E828" i="8" s="1"/>
  <c r="C765" i="8"/>
  <c r="E765" i="8" s="1"/>
  <c r="C641" i="8"/>
  <c r="E641" i="8" s="1"/>
  <c r="C510" i="8"/>
  <c r="E510" i="8" s="1"/>
  <c r="C409" i="8"/>
  <c r="E409" i="8" s="1"/>
  <c r="C286" i="8"/>
  <c r="E286" i="8" s="1"/>
  <c r="C1239" i="8"/>
  <c r="E1239" i="8" s="1"/>
  <c r="C1056" i="8"/>
  <c r="E1056" i="8" s="1"/>
  <c r="C939" i="8"/>
  <c r="E939" i="8" s="1"/>
  <c r="C778" i="8"/>
  <c r="E778" i="8" s="1"/>
  <c r="C387" i="8"/>
  <c r="E387" i="8" s="1"/>
  <c r="C239" i="8"/>
  <c r="E239" i="8" s="1"/>
  <c r="C136" i="8"/>
  <c r="E136" i="8" s="1"/>
  <c r="C38" i="8"/>
  <c r="E38" i="8" s="1"/>
  <c r="C202" i="8"/>
  <c r="E202" i="8" s="1"/>
  <c r="C21" i="8"/>
  <c r="E21" i="8" s="1"/>
  <c r="C1226" i="8"/>
  <c r="E1226" i="8" s="1"/>
  <c r="C1165" i="8"/>
  <c r="E1165" i="8" s="1"/>
  <c r="C1111" i="8"/>
  <c r="E1111" i="8" s="1"/>
  <c r="C1065" i="8"/>
  <c r="E1065" i="8" s="1"/>
  <c r="C1003" i="8"/>
  <c r="E1003" i="8" s="1"/>
  <c r="C934" i="8"/>
  <c r="E934" i="8" s="1"/>
  <c r="C857" i="8"/>
  <c r="E857" i="8" s="1"/>
  <c r="C698" i="8"/>
  <c r="E698" i="8" s="1"/>
  <c r="C253" i="8"/>
  <c r="E253" i="8" s="1"/>
  <c r="C768" i="8"/>
  <c r="C528" i="8"/>
  <c r="E528" i="8" s="1"/>
  <c r="C285" i="8"/>
  <c r="E285" i="8" s="1"/>
  <c r="C1150" i="8"/>
  <c r="E1150" i="8" s="1"/>
  <c r="C772" i="8"/>
  <c r="E772" i="8" s="1"/>
  <c r="C248" i="8"/>
  <c r="E248" i="8" s="1"/>
  <c r="C49" i="8"/>
  <c r="E49" i="8" s="1"/>
  <c r="C296" i="8"/>
  <c r="E296" i="8" s="1"/>
  <c r="C179" i="8"/>
  <c r="E179" i="8" s="1"/>
  <c r="C109" i="8"/>
  <c r="E109" i="8" s="1"/>
  <c r="C27" i="8"/>
  <c r="E27" i="8" s="1"/>
  <c r="C1250" i="8"/>
  <c r="C1224" i="8"/>
  <c r="E1224" i="8" s="1"/>
  <c r="C1193" i="8"/>
  <c r="E1193" i="8" s="1"/>
  <c r="C1159" i="8"/>
  <c r="E1159" i="8" s="1"/>
  <c r="C1136" i="8"/>
  <c r="E1136" i="8" s="1"/>
  <c r="C1116" i="8"/>
  <c r="E1116" i="8" s="1"/>
  <c r="C1089" i="8"/>
  <c r="E1089" i="8" s="1"/>
  <c r="C1064" i="8"/>
  <c r="E1064" i="8" s="1"/>
  <c r="C933" i="8"/>
  <c r="E933" i="8" s="1"/>
  <c r="C1001" i="8"/>
  <c r="E1001" i="8" s="1"/>
  <c r="C969" i="8"/>
  <c r="E969" i="8" s="1"/>
  <c r="C931" i="8"/>
  <c r="E931" i="8" s="1"/>
  <c r="C894" i="8"/>
  <c r="E894" i="8" s="1"/>
  <c r="C854" i="8"/>
  <c r="E854" i="8" s="1"/>
  <c r="C807" i="8"/>
  <c r="E807" i="8" s="1"/>
  <c r="C689" i="8"/>
  <c r="E689" i="8" s="1"/>
  <c r="C453" i="8"/>
  <c r="E453" i="8" s="1"/>
  <c r="C218" i="8"/>
  <c r="E218" i="8" s="1"/>
  <c r="C54" i="8"/>
  <c r="E54" i="8" s="1"/>
  <c r="C740" i="8"/>
  <c r="E740" i="8" s="1"/>
  <c r="C640" i="8"/>
  <c r="E640" i="8" s="1"/>
  <c r="C504" i="8"/>
  <c r="E504" i="8" s="1"/>
  <c r="C405" i="8"/>
  <c r="E405" i="8" s="1"/>
  <c r="C277" i="8"/>
  <c r="E277" i="8" s="1"/>
  <c r="C47" i="8"/>
  <c r="E47" i="8" s="1"/>
  <c r="C1125" i="8"/>
  <c r="E1125" i="8" s="1"/>
  <c r="C898" i="8"/>
  <c r="E898" i="8" s="1"/>
  <c r="C761" i="8"/>
  <c r="E761" i="8" s="1"/>
  <c r="C370" i="8"/>
  <c r="E370" i="8" s="1"/>
  <c r="C238" i="8"/>
  <c r="E238" i="8" s="1"/>
  <c r="C130" i="8"/>
  <c r="E130" i="8" s="1"/>
  <c r="C36" i="8"/>
  <c r="E36" i="8" s="1"/>
  <c r="A3" i="7"/>
  <c r="E624" i="8"/>
  <c r="E665" i="8"/>
  <c r="E733" i="8"/>
  <c r="E1105" i="8"/>
  <c r="E1094" i="8"/>
  <c r="E555" i="8"/>
  <c r="E1200" i="8"/>
  <c r="E959" i="8"/>
  <c r="E724" i="8"/>
  <c r="E1037" i="8"/>
  <c r="E812" i="8"/>
  <c r="E1063" i="8"/>
  <c r="E768" i="8"/>
  <c r="E720" i="8"/>
  <c r="E596" i="8"/>
  <c r="E522" i="8"/>
  <c r="E703" i="8"/>
  <c r="E981" i="8"/>
  <c r="E489" i="8"/>
  <c r="E867" i="8"/>
  <c r="E799" i="8"/>
  <c r="C2" i="8"/>
  <c r="E2" i="8" s="1"/>
  <c r="E1186" i="8"/>
  <c r="E774" i="8"/>
  <c r="E706" i="8"/>
  <c r="E1234" i="8"/>
  <c r="E697" i="8"/>
  <c r="E1012" i="8"/>
  <c r="E206" i="8"/>
  <c r="E751" i="8"/>
  <c r="E686" i="8"/>
  <c r="E987" i="8"/>
  <c r="E920" i="8"/>
  <c r="E782" i="8"/>
  <c r="E557" i="8"/>
  <c r="E605" i="8"/>
  <c r="E754" i="8"/>
  <c r="E637" i="8"/>
  <c r="E725" i="8"/>
  <c r="E769" i="8"/>
  <c r="B3" i="7"/>
  <c r="A6" i="7"/>
  <c r="A4" i="7"/>
  <c r="B5" i="7" s="1"/>
  <c r="B4" i="4"/>
  <c r="O132" i="1"/>
  <c r="A2" i="4" s="1"/>
  <c r="A4" i="4" s="1"/>
  <c r="B2" i="4"/>
  <c r="O92" i="2"/>
  <c r="B1269" i="3"/>
  <c r="B11" i="3"/>
  <c r="B12" i="3"/>
  <c r="B21" i="3"/>
  <c r="B24" i="3"/>
  <c r="B25" i="3"/>
  <c r="B27" i="3"/>
  <c r="B28" i="3"/>
  <c r="B29" i="3"/>
  <c r="B31" i="3"/>
  <c r="B33" i="3"/>
  <c r="B34" i="3"/>
  <c r="B36" i="3"/>
  <c r="B37" i="3"/>
  <c r="B40" i="3"/>
  <c r="B43" i="3"/>
  <c r="B44" i="3"/>
  <c r="B49" i="3"/>
  <c r="B50" i="3"/>
  <c r="B51" i="3"/>
  <c r="B59" i="3"/>
  <c r="B61" i="3"/>
  <c r="B65" i="3"/>
  <c r="B68" i="3"/>
  <c r="B70" i="3"/>
  <c r="B71" i="3"/>
  <c r="B72" i="3"/>
  <c r="B76" i="3"/>
  <c r="B83" i="3"/>
  <c r="B87" i="3"/>
  <c r="B89" i="3"/>
  <c r="B90" i="3"/>
  <c r="B91" i="3"/>
  <c r="B93" i="3"/>
  <c r="B94" i="3"/>
  <c r="B100" i="3"/>
  <c r="B108" i="3"/>
  <c r="B109" i="3"/>
  <c r="B110" i="3"/>
  <c r="B111" i="3"/>
  <c r="B115" i="3"/>
  <c r="B116" i="3"/>
  <c r="B118" i="3"/>
  <c r="B119" i="3"/>
  <c r="B122" i="3"/>
  <c r="B123" i="3"/>
  <c r="B125" i="3"/>
  <c r="B126" i="3"/>
  <c r="B127" i="3"/>
  <c r="B129" i="3"/>
  <c r="B130" i="3"/>
  <c r="B131" i="3"/>
  <c r="B136" i="3"/>
  <c r="B137" i="3"/>
  <c r="B138" i="3"/>
  <c r="B143" i="3"/>
  <c r="B146" i="3"/>
  <c r="B147" i="3"/>
  <c r="B150" i="3"/>
  <c r="B151" i="3"/>
  <c r="B158" i="3"/>
  <c r="B159" i="3"/>
  <c r="B161" i="3"/>
  <c r="B163" i="3"/>
  <c r="B164" i="3"/>
  <c r="B165" i="3"/>
  <c r="B166" i="3"/>
  <c r="B170" i="3"/>
  <c r="B172" i="3"/>
  <c r="B173" i="3"/>
  <c r="B174" i="3"/>
  <c r="B175" i="3"/>
  <c r="B177" i="3"/>
  <c r="B179" i="3"/>
  <c r="B181" i="3"/>
  <c r="B183" i="3"/>
  <c r="B189" i="3"/>
  <c r="B190" i="3"/>
  <c r="B191" i="3"/>
  <c r="B199" i="3"/>
  <c r="B200" i="3"/>
  <c r="B201" i="3"/>
  <c r="B204" i="3"/>
  <c r="B205" i="3"/>
  <c r="B207" i="3"/>
  <c r="B209" i="3"/>
  <c r="B210" i="3"/>
  <c r="B212" i="3"/>
  <c r="B219" i="3"/>
  <c r="B220" i="3"/>
  <c r="B222" i="3"/>
  <c r="B223" i="3"/>
  <c r="B225" i="3"/>
  <c r="B228" i="3"/>
  <c r="B229" i="3"/>
  <c r="B231" i="3"/>
  <c r="B232" i="3"/>
  <c r="B234" i="3"/>
  <c r="B236" i="3"/>
  <c r="B237" i="3"/>
  <c r="B238" i="3"/>
  <c r="B239" i="3"/>
  <c r="B240" i="3"/>
  <c r="B243" i="3"/>
  <c r="B244" i="3"/>
  <c r="B246" i="3"/>
  <c r="B247" i="3"/>
  <c r="B249" i="3"/>
  <c r="B250" i="3"/>
  <c r="B251" i="3"/>
  <c r="B253" i="3"/>
  <c r="B254" i="3"/>
  <c r="B256" i="3"/>
  <c r="B257" i="3"/>
  <c r="B260" i="3"/>
  <c r="B263" i="3"/>
  <c r="B264" i="3"/>
  <c r="B265" i="3"/>
  <c r="B268" i="3"/>
  <c r="B269" i="3"/>
  <c r="B270" i="3"/>
  <c r="B271" i="3"/>
  <c r="B272" i="3"/>
  <c r="B273" i="3"/>
  <c r="B274" i="3"/>
  <c r="B275" i="3"/>
  <c r="B278" i="3"/>
  <c r="B279" i="3"/>
  <c r="B281" i="3"/>
  <c r="B282" i="3"/>
  <c r="B284" i="3"/>
  <c r="B285" i="3"/>
  <c r="B288" i="3"/>
  <c r="B289" i="3"/>
  <c r="B291" i="3"/>
  <c r="B292" i="3"/>
  <c r="B293" i="3"/>
  <c r="B294" i="3"/>
  <c r="B295" i="3"/>
  <c r="B296" i="3"/>
  <c r="B297" i="3"/>
  <c r="B298" i="3"/>
  <c r="B299" i="3"/>
  <c r="B300" i="3"/>
  <c r="B302" i="3"/>
  <c r="B304" i="3"/>
  <c r="B307" i="3"/>
  <c r="B308" i="3"/>
  <c r="B309" i="3"/>
  <c r="B311" i="3"/>
  <c r="B312" i="3"/>
  <c r="B313" i="3"/>
  <c r="B315" i="3"/>
  <c r="B316" i="3"/>
  <c r="B317" i="3"/>
  <c r="B321" i="3"/>
  <c r="B322" i="3"/>
  <c r="B327" i="3"/>
  <c r="B328" i="3"/>
  <c r="B329" i="3"/>
  <c r="B330" i="3"/>
  <c r="B333" i="3"/>
  <c r="B334" i="3"/>
  <c r="B335" i="3"/>
  <c r="B336" i="3"/>
  <c r="B337" i="3"/>
  <c r="B342" i="3"/>
  <c r="B344" i="3"/>
  <c r="B345" i="3"/>
  <c r="B346" i="3"/>
  <c r="B347" i="3"/>
  <c r="B348" i="3"/>
  <c r="B350" i="3"/>
  <c r="B352" i="3"/>
  <c r="B353" i="3"/>
  <c r="B356" i="3"/>
  <c r="B357" i="3"/>
  <c r="B358" i="3"/>
  <c r="B360" i="3"/>
  <c r="B361" i="3"/>
  <c r="B362" i="3"/>
  <c r="B363" i="3"/>
  <c r="B365" i="3"/>
  <c r="B369" i="3"/>
  <c r="B370" i="3"/>
  <c r="B373" i="3"/>
  <c r="B374" i="3"/>
  <c r="B375" i="3"/>
  <c r="B376" i="3"/>
  <c r="B377" i="3"/>
  <c r="B378" i="3"/>
  <c r="B379" i="3"/>
  <c r="B380" i="3"/>
  <c r="B381" i="3"/>
  <c r="B382" i="3"/>
  <c r="B383" i="3"/>
  <c r="B385" i="3"/>
  <c r="B386" i="3"/>
  <c r="B387" i="3"/>
  <c r="B388" i="3"/>
  <c r="B389" i="3"/>
  <c r="B391" i="3"/>
  <c r="B392" i="3"/>
  <c r="B394" i="3"/>
  <c r="B395" i="3"/>
  <c r="B396" i="3"/>
  <c r="B397" i="3"/>
  <c r="B398" i="3"/>
  <c r="B399" i="3"/>
  <c r="B402" i="3"/>
  <c r="B403" i="3"/>
  <c r="B404" i="3"/>
  <c r="B405" i="3"/>
  <c r="B408" i="3"/>
  <c r="B409" i="3"/>
  <c r="B410" i="3"/>
  <c r="B411" i="3"/>
  <c r="B412" i="3"/>
  <c r="B413" i="3"/>
  <c r="B414" i="3"/>
  <c r="B417" i="3"/>
  <c r="B418" i="3"/>
  <c r="B420" i="3"/>
  <c r="B423" i="3"/>
  <c r="B425" i="3"/>
  <c r="B429" i="3"/>
  <c r="B430" i="3"/>
  <c r="B432" i="3"/>
  <c r="B433" i="3"/>
  <c r="B435" i="3"/>
  <c r="B436" i="3"/>
  <c r="B437" i="3"/>
  <c r="B439" i="3"/>
  <c r="B440" i="3"/>
  <c r="B441" i="3"/>
  <c r="B442" i="3"/>
  <c r="B444" i="3"/>
  <c r="B445" i="3"/>
  <c r="B448" i="3"/>
  <c r="B449" i="3"/>
  <c r="B451" i="3"/>
  <c r="B452" i="3"/>
  <c r="B454" i="3"/>
  <c r="B455" i="3"/>
  <c r="B456" i="3"/>
  <c r="B457" i="3"/>
  <c r="B459" i="3"/>
  <c r="B460" i="3"/>
  <c r="B461" i="3"/>
  <c r="B462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80" i="3"/>
  <c r="B481" i="3"/>
  <c r="B482" i="3"/>
  <c r="B484" i="3"/>
  <c r="B485" i="3"/>
  <c r="B486" i="3"/>
  <c r="B488" i="3"/>
  <c r="B489" i="3"/>
  <c r="B490" i="3"/>
  <c r="B491" i="3"/>
  <c r="B493" i="3"/>
  <c r="B494" i="3"/>
  <c r="B495" i="3"/>
  <c r="B496" i="3"/>
  <c r="B498" i="3"/>
  <c r="B499" i="3"/>
  <c r="B500" i="3"/>
  <c r="B501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20" i="3"/>
  <c r="B521" i="3"/>
  <c r="B522" i="3"/>
  <c r="B524" i="3"/>
  <c r="B525" i="3"/>
  <c r="B526" i="3"/>
  <c r="B527" i="3"/>
  <c r="B528" i="3"/>
  <c r="B531" i="3"/>
  <c r="B532" i="3"/>
  <c r="B533" i="3"/>
  <c r="B534" i="3"/>
  <c r="B535" i="3"/>
  <c r="B536" i="3"/>
  <c r="B539" i="3"/>
  <c r="B541" i="3"/>
  <c r="B542" i="3"/>
  <c r="B543" i="3"/>
  <c r="B544" i="3"/>
  <c r="B545" i="3"/>
  <c r="B546" i="3"/>
  <c r="B547" i="3"/>
  <c r="B550" i="3"/>
  <c r="B551" i="3"/>
  <c r="B552" i="3"/>
  <c r="B553" i="3"/>
  <c r="B554" i="3"/>
  <c r="B555" i="3"/>
  <c r="B556" i="3"/>
  <c r="B557" i="3"/>
  <c r="B558" i="3"/>
  <c r="B559" i="3"/>
  <c r="B561" i="3"/>
  <c r="B562" i="3"/>
  <c r="B563" i="3"/>
  <c r="B564" i="3"/>
  <c r="B565" i="3"/>
  <c r="B566" i="3"/>
  <c r="B568" i="3"/>
  <c r="B569" i="3"/>
  <c r="B570" i="3"/>
  <c r="B571" i="3"/>
  <c r="B572" i="3"/>
  <c r="B573" i="3"/>
  <c r="B575" i="3"/>
  <c r="B576" i="3"/>
  <c r="B577" i="3"/>
  <c r="B578" i="3"/>
  <c r="B579" i="3"/>
  <c r="B580" i="3"/>
  <c r="B581" i="3"/>
  <c r="B582" i="3"/>
  <c r="B583" i="3"/>
  <c r="B585" i="3"/>
  <c r="B586" i="3"/>
  <c r="B587" i="3"/>
  <c r="B588" i="3"/>
  <c r="B589" i="3"/>
  <c r="B590" i="3"/>
  <c r="B592" i="3"/>
  <c r="B593" i="3"/>
  <c r="B594" i="3"/>
  <c r="B596" i="3"/>
  <c r="B599" i="3"/>
  <c r="B600" i="3"/>
  <c r="B601" i="3"/>
  <c r="B603" i="3"/>
  <c r="B604" i="3"/>
  <c r="B605" i="3"/>
  <c r="B606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3" i="3"/>
  <c r="B644" i="3"/>
  <c r="B646" i="3"/>
  <c r="B647" i="3"/>
  <c r="B648" i="3"/>
  <c r="B649" i="3"/>
  <c r="B650" i="3"/>
  <c r="B651" i="3"/>
  <c r="B653" i="3"/>
  <c r="B654" i="3"/>
  <c r="B655" i="3"/>
  <c r="B656" i="3"/>
  <c r="B657" i="3"/>
  <c r="B658" i="3"/>
  <c r="B659" i="3"/>
  <c r="B660" i="3"/>
  <c r="B661" i="3"/>
  <c r="B664" i="3"/>
  <c r="B665" i="3"/>
  <c r="B666" i="3"/>
  <c r="B667" i="3"/>
  <c r="B669" i="3"/>
  <c r="B670" i="3"/>
  <c r="B671" i="3"/>
  <c r="B674" i="3"/>
  <c r="B675" i="3"/>
  <c r="B676" i="3"/>
  <c r="B677" i="3"/>
  <c r="B681" i="3"/>
  <c r="B682" i="3"/>
  <c r="B683" i="3"/>
  <c r="B685" i="3"/>
  <c r="B686" i="3"/>
  <c r="B688" i="3"/>
  <c r="B689" i="3"/>
  <c r="B690" i="3"/>
  <c r="B694" i="3"/>
  <c r="B695" i="3"/>
  <c r="B696" i="3"/>
  <c r="B698" i="3"/>
  <c r="B699" i="3"/>
  <c r="B702" i="3"/>
  <c r="B703" i="3"/>
  <c r="B704" i="3"/>
  <c r="B705" i="3"/>
  <c r="B707" i="3"/>
  <c r="B710" i="3"/>
  <c r="B711" i="3"/>
  <c r="B712" i="3"/>
  <c r="B713" i="3"/>
  <c r="B717" i="3"/>
  <c r="B718" i="3"/>
  <c r="B719" i="3"/>
  <c r="B721" i="3"/>
  <c r="B724" i="3"/>
  <c r="B725" i="3"/>
  <c r="B726" i="3"/>
  <c r="B727" i="3"/>
  <c r="B730" i="3"/>
  <c r="B731" i="3"/>
  <c r="B732" i="3"/>
  <c r="B733" i="3"/>
  <c r="B735" i="3"/>
  <c r="B736" i="3"/>
  <c r="B737" i="3"/>
  <c r="B738" i="3"/>
  <c r="B740" i="3"/>
  <c r="B741" i="3"/>
  <c r="B742" i="3"/>
  <c r="B743" i="3"/>
  <c r="B744" i="3"/>
  <c r="B745" i="3"/>
  <c r="B746" i="3"/>
  <c r="B748" i="3"/>
  <c r="B749" i="3"/>
  <c r="B751" i="3"/>
  <c r="B753" i="3"/>
  <c r="B754" i="3"/>
  <c r="B757" i="3"/>
  <c r="B758" i="3"/>
  <c r="B759" i="3"/>
  <c r="B760" i="3"/>
  <c r="B761" i="3"/>
  <c r="B762" i="3"/>
  <c r="B763" i="3"/>
  <c r="B764" i="3"/>
  <c r="B767" i="3"/>
  <c r="B770" i="3"/>
  <c r="B771" i="3"/>
  <c r="B780" i="3"/>
  <c r="B782" i="3"/>
  <c r="B783" i="3"/>
  <c r="B784" i="3"/>
  <c r="B790" i="3"/>
  <c r="B791" i="3"/>
  <c r="B792" i="3"/>
  <c r="B793" i="3"/>
  <c r="B795" i="3"/>
  <c r="B796" i="3"/>
  <c r="B803" i="3"/>
  <c r="B805" i="3"/>
  <c r="B807" i="3"/>
  <c r="B808" i="3"/>
  <c r="B809" i="3"/>
  <c r="B810" i="3"/>
  <c r="B814" i="3"/>
  <c r="B817" i="3"/>
  <c r="B818" i="3"/>
  <c r="B820" i="3"/>
  <c r="B821" i="3"/>
  <c r="B824" i="3"/>
  <c r="B828" i="3"/>
  <c r="B829" i="3"/>
  <c r="B830" i="3"/>
  <c r="B834" i="3"/>
  <c r="B837" i="3"/>
  <c r="B845" i="3"/>
  <c r="B852" i="3"/>
  <c r="B859" i="3"/>
  <c r="B864" i="3"/>
  <c r="B870" i="3"/>
  <c r="B875" i="3"/>
  <c r="B880" i="3"/>
  <c r="B890" i="3"/>
  <c r="B895" i="3"/>
  <c r="B896" i="3"/>
  <c r="B898" i="3"/>
  <c r="B902" i="3"/>
  <c r="B906" i="3"/>
  <c r="B914" i="3"/>
  <c r="B918" i="3"/>
  <c r="B947" i="3"/>
  <c r="B951" i="3"/>
  <c r="B952" i="3"/>
  <c r="B973" i="3"/>
  <c r="B987" i="3"/>
  <c r="B997" i="3"/>
  <c r="B1056" i="3"/>
  <c r="B1126" i="3"/>
  <c r="B1183" i="3"/>
  <c r="B1253" i="3"/>
  <c r="B1267" i="3"/>
  <c r="B1268" i="3"/>
  <c r="B9" i="3"/>
  <c r="B63" i="3"/>
  <c r="B96" i="3"/>
  <c r="B133" i="3"/>
  <c r="B203" i="3"/>
  <c r="B319" i="3"/>
  <c r="B517" i="3"/>
  <c r="B700" i="3"/>
  <c r="B723" i="3"/>
  <c r="B799" i="3"/>
  <c r="B779" i="3"/>
  <c r="B856" i="3"/>
  <c r="B933" i="3"/>
  <c r="B934" i="3"/>
  <c r="B930" i="3"/>
  <c r="B998" i="3"/>
  <c r="B994" i="3"/>
  <c r="B1038" i="3"/>
  <c r="B1062" i="3"/>
  <c r="B1132" i="3"/>
  <c r="B1147" i="3"/>
  <c r="B1148" i="3"/>
  <c r="B1149" i="3"/>
  <c r="B1217" i="3"/>
  <c r="B1239" i="3"/>
  <c r="B1254" i="3"/>
  <c r="B1156" i="3"/>
  <c r="P3" i="1"/>
  <c r="O3" i="1" s="1"/>
  <c r="B3" i="3" s="1"/>
  <c r="P4" i="1"/>
  <c r="O4" i="1" s="1"/>
  <c r="B4" i="3" s="1"/>
  <c r="P5" i="1"/>
  <c r="O5" i="1" s="1"/>
  <c r="B5" i="3" s="1"/>
  <c r="P6" i="1"/>
  <c r="O6" i="1" s="1"/>
  <c r="B6" i="3" s="1"/>
  <c r="P7" i="1"/>
  <c r="O7" i="1" s="1"/>
  <c r="B8" i="3" s="1"/>
  <c r="P8" i="1"/>
  <c r="O8" i="1" s="1"/>
  <c r="B7" i="3" s="1"/>
  <c r="P9" i="1"/>
  <c r="P10" i="1"/>
  <c r="O10" i="1" s="1"/>
  <c r="B13" i="3" s="1"/>
  <c r="P11" i="1"/>
  <c r="O11" i="1" s="1"/>
  <c r="B14" i="3" s="1"/>
  <c r="P12" i="1"/>
  <c r="O12" i="1" s="1"/>
  <c r="B15" i="3" s="1"/>
  <c r="P13" i="1"/>
  <c r="O13" i="1" s="1"/>
  <c r="B16" i="3" s="1"/>
  <c r="P14" i="1"/>
  <c r="O14" i="1" s="1"/>
  <c r="B17" i="3" s="1"/>
  <c r="P15" i="1"/>
  <c r="O15" i="1" s="1"/>
  <c r="B18" i="3" s="1"/>
  <c r="P16" i="1"/>
  <c r="O16" i="1" s="1"/>
  <c r="B19" i="3" s="1"/>
  <c r="P17" i="1"/>
  <c r="O17" i="1" s="1"/>
  <c r="B20" i="3" s="1"/>
  <c r="P18" i="1"/>
  <c r="O18" i="1" s="1"/>
  <c r="B22" i="3" s="1"/>
  <c r="P19" i="1"/>
  <c r="O19" i="1" s="1"/>
  <c r="B23" i="3" s="1"/>
  <c r="P20" i="1"/>
  <c r="O20" i="1" s="1"/>
  <c r="B26" i="3" s="1"/>
  <c r="P21" i="1"/>
  <c r="O21" i="1" s="1"/>
  <c r="B30" i="3" s="1"/>
  <c r="P22" i="1"/>
  <c r="O22" i="1" s="1"/>
  <c r="B32" i="3" s="1"/>
  <c r="P23" i="1"/>
  <c r="P24" i="1"/>
  <c r="O24" i="1" s="1"/>
  <c r="B38" i="3" s="1"/>
  <c r="P25" i="1"/>
  <c r="O25" i="1" s="1"/>
  <c r="B39" i="3" s="1"/>
  <c r="P26" i="1"/>
  <c r="O26" i="1" s="1"/>
  <c r="B41" i="3" s="1"/>
  <c r="P27" i="1"/>
  <c r="O27" i="1" s="1"/>
  <c r="B42" i="3" s="1"/>
  <c r="P28" i="1"/>
  <c r="O28" i="1" s="1"/>
  <c r="B45" i="3" s="1"/>
  <c r="P29" i="1"/>
  <c r="O29" i="1" s="1"/>
  <c r="B46" i="3" s="1"/>
  <c r="P30" i="1"/>
  <c r="O30" i="1" s="1"/>
  <c r="B47" i="3" s="1"/>
  <c r="P31" i="1"/>
  <c r="O31" i="1" s="1"/>
  <c r="B48" i="3" s="1"/>
  <c r="P32" i="1"/>
  <c r="O32" i="1" s="1"/>
  <c r="B52" i="3" s="1"/>
  <c r="P33" i="1"/>
  <c r="O33" i="1" s="1"/>
  <c r="B53" i="3" s="1"/>
  <c r="P34" i="1"/>
  <c r="O34" i="1" s="1"/>
  <c r="B54" i="3" s="1"/>
  <c r="P35" i="1"/>
  <c r="O35" i="1" s="1"/>
  <c r="B56" i="3" s="1"/>
  <c r="P36" i="1"/>
  <c r="O36" i="1" s="1"/>
  <c r="B57" i="3" s="1"/>
  <c r="P37" i="1"/>
  <c r="O37" i="1" s="1"/>
  <c r="B58" i="3" s="1"/>
  <c r="P38" i="1"/>
  <c r="O38" i="1" s="1"/>
  <c r="B55" i="3" s="1"/>
  <c r="P39" i="1"/>
  <c r="O39" i="1" s="1"/>
  <c r="B60" i="3" s="1"/>
  <c r="P40" i="1"/>
  <c r="O40" i="1" s="1"/>
  <c r="B62" i="3" s="1"/>
  <c r="P41" i="1"/>
  <c r="O41" i="1" s="1"/>
  <c r="P42" i="1"/>
  <c r="O42" i="1" s="1"/>
  <c r="B64" i="3" s="1"/>
  <c r="P43" i="1"/>
  <c r="P44" i="1"/>
  <c r="O44" i="1" s="1"/>
  <c r="B67" i="3" s="1"/>
  <c r="P45" i="1"/>
  <c r="O45" i="1" s="1"/>
  <c r="B69" i="3" s="1"/>
  <c r="P46" i="1"/>
  <c r="O46" i="1" s="1"/>
  <c r="B73" i="3" s="1"/>
  <c r="P47" i="1"/>
  <c r="O47" i="1" s="1"/>
  <c r="B74" i="3" s="1"/>
  <c r="P48" i="1"/>
  <c r="O48" i="1" s="1"/>
  <c r="B77" i="3" s="1"/>
  <c r="P49" i="1"/>
  <c r="O49" i="1" s="1"/>
  <c r="B78" i="3" s="1"/>
  <c r="P50" i="1"/>
  <c r="O50" i="1" s="1"/>
  <c r="B79" i="3" s="1"/>
  <c r="P51" i="1"/>
  <c r="O51" i="1" s="1"/>
  <c r="B81" i="3" s="1"/>
  <c r="P52" i="1"/>
  <c r="O52" i="1" s="1"/>
  <c r="B82" i="3" s="1"/>
  <c r="P53" i="1"/>
  <c r="O53" i="1" s="1"/>
  <c r="B75" i="3" s="1"/>
  <c r="P54" i="1"/>
  <c r="O54" i="1" s="1"/>
  <c r="B84" i="3" s="1"/>
  <c r="P55" i="1"/>
  <c r="O55" i="1" s="1"/>
  <c r="B85" i="3" s="1"/>
  <c r="P56" i="1"/>
  <c r="O56" i="1" s="1"/>
  <c r="B86" i="3" s="1"/>
  <c r="P57" i="1"/>
  <c r="O57" i="1" s="1"/>
  <c r="B88" i="3" s="1"/>
  <c r="P58" i="1"/>
  <c r="O58" i="1" s="1"/>
  <c r="B80" i="3" s="1"/>
  <c r="P59" i="1"/>
  <c r="O59" i="1" s="1"/>
  <c r="B92" i="3" s="1"/>
  <c r="P60" i="1"/>
  <c r="O60" i="1" s="1"/>
  <c r="B95" i="3" s="1"/>
  <c r="P61" i="1"/>
  <c r="O61" i="1" s="1"/>
  <c r="P62" i="1"/>
  <c r="O62" i="1" s="1"/>
  <c r="B97" i="3" s="1"/>
  <c r="P63" i="1"/>
  <c r="O63" i="1" s="1"/>
  <c r="B98" i="3" s="1"/>
  <c r="P64" i="1"/>
  <c r="O64" i="1" s="1"/>
  <c r="B99" i="3" s="1"/>
  <c r="P65" i="1"/>
  <c r="O65" i="1" s="1"/>
  <c r="B101" i="3" s="1"/>
  <c r="P66" i="1"/>
  <c r="O66" i="1" s="1"/>
  <c r="B102" i="3" s="1"/>
  <c r="P67" i="1"/>
  <c r="O67" i="1" s="1"/>
  <c r="B103" i="3" s="1"/>
  <c r="P68" i="1"/>
  <c r="O68" i="1" s="1"/>
  <c r="B104" i="3" s="1"/>
  <c r="P69" i="1"/>
  <c r="P70" i="1"/>
  <c r="P71" i="1"/>
  <c r="P72" i="1"/>
  <c r="O72" i="1" s="1"/>
  <c r="B112" i="3" s="1"/>
  <c r="P73" i="1"/>
  <c r="P74" i="1"/>
  <c r="O74" i="1" s="1"/>
  <c r="B114" i="3" s="1"/>
  <c r="P75" i="1"/>
  <c r="O75" i="1" s="1"/>
  <c r="B117" i="3" s="1"/>
  <c r="P76" i="1"/>
  <c r="O76" i="1" s="1"/>
  <c r="B120" i="3" s="1"/>
  <c r="P77" i="1"/>
  <c r="O77" i="1" s="1"/>
  <c r="B121" i="3" s="1"/>
  <c r="P78" i="1"/>
  <c r="O78" i="1" s="1"/>
  <c r="B124" i="3" s="1"/>
  <c r="P79" i="1"/>
  <c r="O79" i="1" s="1"/>
  <c r="B128" i="3" s="1"/>
  <c r="P80" i="1"/>
  <c r="O80" i="1" s="1"/>
  <c r="B132" i="3" s="1"/>
  <c r="P81" i="1"/>
  <c r="O81" i="1" s="1"/>
  <c r="P82" i="1"/>
  <c r="O82" i="1" s="1"/>
  <c r="B134" i="3" s="1"/>
  <c r="P83" i="1"/>
  <c r="O83" i="1" s="1"/>
  <c r="B135" i="3" s="1"/>
  <c r="P84" i="1"/>
  <c r="O84" i="1" s="1"/>
  <c r="B139" i="3" s="1"/>
  <c r="P85" i="1"/>
  <c r="O85" i="1" s="1"/>
  <c r="B140" i="3" s="1"/>
  <c r="P86" i="1"/>
  <c r="O86" i="1" s="1"/>
  <c r="B142" i="3" s="1"/>
  <c r="P87" i="1"/>
  <c r="O87" i="1" s="1"/>
  <c r="B141" i="3" s="1"/>
  <c r="P88" i="1"/>
  <c r="O88" i="1" s="1"/>
  <c r="B144" i="3" s="1"/>
  <c r="P89" i="1"/>
  <c r="O89" i="1" s="1"/>
  <c r="B145" i="3" s="1"/>
  <c r="P90" i="1"/>
  <c r="O90" i="1" s="1"/>
  <c r="B148" i="3" s="1"/>
  <c r="P91" i="1"/>
  <c r="O91" i="1" s="1"/>
  <c r="B149" i="3" s="1"/>
  <c r="P92" i="1"/>
  <c r="O92" i="1" s="1"/>
  <c r="B152" i="3" s="1"/>
  <c r="P93" i="1"/>
  <c r="O93" i="1" s="1"/>
  <c r="B153" i="3" s="1"/>
  <c r="P94" i="1"/>
  <c r="O94" i="1" s="1"/>
  <c r="B154" i="3" s="1"/>
  <c r="P95" i="1"/>
  <c r="O95" i="1" s="1"/>
  <c r="B156" i="3" s="1"/>
  <c r="P96" i="1"/>
  <c r="O96" i="1" s="1"/>
  <c r="B157" i="3" s="1"/>
  <c r="P97" i="1"/>
  <c r="O97" i="1" s="1"/>
  <c r="B155" i="3" s="1"/>
  <c r="P98" i="1"/>
  <c r="O98" i="1" s="1"/>
  <c r="B160" i="3" s="1"/>
  <c r="P99" i="1"/>
  <c r="O99" i="1" s="1"/>
  <c r="B162" i="3" s="1"/>
  <c r="P100" i="1"/>
  <c r="O100" i="1" s="1"/>
  <c r="B167" i="3" s="1"/>
  <c r="P101" i="1"/>
  <c r="O101" i="1" s="1"/>
  <c r="B168" i="3" s="1"/>
  <c r="P102" i="1"/>
  <c r="O102" i="1" s="1"/>
  <c r="B169" i="3" s="1"/>
  <c r="P103" i="1"/>
  <c r="O103" i="1" s="1"/>
  <c r="B171" i="3" s="1"/>
  <c r="P104" i="1"/>
  <c r="O104" i="1" s="1"/>
  <c r="B176" i="3" s="1"/>
  <c r="P105" i="1"/>
  <c r="O105" i="1" s="1"/>
  <c r="B178" i="3" s="1"/>
  <c r="P106" i="1"/>
  <c r="O106" i="1" s="1"/>
  <c r="B180" i="3" s="1"/>
  <c r="P107" i="1"/>
  <c r="O107" i="1" s="1"/>
  <c r="B182" i="3" s="1"/>
  <c r="P108" i="1"/>
  <c r="O108" i="1" s="1"/>
  <c r="B184" i="3" s="1"/>
  <c r="P109" i="1"/>
  <c r="O109" i="1" s="1"/>
  <c r="B185" i="3" s="1"/>
  <c r="P110" i="1"/>
  <c r="O110" i="1" s="1"/>
  <c r="B186" i="3" s="1"/>
  <c r="P111" i="1"/>
  <c r="O111" i="1" s="1"/>
  <c r="B187" i="3" s="1"/>
  <c r="P112" i="1"/>
  <c r="O112" i="1" s="1"/>
  <c r="B188" i="3" s="1"/>
  <c r="P113" i="1"/>
  <c r="O113" i="1" s="1"/>
  <c r="B193" i="3" s="1"/>
  <c r="P114" i="1"/>
  <c r="O114" i="1" s="1"/>
  <c r="B192" i="3" s="1"/>
  <c r="P115" i="1"/>
  <c r="O115" i="1" s="1"/>
  <c r="B195" i="3" s="1"/>
  <c r="P116" i="1"/>
  <c r="O116" i="1" s="1"/>
  <c r="B194" i="3" s="1"/>
  <c r="P117" i="1"/>
  <c r="O117" i="1" s="1"/>
  <c r="B196" i="3" s="1"/>
  <c r="P118" i="1"/>
  <c r="O118" i="1" s="1"/>
  <c r="B197" i="3" s="1"/>
  <c r="P119" i="1"/>
  <c r="O119" i="1" s="1"/>
  <c r="B198" i="3" s="1"/>
  <c r="P120" i="1"/>
  <c r="O120" i="1" s="1"/>
  <c r="B202" i="3" s="1"/>
  <c r="P121" i="1"/>
  <c r="O121" i="1" s="1"/>
  <c r="P122" i="1"/>
  <c r="O122" i="1" s="1"/>
  <c r="B206" i="3" s="1"/>
  <c r="P123" i="1"/>
  <c r="O123" i="1" s="1"/>
  <c r="B208" i="3" s="1"/>
  <c r="P124" i="1"/>
  <c r="O124" i="1" s="1"/>
  <c r="B211" i="3" s="1"/>
  <c r="P125" i="1"/>
  <c r="O125" i="1" s="1"/>
  <c r="B213" i="3" s="1"/>
  <c r="P126" i="1"/>
  <c r="O126" i="1" s="1"/>
  <c r="B214" i="3" s="1"/>
  <c r="P127" i="1"/>
  <c r="O127" i="1" s="1"/>
  <c r="B215" i="3" s="1"/>
  <c r="P128" i="1"/>
  <c r="O128" i="1" s="1"/>
  <c r="B216" i="3" s="1"/>
  <c r="P129" i="1"/>
  <c r="O129" i="1" s="1"/>
  <c r="B217" i="3" s="1"/>
  <c r="P130" i="1"/>
  <c r="O130" i="1" s="1"/>
  <c r="B218" i="3" s="1"/>
  <c r="P131" i="1"/>
  <c r="O131" i="1" s="1"/>
  <c r="B221" i="3" s="1"/>
  <c r="P133" i="1"/>
  <c r="O133" i="1" s="1"/>
  <c r="B224" i="3" s="1"/>
  <c r="P134" i="1"/>
  <c r="O134" i="1" s="1"/>
  <c r="B227" i="3" s="1"/>
  <c r="P135" i="1"/>
  <c r="O135" i="1" s="1"/>
  <c r="B230" i="3" s="1"/>
  <c r="P136" i="1"/>
  <c r="O136" i="1" s="1"/>
  <c r="B233" i="3" s="1"/>
  <c r="P137" i="1"/>
  <c r="O137" i="1" s="1"/>
  <c r="B235" i="3" s="1"/>
  <c r="P138" i="1"/>
  <c r="O138" i="1" s="1"/>
  <c r="B241" i="3" s="1"/>
  <c r="P139" i="1"/>
  <c r="O139" i="1" s="1"/>
  <c r="B242" i="3" s="1"/>
  <c r="P140" i="1"/>
  <c r="O140" i="1" s="1"/>
  <c r="B245" i="3" s="1"/>
  <c r="P141" i="1"/>
  <c r="O141" i="1" s="1"/>
  <c r="B248" i="3" s="1"/>
  <c r="P142" i="1"/>
  <c r="O142" i="1" s="1"/>
  <c r="B226" i="3" s="1"/>
  <c r="P143" i="1"/>
  <c r="O143" i="1" s="1"/>
  <c r="B252" i="3" s="1"/>
  <c r="P144" i="1"/>
  <c r="O144" i="1" s="1"/>
  <c r="B255" i="3" s="1"/>
  <c r="P145" i="1"/>
  <c r="O145" i="1" s="1"/>
  <c r="B258" i="3" s="1"/>
  <c r="P146" i="1"/>
  <c r="O146" i="1" s="1"/>
  <c r="B259" i="3" s="1"/>
  <c r="P147" i="1"/>
  <c r="O147" i="1" s="1"/>
  <c r="B262" i="3" s="1"/>
  <c r="P148" i="1"/>
  <c r="O148" i="1" s="1"/>
  <c r="B266" i="3" s="1"/>
  <c r="P149" i="1"/>
  <c r="O149" i="1" s="1"/>
  <c r="B267" i="3" s="1"/>
  <c r="P150" i="1"/>
  <c r="P151" i="1"/>
  <c r="P152" i="1"/>
  <c r="P153" i="1"/>
  <c r="O153" i="1" s="1"/>
  <c r="B261" i="3" s="1"/>
  <c r="P154" i="1"/>
  <c r="O154" i="1" s="1"/>
  <c r="B286" i="3" s="1"/>
  <c r="P155" i="1"/>
  <c r="O155" i="1" s="1"/>
  <c r="B287" i="3" s="1"/>
  <c r="P156" i="1"/>
  <c r="O156" i="1" s="1"/>
  <c r="B290" i="3" s="1"/>
  <c r="P157" i="1"/>
  <c r="O157" i="1" s="1"/>
  <c r="B303" i="3" s="1"/>
  <c r="P158" i="1"/>
  <c r="O158" i="1" s="1"/>
  <c r="B301" i="3" s="1"/>
  <c r="P159" i="1"/>
  <c r="O159" i="1" s="1"/>
  <c r="B306" i="3" s="1"/>
  <c r="P160" i="1"/>
  <c r="O160" i="1" s="1"/>
  <c r="B310" i="3" s="1"/>
  <c r="P161" i="1"/>
  <c r="O161" i="1" s="1"/>
  <c r="B314" i="3" s="1"/>
  <c r="P162" i="1"/>
  <c r="P163" i="1"/>
  <c r="O163" i="1" s="1"/>
  <c r="P164" i="1"/>
  <c r="O164" i="1" s="1"/>
  <c r="B320" i="3" s="1"/>
  <c r="P165" i="1"/>
  <c r="O165" i="1" s="1"/>
  <c r="B323" i="3" s="1"/>
  <c r="P166" i="1"/>
  <c r="O166" i="1" s="1"/>
  <c r="B325" i="3" s="1"/>
  <c r="P167" i="1"/>
  <c r="O167" i="1" s="1"/>
  <c r="B326" i="3" s="1"/>
  <c r="P168" i="1"/>
  <c r="O168" i="1" s="1"/>
  <c r="B331" i="3" s="1"/>
  <c r="P169" i="1"/>
  <c r="O169" i="1" s="1"/>
  <c r="B332" i="3" s="1"/>
  <c r="P170" i="1"/>
  <c r="O170" i="1" s="1"/>
  <c r="B338" i="3" s="1"/>
  <c r="P171" i="1"/>
  <c r="O171" i="1" s="1"/>
  <c r="B305" i="3" s="1"/>
  <c r="P172" i="1"/>
  <c r="O172" i="1" s="1"/>
  <c r="B339" i="3" s="1"/>
  <c r="P173" i="1"/>
  <c r="O173" i="1" s="1"/>
  <c r="B283" i="3" s="1"/>
  <c r="P174" i="1"/>
  <c r="O174" i="1" s="1"/>
  <c r="B340" i="3" s="1"/>
  <c r="P175" i="1"/>
  <c r="O175" i="1" s="1"/>
  <c r="B341" i="3" s="1"/>
  <c r="P176" i="1"/>
  <c r="O176" i="1" s="1"/>
  <c r="B343" i="3" s="1"/>
  <c r="P177" i="1"/>
  <c r="O177" i="1" s="1"/>
  <c r="B351" i="3" s="1"/>
  <c r="P178" i="1"/>
  <c r="O178" i="1" s="1"/>
  <c r="B354" i="3" s="1"/>
  <c r="P179" i="1"/>
  <c r="O179" i="1" s="1"/>
  <c r="B355" i="3" s="1"/>
  <c r="P180" i="1"/>
  <c r="O180" i="1" s="1"/>
  <c r="B359" i="3" s="1"/>
  <c r="P181" i="1"/>
  <c r="O181" i="1" s="1"/>
  <c r="B364" i="3" s="1"/>
  <c r="P182" i="1"/>
  <c r="O182" i="1" s="1"/>
  <c r="B368" i="3" s="1"/>
  <c r="P183" i="1"/>
  <c r="O183" i="1" s="1"/>
  <c r="B366" i="3" s="1"/>
  <c r="P184" i="1"/>
  <c r="P185" i="1"/>
  <c r="O185" i="1" s="1"/>
  <c r="B372" i="3" s="1"/>
  <c r="P186" i="1"/>
  <c r="P187" i="1"/>
  <c r="P188" i="1"/>
  <c r="O188" i="1" s="1"/>
  <c r="B349" i="3" s="1"/>
  <c r="P189" i="1"/>
  <c r="O189" i="1" s="1"/>
  <c r="B324" i="3" s="1"/>
  <c r="P190" i="1"/>
  <c r="O190" i="1" s="1"/>
  <c r="B390" i="3" s="1"/>
  <c r="P191" i="1"/>
  <c r="O191" i="1" s="1"/>
  <c r="B393" i="3" s="1"/>
  <c r="P192" i="1"/>
  <c r="O192" i="1" s="1"/>
  <c r="B400" i="3" s="1"/>
  <c r="P193" i="1"/>
  <c r="O193" i="1" s="1"/>
  <c r="B401" i="3" s="1"/>
  <c r="P194" i="1"/>
  <c r="O194" i="1" s="1"/>
  <c r="B415" i="3" s="1"/>
  <c r="P195" i="1"/>
  <c r="O195" i="1" s="1"/>
  <c r="B407" i="3" s="1"/>
  <c r="P196" i="1"/>
  <c r="O196" i="1" s="1"/>
  <c r="B406" i="3" s="1"/>
  <c r="P197" i="1"/>
  <c r="O197" i="1" s="1"/>
  <c r="B419" i="3" s="1"/>
  <c r="P198" i="1"/>
  <c r="O198" i="1" s="1"/>
  <c r="B421" i="3" s="1"/>
  <c r="P199" i="1"/>
  <c r="O199" i="1" s="1"/>
  <c r="B424" i="3" s="1"/>
  <c r="P200" i="1"/>
  <c r="O200" i="1" s="1"/>
  <c r="B428" i="3" s="1"/>
  <c r="P201" i="1"/>
  <c r="O201" i="1" s="1"/>
  <c r="B426" i="3" s="1"/>
  <c r="P202" i="1"/>
  <c r="O202" i="1" s="1"/>
  <c r="B427" i="3" s="1"/>
  <c r="P203" i="1"/>
  <c r="O203" i="1" s="1"/>
  <c r="B431" i="3" s="1"/>
  <c r="P204" i="1"/>
  <c r="P205" i="1"/>
  <c r="O205" i="1" s="1"/>
  <c r="B438" i="3" s="1"/>
  <c r="P206" i="1"/>
  <c r="O206" i="1" s="1"/>
  <c r="B446" i="3" s="1"/>
  <c r="P207" i="1"/>
  <c r="P208" i="1"/>
  <c r="O208" i="1" s="1"/>
  <c r="B422" i="3" s="1"/>
  <c r="P209" i="1"/>
  <c r="O209" i="1" s="1"/>
  <c r="B450" i="3" s="1"/>
  <c r="P210" i="1"/>
  <c r="O210" i="1" s="1"/>
  <c r="B443" i="3" s="1"/>
  <c r="P211" i="1"/>
  <c r="O211" i="1" s="1"/>
  <c r="B453" i="3" s="1"/>
  <c r="P212" i="1"/>
  <c r="O212" i="1" s="1"/>
  <c r="B458" i="3" s="1"/>
  <c r="P213" i="1"/>
  <c r="O213" i="1" s="1"/>
  <c r="B463" i="3" s="1"/>
  <c r="P214" i="1"/>
  <c r="O214" i="1" s="1"/>
  <c r="B478" i="3" s="1"/>
  <c r="P215" i="1"/>
  <c r="O215" i="1" s="1"/>
  <c r="B479" i="3" s="1"/>
  <c r="P216" i="1"/>
  <c r="O216" i="1" s="1"/>
  <c r="B483" i="3" s="1"/>
  <c r="P217" i="1"/>
  <c r="O217" i="1" s="1"/>
  <c r="B416" i="3" s="1"/>
  <c r="P218" i="1"/>
  <c r="O218" i="1" s="1"/>
  <c r="B487" i="3" s="1"/>
  <c r="P219" i="1"/>
  <c r="O219" i="1" s="1"/>
  <c r="B497" i="3" s="1"/>
  <c r="P220" i="1"/>
  <c r="O220" i="1" s="1"/>
  <c r="B502" i="3" s="1"/>
  <c r="P221" i="1"/>
  <c r="O221" i="1" s="1"/>
  <c r="B492" i="3" s="1"/>
  <c r="P222" i="1"/>
  <c r="O222" i="1" s="1"/>
  <c r="P223" i="1"/>
  <c r="O223" i="1" s="1"/>
  <c r="B523" i="3" s="1"/>
  <c r="P224" i="1"/>
  <c r="O224" i="1" s="1"/>
  <c r="B518" i="3" s="1"/>
  <c r="P225" i="1"/>
  <c r="O225" i="1" s="1"/>
  <c r="B516" i="3" s="1"/>
  <c r="P226" i="1"/>
  <c r="O226" i="1" s="1"/>
  <c r="B519" i="3" s="1"/>
  <c r="P227" i="1"/>
  <c r="O227" i="1" s="1"/>
  <c r="B529" i="3" s="1"/>
  <c r="P228" i="1"/>
  <c r="O228" i="1" s="1"/>
  <c r="B530" i="3" s="1"/>
  <c r="P229" i="1"/>
  <c r="O229" i="1" s="1"/>
  <c r="B537" i="3" s="1"/>
  <c r="P230" i="1"/>
  <c r="O230" i="1" s="1"/>
  <c r="B538" i="3" s="1"/>
  <c r="P231" i="1"/>
  <c r="O231" i="1" s="1"/>
  <c r="B540" i="3" s="1"/>
  <c r="P232" i="1"/>
  <c r="O232" i="1" s="1"/>
  <c r="B548" i="3" s="1"/>
  <c r="P233" i="1"/>
  <c r="O233" i="1" s="1"/>
  <c r="B549" i="3" s="1"/>
  <c r="P234" i="1"/>
  <c r="O234" i="1" s="1"/>
  <c r="B560" i="3" s="1"/>
  <c r="P235" i="1"/>
  <c r="O235" i="1" s="1"/>
  <c r="B567" i="3" s="1"/>
  <c r="P236" i="1"/>
  <c r="O236" i="1" s="1"/>
  <c r="B584" i="3" s="1"/>
  <c r="P237" i="1"/>
  <c r="O237" i="1" s="1"/>
  <c r="B591" i="3" s="1"/>
  <c r="P238" i="1"/>
  <c r="O238" i="1" s="1"/>
  <c r="B597" i="3" s="1"/>
  <c r="P239" i="1"/>
  <c r="O239" i="1" s="1"/>
  <c r="B598" i="3" s="1"/>
  <c r="P240" i="1"/>
  <c r="O240" i="1" s="1"/>
  <c r="B607" i="3" s="1"/>
  <c r="P241" i="1"/>
  <c r="O241" i="1" s="1"/>
  <c r="B608" i="3" s="1"/>
  <c r="P242" i="1"/>
  <c r="O242" i="1" s="1"/>
  <c r="B609" i="3" s="1"/>
  <c r="P243" i="1"/>
  <c r="O243" i="1" s="1"/>
  <c r="B574" i="3" s="1"/>
  <c r="P244" i="1"/>
  <c r="O244" i="1" s="1"/>
  <c r="B625" i="3" s="1"/>
  <c r="P245" i="1"/>
  <c r="O245" i="1" s="1"/>
  <c r="B595" i="3" s="1"/>
  <c r="P246" i="1"/>
  <c r="O246" i="1" s="1"/>
  <c r="B642" i="3" s="1"/>
  <c r="P247" i="1"/>
  <c r="O247" i="1" s="1"/>
  <c r="B645" i="3" s="1"/>
  <c r="P248" i="1"/>
  <c r="O248" i="1" s="1"/>
  <c r="B652" i="3" s="1"/>
  <c r="P249" i="1"/>
  <c r="O249" i="1" s="1"/>
  <c r="B602" i="3" s="1"/>
  <c r="P250" i="1"/>
  <c r="P251" i="1"/>
  <c r="P252" i="1"/>
  <c r="O252" i="1" s="1"/>
  <c r="B668" i="3" s="1"/>
  <c r="P253" i="1"/>
  <c r="O253" i="1" s="1"/>
  <c r="B628" i="3" s="1"/>
  <c r="P254" i="1"/>
  <c r="O254" i="1" s="1"/>
  <c r="B672" i="3" s="1"/>
  <c r="P255" i="1"/>
  <c r="O255" i="1" s="1"/>
  <c r="B673" i="3" s="1"/>
  <c r="P256" i="1"/>
  <c r="O256" i="1" s="1"/>
  <c r="B678" i="3" s="1"/>
  <c r="P257" i="1"/>
  <c r="O257" i="1" s="1"/>
  <c r="B684" i="3" s="1"/>
  <c r="P258" i="1"/>
  <c r="O258" i="1" s="1"/>
  <c r="B691" i="3" s="1"/>
  <c r="P259" i="1"/>
  <c r="O259" i="1" s="1"/>
  <c r="B692" i="3" s="1"/>
  <c r="P260" i="1"/>
  <c r="O260" i="1" s="1"/>
  <c r="B693" i="3" s="1"/>
  <c r="P261" i="1"/>
  <c r="O261" i="1" s="1"/>
  <c r="B697" i="3" s="1"/>
  <c r="P262" i="1"/>
  <c r="O262" i="1" s="1"/>
  <c r="P263" i="1"/>
  <c r="O263" i="1" s="1"/>
  <c r="B701" i="3" s="1"/>
  <c r="P264" i="1"/>
  <c r="P265" i="1"/>
  <c r="O265" i="1" s="1"/>
  <c r="B708" i="3" s="1"/>
  <c r="P266" i="1"/>
  <c r="O266" i="1" s="1"/>
  <c r="B714" i="3" s="1"/>
  <c r="P267" i="1"/>
  <c r="O267" i="1" s="1"/>
  <c r="B680" i="3" s="1"/>
  <c r="P268" i="1"/>
  <c r="O268" i="1" s="1"/>
  <c r="B715" i="3" s="1"/>
  <c r="P269" i="1"/>
  <c r="O269" i="1" s="1"/>
  <c r="B716" i="3" s="1"/>
  <c r="P270" i="1"/>
  <c r="O270" i="1" s="1"/>
  <c r="B720" i="3" s="1"/>
  <c r="P271" i="1"/>
  <c r="O271" i="1" s="1"/>
  <c r="B722" i="3" s="1"/>
  <c r="P272" i="1"/>
  <c r="O272" i="1" s="1"/>
  <c r="B729" i="3" s="1"/>
  <c r="P273" i="1"/>
  <c r="O273" i="1" s="1"/>
  <c r="B728" i="3" s="1"/>
  <c r="P274" i="1"/>
  <c r="O274" i="1" s="1"/>
  <c r="B687" i="3" s="1"/>
  <c r="P275" i="1"/>
  <c r="O275" i="1" s="1"/>
  <c r="B739" i="3" s="1"/>
  <c r="P276" i="1"/>
  <c r="O276" i="1" s="1"/>
  <c r="B747" i="3" s="1"/>
  <c r="P277" i="1"/>
  <c r="O277" i="1" s="1"/>
  <c r="B709" i="3" s="1"/>
  <c r="P278" i="1"/>
  <c r="O278" i="1" s="1"/>
  <c r="B750" i="3" s="1"/>
  <c r="P279" i="1"/>
  <c r="O279" i="1" s="1"/>
  <c r="B706" i="3" s="1"/>
  <c r="P280" i="1"/>
  <c r="O280" i="1" s="1"/>
  <c r="B752" i="3" s="1"/>
  <c r="P281" i="1"/>
  <c r="O281" i="1" s="1"/>
  <c r="B756" i="3" s="1"/>
  <c r="P282" i="1"/>
  <c r="O282" i="1" s="1"/>
  <c r="B755" i="3" s="1"/>
  <c r="P283" i="1"/>
  <c r="O283" i="1" s="1"/>
  <c r="P284" i="1"/>
  <c r="P285" i="1"/>
  <c r="O285" i="1" s="1"/>
  <c r="B773" i="3" s="1"/>
  <c r="P286" i="1"/>
  <c r="P287" i="1"/>
  <c r="O287" i="1" s="1"/>
  <c r="B775" i="3" s="1"/>
  <c r="P288" i="1"/>
  <c r="O288" i="1" s="1"/>
  <c r="B776" i="3" s="1"/>
  <c r="P289" i="1"/>
  <c r="O289" i="1" s="1"/>
  <c r="B777" i="3" s="1"/>
  <c r="P290" i="1"/>
  <c r="O290" i="1" s="1"/>
  <c r="B778" i="3" s="1"/>
  <c r="P291" i="1"/>
  <c r="O291" i="1" s="1"/>
  <c r="B781" i="3" s="1"/>
  <c r="P292" i="1"/>
  <c r="O292" i="1" s="1"/>
  <c r="B785" i="3" s="1"/>
  <c r="P293" i="1"/>
  <c r="O293" i="1" s="1"/>
  <c r="B774" i="3" s="1"/>
  <c r="P294" i="1"/>
  <c r="O294" i="1" s="1"/>
  <c r="B786" i="3" s="1"/>
  <c r="P295" i="1"/>
  <c r="O295" i="1" s="1"/>
  <c r="B789" i="3" s="1"/>
  <c r="P296" i="1"/>
  <c r="O296" i="1" s="1"/>
  <c r="B787" i="3" s="1"/>
  <c r="P297" i="1"/>
  <c r="O297" i="1" s="1"/>
  <c r="B788" i="3" s="1"/>
  <c r="P298" i="1"/>
  <c r="O298" i="1" s="1"/>
  <c r="B734" i="3" s="1"/>
  <c r="P299" i="1"/>
  <c r="O299" i="1" s="1"/>
  <c r="B797" i="3" s="1"/>
  <c r="P300" i="1"/>
  <c r="O300" i="1" s="1"/>
  <c r="B794" i="3" s="1"/>
  <c r="P301" i="1"/>
  <c r="O301" i="1" s="1"/>
  <c r="B766" i="3" s="1"/>
  <c r="P302" i="1"/>
  <c r="O302" i="1" s="1"/>
  <c r="P303" i="1"/>
  <c r="O303" i="1" s="1"/>
  <c r="B800" i="3" s="1"/>
  <c r="P304" i="1"/>
  <c r="O304" i="1" s="1"/>
  <c r="B801" i="3" s="1"/>
  <c r="P305" i="1"/>
  <c r="O305" i="1" s="1"/>
  <c r="B802" i="3" s="1"/>
  <c r="P306" i="1"/>
  <c r="O306" i="1" s="1"/>
  <c r="B806" i="3" s="1"/>
  <c r="P307" i="1"/>
  <c r="O307" i="1" s="1"/>
  <c r="B768" i="3" s="1"/>
  <c r="P308" i="1"/>
  <c r="O308" i="1" s="1"/>
  <c r="B811" i="3" s="1"/>
  <c r="P309" i="1"/>
  <c r="O309" i="1" s="1"/>
  <c r="B812" i="3" s="1"/>
  <c r="P310" i="1"/>
  <c r="O310" i="1" s="1"/>
  <c r="B813" i="3" s="1"/>
  <c r="P311" i="1"/>
  <c r="O311" i="1" s="1"/>
  <c r="B815" i="3" s="1"/>
  <c r="P312" i="1"/>
  <c r="O312" i="1" s="1"/>
  <c r="B816" i="3" s="1"/>
  <c r="P313" i="1"/>
  <c r="O313" i="1" s="1"/>
  <c r="B798" i="3" s="1"/>
  <c r="P314" i="1"/>
  <c r="O314" i="1" s="1"/>
  <c r="B819" i="3" s="1"/>
  <c r="P315" i="1"/>
  <c r="O315" i="1" s="1"/>
  <c r="B822" i="3" s="1"/>
  <c r="P316" i="1"/>
  <c r="O316" i="1" s="1"/>
  <c r="B769" i="3" s="1"/>
  <c r="P317" i="1"/>
  <c r="O317" i="1" s="1"/>
  <c r="B823" i="3" s="1"/>
  <c r="P318" i="1"/>
  <c r="O318" i="1" s="1"/>
  <c r="B825" i="3" s="1"/>
  <c r="P319" i="1"/>
  <c r="O319" i="1" s="1"/>
  <c r="P320" i="1"/>
  <c r="O320" i="1" s="1"/>
  <c r="B831" i="3" s="1"/>
  <c r="P321" i="1"/>
  <c r="O321" i="1" s="1"/>
  <c r="B833" i="3" s="1"/>
  <c r="P322" i="1"/>
  <c r="O322" i="1" s="1"/>
  <c r="B804" i="3" s="1"/>
  <c r="P323" i="1"/>
  <c r="O323" i="1" s="1"/>
  <c r="B835" i="3" s="1"/>
  <c r="P324" i="1"/>
  <c r="P325" i="1"/>
  <c r="O325" i="1" s="1"/>
  <c r="B839" i="3" s="1"/>
  <c r="P326" i="1"/>
  <c r="O326" i="1" s="1"/>
  <c r="B840" i="3" s="1"/>
  <c r="P327" i="1"/>
  <c r="O327" i="1" s="1"/>
  <c r="B836" i="3" s="1"/>
  <c r="P328" i="1"/>
  <c r="O328" i="1" s="1"/>
  <c r="B832" i="3" s="1"/>
  <c r="P329" i="1"/>
  <c r="O329" i="1" s="1"/>
  <c r="B826" i="3" s="1"/>
  <c r="P330" i="1"/>
  <c r="P331" i="1"/>
  <c r="O331" i="1" s="1"/>
  <c r="B843" i="3" s="1"/>
  <c r="P332" i="1"/>
  <c r="O332" i="1" s="1"/>
  <c r="B841" i="3" s="1"/>
  <c r="P333" i="1"/>
  <c r="O333" i="1" s="1"/>
  <c r="B844" i="3" s="1"/>
  <c r="P334" i="1"/>
  <c r="O334" i="1" s="1"/>
  <c r="B848" i="3" s="1"/>
  <c r="P335" i="1"/>
  <c r="O335" i="1" s="1"/>
  <c r="B847" i="3" s="1"/>
  <c r="P336" i="1"/>
  <c r="O336" i="1" s="1"/>
  <c r="B849" i="3" s="1"/>
  <c r="P337" i="1"/>
  <c r="O337" i="1" s="1"/>
  <c r="B846" i="3" s="1"/>
  <c r="P338" i="1"/>
  <c r="O338" i="1" s="1"/>
  <c r="B850" i="3" s="1"/>
  <c r="P339" i="1"/>
  <c r="O339" i="1" s="1"/>
  <c r="B853" i="3" s="1"/>
  <c r="P340" i="1"/>
  <c r="O340" i="1" s="1"/>
  <c r="B854" i="3" s="1"/>
  <c r="P341" i="1"/>
  <c r="O341" i="1" s="1"/>
  <c r="B855" i="3" s="1"/>
  <c r="P342" i="1"/>
  <c r="O342" i="1" s="1"/>
  <c r="P343" i="1"/>
  <c r="O343" i="1" s="1"/>
  <c r="B842" i="3" s="1"/>
  <c r="P344" i="1"/>
  <c r="P345" i="1"/>
  <c r="P346" i="1"/>
  <c r="P347" i="1"/>
  <c r="O347" i="1" s="1"/>
  <c r="B862" i="3" s="1"/>
  <c r="P348" i="1"/>
  <c r="O348" i="1" s="1"/>
  <c r="B865" i="3" s="1"/>
  <c r="P349" i="1"/>
  <c r="O349" i="1" s="1"/>
  <c r="B858" i="3" s="1"/>
  <c r="P350" i="1"/>
  <c r="O350" i="1" s="1"/>
  <c r="B863" i="3" s="1"/>
  <c r="P351" i="1"/>
  <c r="O351" i="1" s="1"/>
  <c r="B867" i="3" s="1"/>
  <c r="P352" i="1"/>
  <c r="O352" i="1" s="1"/>
  <c r="B871" i="3" s="1"/>
  <c r="P353" i="1"/>
  <c r="O353" i="1" s="1"/>
  <c r="B866" i="3" s="1"/>
  <c r="P354" i="1"/>
  <c r="O354" i="1" s="1"/>
  <c r="B872" i="3" s="1"/>
  <c r="P355" i="1"/>
  <c r="O355" i="1" s="1"/>
  <c r="B873" i="3" s="1"/>
  <c r="P356" i="1"/>
  <c r="O356" i="1" s="1"/>
  <c r="B874" i="3" s="1"/>
  <c r="P357" i="1"/>
  <c r="O357" i="1" s="1"/>
  <c r="B868" i="3" s="1"/>
  <c r="P358" i="1"/>
  <c r="O358" i="1" s="1"/>
  <c r="B877" i="3" s="1"/>
  <c r="P359" i="1"/>
  <c r="O359" i="1" s="1"/>
  <c r="B879" i="3" s="1"/>
  <c r="P360" i="1"/>
  <c r="O360" i="1" s="1"/>
  <c r="B878" i="3" s="1"/>
  <c r="P361" i="1"/>
  <c r="O361" i="1" s="1"/>
  <c r="B876" i="3" s="1"/>
  <c r="P362" i="1"/>
  <c r="O362" i="1" s="1"/>
  <c r="B851" i="3" s="1"/>
  <c r="P363" i="1"/>
  <c r="O363" i="1" s="1"/>
  <c r="B881" i="3" s="1"/>
  <c r="P364" i="1"/>
  <c r="O364" i="1" s="1"/>
  <c r="B882" i="3" s="1"/>
  <c r="P365" i="1"/>
  <c r="O365" i="1" s="1"/>
  <c r="B884" i="3" s="1"/>
  <c r="P366" i="1"/>
  <c r="O366" i="1" s="1"/>
  <c r="B883" i="3" s="1"/>
  <c r="P367" i="1"/>
  <c r="O367" i="1" s="1"/>
  <c r="B885" i="3" s="1"/>
  <c r="P368" i="1"/>
  <c r="O368" i="1" s="1"/>
  <c r="B886" i="3" s="1"/>
  <c r="P369" i="1"/>
  <c r="O369" i="1" s="1"/>
  <c r="B887" i="3" s="1"/>
  <c r="P370" i="1"/>
  <c r="O370" i="1" s="1"/>
  <c r="B888" i="3" s="1"/>
  <c r="P371" i="1"/>
  <c r="O371" i="1" s="1"/>
  <c r="B889" i="3" s="1"/>
  <c r="P372" i="1"/>
  <c r="O372" i="1" s="1"/>
  <c r="B869" i="3" s="1"/>
  <c r="P373" i="1"/>
  <c r="O373" i="1" s="1"/>
  <c r="B892" i="3" s="1"/>
  <c r="P374" i="1"/>
  <c r="O374" i="1" s="1"/>
  <c r="B893" i="3" s="1"/>
  <c r="P375" i="1"/>
  <c r="O375" i="1" s="1"/>
  <c r="B894" i="3" s="1"/>
  <c r="P376" i="1"/>
  <c r="O376" i="1" s="1"/>
  <c r="B897" i="3" s="1"/>
  <c r="P377" i="1"/>
  <c r="O377" i="1" s="1"/>
  <c r="B901" i="3" s="1"/>
  <c r="P378" i="1"/>
  <c r="O378" i="1" s="1"/>
  <c r="B899" i="3" s="1"/>
  <c r="P379" i="1"/>
  <c r="O379" i="1" s="1"/>
  <c r="B903" i="3" s="1"/>
  <c r="P380" i="1"/>
  <c r="P381" i="1"/>
  <c r="P382" i="1"/>
  <c r="P383" i="1"/>
  <c r="P384" i="1"/>
  <c r="O384" i="1" s="1"/>
  <c r="B910" i="3" s="1"/>
  <c r="P385" i="1"/>
  <c r="O385" i="1" s="1"/>
  <c r="B911" i="3" s="1"/>
  <c r="P386" i="1"/>
  <c r="O386" i="1" s="1"/>
  <c r="B912" i="3" s="1"/>
  <c r="P387" i="1"/>
  <c r="O387" i="1" s="1"/>
  <c r="B915" i="3" s="1"/>
  <c r="P388" i="1"/>
  <c r="O388" i="1" s="1"/>
  <c r="B913" i="3" s="1"/>
  <c r="P389" i="1"/>
  <c r="O389" i="1" s="1"/>
  <c r="B917" i="3" s="1"/>
  <c r="P390" i="1"/>
  <c r="O390" i="1" s="1"/>
  <c r="B916" i="3" s="1"/>
  <c r="P391" i="1"/>
  <c r="P392" i="1"/>
  <c r="O392" i="1" s="1"/>
  <c r="B922" i="3" s="1"/>
  <c r="P393" i="1"/>
  <c r="O393" i="1" s="1"/>
  <c r="B923" i="3" s="1"/>
  <c r="P394" i="1"/>
  <c r="O394" i="1" s="1"/>
  <c r="B921" i="3" s="1"/>
  <c r="P395" i="1"/>
  <c r="O395" i="1" s="1"/>
  <c r="B891" i="3" s="1"/>
  <c r="P396" i="1"/>
  <c r="O396" i="1" s="1"/>
  <c r="B924" i="3" s="1"/>
  <c r="P397" i="1"/>
  <c r="O397" i="1" s="1"/>
  <c r="B925" i="3" s="1"/>
  <c r="P398" i="1"/>
  <c r="O398" i="1" s="1"/>
  <c r="B926" i="3" s="1"/>
  <c r="P399" i="1"/>
  <c r="O399" i="1" s="1"/>
  <c r="B927" i="3" s="1"/>
  <c r="P400" i="1"/>
  <c r="O400" i="1" s="1"/>
  <c r="B929" i="3" s="1"/>
  <c r="P401" i="1"/>
  <c r="O401" i="1" s="1"/>
  <c r="B931" i="3" s="1"/>
  <c r="P402" i="1"/>
  <c r="O402" i="1" s="1"/>
  <c r="P403" i="1"/>
  <c r="O403" i="1" s="1"/>
  <c r="P404" i="1"/>
  <c r="O404" i="1" s="1"/>
  <c r="B935" i="3" s="1"/>
  <c r="P405" i="1"/>
  <c r="O405" i="1" s="1"/>
  <c r="B936" i="3" s="1"/>
  <c r="P406" i="1"/>
  <c r="O406" i="1" s="1"/>
  <c r="B939" i="3" s="1"/>
  <c r="P407" i="1"/>
  <c r="O407" i="1" s="1"/>
  <c r="B937" i="3" s="1"/>
  <c r="P408" i="1"/>
  <c r="O408" i="1" s="1"/>
  <c r="B940" i="3" s="1"/>
  <c r="P409" i="1"/>
  <c r="O409" i="1" s="1"/>
  <c r="B938" i="3" s="1"/>
  <c r="P410" i="1"/>
  <c r="O410" i="1" s="1"/>
  <c r="B932" i="3" s="1"/>
  <c r="P411" i="1"/>
  <c r="O411" i="1" s="1"/>
  <c r="B941" i="3" s="1"/>
  <c r="P412" i="1"/>
  <c r="O412" i="1" s="1"/>
  <c r="B942" i="3" s="1"/>
  <c r="P413" i="1"/>
  <c r="O413" i="1" s="1"/>
  <c r="B943" i="3" s="1"/>
  <c r="P414" i="1"/>
  <c r="O414" i="1" s="1"/>
  <c r="B944" i="3" s="1"/>
  <c r="P415" i="1"/>
  <c r="O415" i="1" s="1"/>
  <c r="B948" i="3" s="1"/>
  <c r="P416" i="1"/>
  <c r="O416" i="1" s="1"/>
  <c r="B945" i="3" s="1"/>
  <c r="P417" i="1"/>
  <c r="O417" i="1" s="1"/>
  <c r="B946" i="3" s="1"/>
  <c r="P418" i="1"/>
  <c r="O418" i="1" s="1"/>
  <c r="B949" i="3" s="1"/>
  <c r="P419" i="1"/>
  <c r="O419" i="1" s="1"/>
  <c r="B953" i="3" s="1"/>
  <c r="P420" i="1"/>
  <c r="O420" i="1" s="1"/>
  <c r="P421" i="1"/>
  <c r="O421" i="1" s="1"/>
  <c r="B954" i="3" s="1"/>
  <c r="P422" i="1"/>
  <c r="O422" i="1" s="1"/>
  <c r="B919" i="3" s="1"/>
  <c r="P423" i="1"/>
  <c r="O423" i="1" s="1"/>
  <c r="B958" i="3" s="1"/>
  <c r="P424" i="1"/>
  <c r="P425" i="1"/>
  <c r="O425" i="1" s="1"/>
  <c r="B950" i="3" s="1"/>
  <c r="P426" i="1"/>
  <c r="O426" i="1" s="1"/>
  <c r="B957" i="3" s="1"/>
  <c r="P427" i="1"/>
  <c r="O427" i="1" s="1"/>
  <c r="B907" i="3" s="1"/>
  <c r="P428" i="1"/>
  <c r="O428" i="1" s="1"/>
  <c r="B908" i="3" s="1"/>
  <c r="P429" i="1"/>
  <c r="O429" i="1" s="1"/>
  <c r="B959" i="3" s="1"/>
  <c r="P430" i="1"/>
  <c r="P431" i="1"/>
  <c r="P432" i="1"/>
  <c r="O432" i="1" s="1"/>
  <c r="B962" i="3" s="1"/>
  <c r="P433" i="1"/>
  <c r="P434" i="1"/>
  <c r="O434" i="1" s="1"/>
  <c r="B955" i="3" s="1"/>
  <c r="P435" i="1"/>
  <c r="P436" i="1"/>
  <c r="P437" i="1"/>
  <c r="O437" i="1" s="1"/>
  <c r="B967" i="3" s="1"/>
  <c r="P438" i="1"/>
  <c r="O438" i="1" s="1"/>
  <c r="B971" i="3" s="1"/>
  <c r="P439" i="1"/>
  <c r="O439" i="1" s="1"/>
  <c r="B968" i="3" s="1"/>
  <c r="P440" i="1"/>
  <c r="O440" i="1" s="1"/>
  <c r="B963" i="3" s="1"/>
  <c r="P441" i="1"/>
  <c r="O441" i="1" s="1"/>
  <c r="B964" i="3" s="1"/>
  <c r="P442" i="1"/>
  <c r="O442" i="1" s="1"/>
  <c r="B972" i="3" s="1"/>
  <c r="P443" i="1"/>
  <c r="O443" i="1" s="1"/>
  <c r="B974" i="3" s="1"/>
  <c r="P444" i="1"/>
  <c r="P445" i="1"/>
  <c r="O445" i="1" s="1"/>
  <c r="B979" i="3" s="1"/>
  <c r="P446" i="1"/>
  <c r="O446" i="1" s="1"/>
  <c r="B977" i="3" s="1"/>
  <c r="P447" i="1"/>
  <c r="O447" i="1" s="1"/>
  <c r="B980" i="3" s="1"/>
  <c r="P448" i="1"/>
  <c r="O448" i="1" s="1"/>
  <c r="B978" i="3" s="1"/>
  <c r="P449" i="1"/>
  <c r="O449" i="1" s="1"/>
  <c r="B983" i="3" s="1"/>
  <c r="P450" i="1"/>
  <c r="O450" i="1" s="1"/>
  <c r="B981" i="3" s="1"/>
  <c r="P451" i="1"/>
  <c r="O451" i="1" s="1"/>
  <c r="B982" i="3" s="1"/>
  <c r="P452" i="1"/>
  <c r="O452" i="1" s="1"/>
  <c r="B988" i="3" s="1"/>
  <c r="P453" i="1"/>
  <c r="O453" i="1" s="1"/>
  <c r="B985" i="3" s="1"/>
  <c r="P454" i="1"/>
  <c r="O454" i="1" s="1"/>
  <c r="B986" i="3" s="1"/>
  <c r="P455" i="1"/>
  <c r="O455" i="1" s="1"/>
  <c r="B989" i="3" s="1"/>
  <c r="P456" i="1"/>
  <c r="O456" i="1" s="1"/>
  <c r="B990" i="3" s="1"/>
  <c r="P457" i="1"/>
  <c r="O457" i="1" s="1"/>
  <c r="B991" i="3" s="1"/>
  <c r="P458" i="1"/>
  <c r="O458" i="1" s="1"/>
  <c r="B992" i="3" s="1"/>
  <c r="P459" i="1"/>
  <c r="O459" i="1" s="1"/>
  <c r="B993" i="3" s="1"/>
  <c r="P460" i="1"/>
  <c r="O460" i="1" s="1"/>
  <c r="B995" i="3" s="1"/>
  <c r="P461" i="1"/>
  <c r="O461" i="1" s="1"/>
  <c r="B996" i="3" s="1"/>
  <c r="P462" i="1"/>
  <c r="O462" i="1" s="1"/>
  <c r="P463" i="1"/>
  <c r="O463" i="1" s="1"/>
  <c r="B999" i="3" s="1"/>
  <c r="P464" i="1"/>
  <c r="P465" i="1"/>
  <c r="O465" i="1" s="1"/>
  <c r="B1001" i="3" s="1"/>
  <c r="P466" i="1"/>
  <c r="P467" i="1"/>
  <c r="O467" i="1" s="1"/>
  <c r="B1003" i="3" s="1"/>
  <c r="P468" i="1"/>
  <c r="O468" i="1" s="1"/>
  <c r="B1002" i="3" s="1"/>
  <c r="P469" i="1"/>
  <c r="O469" i="1" s="1"/>
  <c r="B1005" i="3" s="1"/>
  <c r="P470" i="1"/>
  <c r="O470" i="1" s="1"/>
  <c r="B1006" i="3" s="1"/>
  <c r="P471" i="1"/>
  <c r="O471" i="1" s="1"/>
  <c r="B1007" i="3" s="1"/>
  <c r="P472" i="1"/>
  <c r="O472" i="1" s="1"/>
  <c r="B1008" i="3" s="1"/>
  <c r="P473" i="1"/>
  <c r="O473" i="1" s="1"/>
  <c r="B976" i="3" s="1"/>
  <c r="P474" i="1"/>
  <c r="O474" i="1" s="1"/>
  <c r="B1004" i="3" s="1"/>
  <c r="P475" i="1"/>
  <c r="O475" i="1" s="1"/>
  <c r="B1014" i="3" s="1"/>
  <c r="P476" i="1"/>
  <c r="O476" i="1" s="1"/>
  <c r="B1009" i="3" s="1"/>
  <c r="P477" i="1"/>
  <c r="O477" i="1" s="1"/>
  <c r="B1011" i="3" s="1"/>
  <c r="P478" i="1"/>
  <c r="O478" i="1" s="1"/>
  <c r="B1015" i="3" s="1"/>
  <c r="P479" i="1"/>
  <c r="O479" i="1" s="1"/>
  <c r="B1012" i="3" s="1"/>
  <c r="P480" i="1"/>
  <c r="O480" i="1" s="1"/>
  <c r="B984" i="3" s="1"/>
  <c r="P481" i="1"/>
  <c r="O481" i="1" s="1"/>
  <c r="B1016" i="3" s="1"/>
  <c r="P482" i="1"/>
  <c r="O482" i="1" s="1"/>
  <c r="B1019" i="3" s="1"/>
  <c r="P483" i="1"/>
  <c r="O483" i="1" s="1"/>
  <c r="B1017" i="3" s="1"/>
  <c r="P484" i="1"/>
  <c r="P485" i="1"/>
  <c r="P486" i="1"/>
  <c r="P487" i="1"/>
  <c r="O487" i="1" s="1"/>
  <c r="B1010" i="3" s="1"/>
  <c r="P488" i="1"/>
  <c r="O488" i="1" s="1"/>
  <c r="B1024" i="3" s="1"/>
  <c r="P489" i="1"/>
  <c r="O489" i="1" s="1"/>
  <c r="B1025" i="3" s="1"/>
  <c r="P490" i="1"/>
  <c r="O490" i="1" s="1"/>
  <c r="B1013" i="3" s="1"/>
  <c r="P491" i="1"/>
  <c r="O491" i="1" s="1"/>
  <c r="B1026" i="3" s="1"/>
  <c r="P492" i="1"/>
  <c r="O492" i="1" s="1"/>
  <c r="B1027" i="3" s="1"/>
  <c r="P493" i="1"/>
  <c r="O493" i="1" s="1"/>
  <c r="B1028" i="3" s="1"/>
  <c r="P494" i="1"/>
  <c r="O494" i="1" s="1"/>
  <c r="B1033" i="3" s="1"/>
  <c r="P495" i="1"/>
  <c r="O495" i="1" s="1"/>
  <c r="B1029" i="3" s="1"/>
  <c r="P496" i="1"/>
  <c r="O496" i="1" s="1"/>
  <c r="B969" i="3" s="1"/>
  <c r="P497" i="1"/>
  <c r="O497" i="1" s="1"/>
  <c r="B1030" i="3" s="1"/>
  <c r="P498" i="1"/>
  <c r="O498" i="1" s="1"/>
  <c r="B1031" i="3" s="1"/>
  <c r="P499" i="1"/>
  <c r="O499" i="1" s="1"/>
  <c r="B1034" i="3" s="1"/>
  <c r="P500" i="1"/>
  <c r="O500" i="1" s="1"/>
  <c r="B1035" i="3" s="1"/>
  <c r="P501" i="1"/>
  <c r="O501" i="1" s="1"/>
  <c r="B1036" i="3" s="1"/>
  <c r="P502" i="1"/>
  <c r="O502" i="1" s="1"/>
  <c r="P503" i="1"/>
  <c r="O503" i="1" s="1"/>
  <c r="P504" i="1"/>
  <c r="O504" i="1" s="1"/>
  <c r="B1041" i="3" s="1"/>
  <c r="P505" i="1"/>
  <c r="O505" i="1" s="1"/>
  <c r="B1043" i="3" s="1"/>
  <c r="P506" i="1"/>
  <c r="O506" i="1" s="1"/>
  <c r="B1044" i="3" s="1"/>
  <c r="P507" i="1"/>
  <c r="O507" i="1" s="1"/>
  <c r="B1042" i="3" s="1"/>
  <c r="P508" i="1"/>
  <c r="O508" i="1" s="1"/>
  <c r="B1046" i="3" s="1"/>
  <c r="P509" i="1"/>
  <c r="O509" i="1" s="1"/>
  <c r="B1047" i="3" s="1"/>
  <c r="P510" i="1"/>
  <c r="P511" i="1"/>
  <c r="P512" i="1"/>
  <c r="P513" i="1"/>
  <c r="O513" i="1" s="1"/>
  <c r="B1051" i="3" s="1"/>
  <c r="P514" i="1"/>
  <c r="O514" i="1" s="1"/>
  <c r="B1053" i="3" s="1"/>
  <c r="P515" i="1"/>
  <c r="O515" i="1" s="1"/>
  <c r="B1054" i="3" s="1"/>
  <c r="P516" i="1"/>
  <c r="O516" i="1" s="1"/>
  <c r="B1055" i="3" s="1"/>
  <c r="P517" i="1"/>
  <c r="O517" i="1" s="1"/>
  <c r="B1057" i="3" s="1"/>
  <c r="P518" i="1"/>
  <c r="O518" i="1" s="1"/>
  <c r="B1039" i="3" s="1"/>
  <c r="P519" i="1"/>
  <c r="O519" i="1" s="1"/>
  <c r="B1058" i="3" s="1"/>
  <c r="P520" i="1"/>
  <c r="O520" i="1" s="1"/>
  <c r="B1059" i="3" s="1"/>
  <c r="P521" i="1"/>
  <c r="O521" i="1" s="1"/>
  <c r="B1048" i="3" s="1"/>
  <c r="P522" i="1"/>
  <c r="O522" i="1" s="1"/>
  <c r="P523" i="1"/>
  <c r="O523" i="1" s="1"/>
  <c r="B1040" i="3" s="1"/>
  <c r="P524" i="1"/>
  <c r="O524" i="1" s="1"/>
  <c r="B1063" i="3" s="1"/>
  <c r="P525" i="1"/>
  <c r="O525" i="1" s="1"/>
  <c r="B1018" i="3" s="1"/>
  <c r="P526" i="1"/>
  <c r="O526" i="1" s="1"/>
  <c r="B1064" i="3" s="1"/>
  <c r="P527" i="1"/>
  <c r="O527" i="1" s="1"/>
  <c r="B1067" i="3" s="1"/>
  <c r="P528" i="1"/>
  <c r="O528" i="1" s="1"/>
  <c r="B1037" i="3" s="1"/>
  <c r="P529" i="1"/>
  <c r="O529" i="1" s="1"/>
  <c r="B1068" i="3" s="1"/>
  <c r="P530" i="1"/>
  <c r="O530" i="1" s="1"/>
  <c r="B1071" i="3" s="1"/>
  <c r="P531" i="1"/>
  <c r="O531" i="1" s="1"/>
  <c r="B1075" i="3" s="1"/>
  <c r="P532" i="1"/>
  <c r="O532" i="1" s="1"/>
  <c r="B1073" i="3" s="1"/>
  <c r="P533" i="1"/>
  <c r="O533" i="1" s="1"/>
  <c r="B1076" i="3" s="1"/>
  <c r="P534" i="1"/>
  <c r="O534" i="1" s="1"/>
  <c r="B1079" i="3" s="1"/>
  <c r="P535" i="1"/>
  <c r="O535" i="1" s="1"/>
  <c r="B1080" i="3" s="1"/>
  <c r="P536" i="1"/>
  <c r="O536" i="1" s="1"/>
  <c r="B1081" i="3" s="1"/>
  <c r="P537" i="1"/>
  <c r="O537" i="1" s="1"/>
  <c r="B1082" i="3" s="1"/>
  <c r="P538" i="1"/>
  <c r="O538" i="1" s="1"/>
  <c r="B1086" i="3" s="1"/>
  <c r="P539" i="1"/>
  <c r="O539" i="1" s="1"/>
  <c r="B1087" i="3" s="1"/>
  <c r="P540" i="1"/>
  <c r="O540" i="1" s="1"/>
  <c r="B1069" i="3" s="1"/>
  <c r="P541" i="1"/>
  <c r="O541" i="1" s="1"/>
  <c r="B1088" i="3" s="1"/>
  <c r="P542" i="1"/>
  <c r="O542" i="1" s="1"/>
  <c r="B1090" i="3" s="1"/>
  <c r="P543" i="1"/>
  <c r="O543" i="1" s="1"/>
  <c r="B1091" i="3" s="1"/>
  <c r="P544" i="1"/>
  <c r="O544" i="1" s="1"/>
  <c r="B1092" i="3" s="1"/>
  <c r="P545" i="1"/>
  <c r="O545" i="1" s="1"/>
  <c r="B1089" i="3" s="1"/>
  <c r="P546" i="1"/>
  <c r="O546" i="1" s="1"/>
  <c r="B1077" i="3" s="1"/>
  <c r="P547" i="1"/>
  <c r="O547" i="1" s="1"/>
  <c r="B1095" i="3" s="1"/>
  <c r="P548" i="1"/>
  <c r="O548" i="1" s="1"/>
  <c r="B1096" i="3" s="1"/>
  <c r="P549" i="1"/>
  <c r="O549" i="1" s="1"/>
  <c r="B1097" i="3" s="1"/>
  <c r="P550" i="1"/>
  <c r="O550" i="1" s="1"/>
  <c r="B1100" i="3" s="1"/>
  <c r="P551" i="1"/>
  <c r="P552" i="1"/>
  <c r="O552" i="1" s="1"/>
  <c r="B1101" i="3" s="1"/>
  <c r="P553" i="1"/>
  <c r="O553" i="1" s="1"/>
  <c r="B1099" i="3" s="1"/>
  <c r="P554" i="1"/>
  <c r="O554" i="1" s="1"/>
  <c r="B1103" i="3" s="1"/>
  <c r="P555" i="1"/>
  <c r="O555" i="1" s="1"/>
  <c r="B1102" i="3" s="1"/>
  <c r="P556" i="1"/>
  <c r="O556" i="1" s="1"/>
  <c r="B1032" i="3" s="1"/>
  <c r="P557" i="1"/>
  <c r="O557" i="1" s="1"/>
  <c r="B1084" i="3" s="1"/>
  <c r="P558" i="1"/>
  <c r="O558" i="1" s="1"/>
  <c r="B1105" i="3" s="1"/>
  <c r="P559" i="1"/>
  <c r="O559" i="1" s="1"/>
  <c r="B1106" i="3" s="1"/>
  <c r="P560" i="1"/>
  <c r="P561" i="1"/>
  <c r="P562" i="1"/>
  <c r="P563" i="1"/>
  <c r="O563" i="1" s="1"/>
  <c r="B1108" i="3" s="1"/>
  <c r="P564" i="1"/>
  <c r="P565" i="1"/>
  <c r="O565" i="1" s="1"/>
  <c r="B1111" i="3" s="1"/>
  <c r="P566" i="1"/>
  <c r="P567" i="1"/>
  <c r="P568" i="1"/>
  <c r="O568" i="1" s="1"/>
  <c r="B1113" i="3" s="1"/>
  <c r="P569" i="1"/>
  <c r="O569" i="1" s="1"/>
  <c r="B1114" i="3" s="1"/>
  <c r="P570" i="1"/>
  <c r="O570" i="1" s="1"/>
  <c r="B1116" i="3" s="1"/>
  <c r="P571" i="1"/>
  <c r="O571" i="1" s="1"/>
  <c r="B1117" i="3" s="1"/>
  <c r="P572" i="1"/>
  <c r="O572" i="1" s="1"/>
  <c r="B1118" i="3" s="1"/>
  <c r="P573" i="1"/>
  <c r="O573" i="1" s="1"/>
  <c r="B1119" i="3" s="1"/>
  <c r="P574" i="1"/>
  <c r="O574" i="1" s="1"/>
  <c r="B1120" i="3" s="1"/>
  <c r="P575" i="1"/>
  <c r="O575" i="1" s="1"/>
  <c r="B1121" i="3" s="1"/>
  <c r="P576" i="1"/>
  <c r="O576" i="1" s="1"/>
  <c r="B1122" i="3" s="1"/>
  <c r="P577" i="1"/>
  <c r="O577" i="1" s="1"/>
  <c r="B1123" i="3" s="1"/>
  <c r="P578" i="1"/>
  <c r="O578" i="1" s="1"/>
  <c r="B1129" i="3" s="1"/>
  <c r="P579" i="1"/>
  <c r="O579" i="1" s="1"/>
  <c r="B1130" i="3" s="1"/>
  <c r="P580" i="1"/>
  <c r="O580" i="1" s="1"/>
  <c r="B1045" i="3" s="1"/>
  <c r="P581" i="1"/>
  <c r="O581" i="1" s="1"/>
  <c r="B1131" i="3" s="1"/>
  <c r="P582" i="1"/>
  <c r="O582" i="1" s="1"/>
  <c r="P583" i="1"/>
  <c r="O583" i="1" s="1"/>
  <c r="B1133" i="3" s="1"/>
  <c r="P584" i="1"/>
  <c r="O584" i="1" s="1"/>
  <c r="B1127" i="3" s="1"/>
  <c r="P585" i="1"/>
  <c r="O585" i="1" s="1"/>
  <c r="B1128" i="3" s="1"/>
  <c r="P586" i="1"/>
  <c r="O586" i="1" s="1"/>
  <c r="B1134" i="3" s="1"/>
  <c r="P587" i="1"/>
  <c r="O587" i="1" s="1"/>
  <c r="B1135" i="3" s="1"/>
  <c r="P588" i="1"/>
  <c r="O588" i="1" s="1"/>
  <c r="B1136" i="3" s="1"/>
  <c r="P589" i="1"/>
  <c r="O589" i="1" s="1"/>
  <c r="B1137" i="3" s="1"/>
  <c r="P590" i="1"/>
  <c r="P591" i="1"/>
  <c r="O591" i="1" s="1"/>
  <c r="B1140" i="3" s="1"/>
  <c r="P592" i="1"/>
  <c r="O592" i="1" s="1"/>
  <c r="B1141" i="3" s="1"/>
  <c r="P593" i="1"/>
  <c r="O593" i="1" s="1"/>
  <c r="B1142" i="3" s="1"/>
  <c r="P594" i="1"/>
  <c r="O594" i="1" s="1"/>
  <c r="B1143" i="3" s="1"/>
  <c r="P595" i="1"/>
  <c r="O595" i="1" s="1"/>
  <c r="B1144" i="3" s="1"/>
  <c r="P596" i="1"/>
  <c r="O596" i="1" s="1"/>
  <c r="B1145" i="3" s="1"/>
  <c r="P597" i="1"/>
  <c r="O597" i="1" s="1"/>
  <c r="B1146" i="3" s="1"/>
  <c r="P598" i="1"/>
  <c r="O598" i="1" s="1"/>
  <c r="B1052" i="3" s="1"/>
  <c r="P599" i="1"/>
  <c r="O599" i="1" s="1"/>
  <c r="P600" i="1"/>
  <c r="O600" i="1" s="1"/>
  <c r="P601" i="1"/>
  <c r="O601" i="1" s="1"/>
  <c r="P602" i="1"/>
  <c r="O602" i="1" s="1"/>
  <c r="B1150" i="3" s="1"/>
  <c r="P603" i="1"/>
  <c r="O603" i="1" s="1"/>
  <c r="B1152" i="3" s="1"/>
  <c r="P604" i="1"/>
  <c r="P605" i="1"/>
  <c r="P606" i="1"/>
  <c r="O606" i="1" s="1"/>
  <c r="B1157" i="3" s="1"/>
  <c r="P607" i="1"/>
  <c r="O607" i="1" s="1"/>
  <c r="B1158" i="3" s="1"/>
  <c r="P608" i="1"/>
  <c r="O608" i="1" s="1"/>
  <c r="B1159" i="3" s="1"/>
  <c r="P609" i="1"/>
  <c r="O609" i="1" s="1"/>
  <c r="B1153" i="3" s="1"/>
  <c r="P610" i="1"/>
  <c r="P611" i="1"/>
  <c r="O611" i="1" s="1"/>
  <c r="B1160" i="3" s="1"/>
  <c r="P612" i="1"/>
  <c r="O612" i="1" s="1"/>
  <c r="B1161" i="3" s="1"/>
  <c r="P613" i="1"/>
  <c r="O613" i="1" s="1"/>
  <c r="B1072" i="3" s="1"/>
  <c r="P614" i="1"/>
  <c r="O614" i="1" s="1"/>
  <c r="B1162" i="3" s="1"/>
  <c r="P615" i="1"/>
  <c r="O615" i="1" s="1"/>
  <c r="B1163" i="3" s="1"/>
  <c r="P616" i="1"/>
  <c r="O616" i="1" s="1"/>
  <c r="B1164" i="3" s="1"/>
  <c r="P617" i="1"/>
  <c r="O617" i="1" s="1"/>
  <c r="B1165" i="3" s="1"/>
  <c r="P618" i="1"/>
  <c r="O618" i="1" s="1"/>
  <c r="B1166" i="3" s="1"/>
  <c r="P619" i="1"/>
  <c r="O619" i="1" s="1"/>
  <c r="B1167" i="3" s="1"/>
  <c r="P620" i="1"/>
  <c r="O620" i="1" s="1"/>
  <c r="B1060" i="3" s="1"/>
  <c r="P621" i="1"/>
  <c r="O621" i="1" s="1"/>
  <c r="B1168" i="3" s="1"/>
  <c r="P622" i="1"/>
  <c r="O622" i="1" s="1"/>
  <c r="B1074" i="3" s="1"/>
  <c r="P623" i="1"/>
  <c r="O623" i="1" s="1"/>
  <c r="B1170" i="3" s="1"/>
  <c r="P624" i="1"/>
  <c r="O624" i="1" s="1"/>
  <c r="B1171" i="3" s="1"/>
  <c r="P625" i="1"/>
  <c r="O625" i="1" s="1"/>
  <c r="B1176" i="3" s="1"/>
  <c r="P626" i="1"/>
  <c r="O626" i="1" s="1"/>
  <c r="B1172" i="3" s="1"/>
  <c r="P627" i="1"/>
  <c r="O627" i="1" s="1"/>
  <c r="B1173" i="3" s="1"/>
  <c r="P628" i="1"/>
  <c r="O628" i="1" s="1"/>
  <c r="B1177" i="3" s="1"/>
  <c r="P629" i="1"/>
  <c r="O629" i="1" s="1"/>
  <c r="B1124" i="3" s="1"/>
  <c r="P630" i="1"/>
  <c r="O630" i="1" s="1"/>
  <c r="B1174" i="3" s="1"/>
  <c r="P631" i="1"/>
  <c r="O631" i="1" s="1"/>
  <c r="B1175" i="3" s="1"/>
  <c r="P632" i="1"/>
  <c r="O632" i="1" s="1"/>
  <c r="B1179" i="3" s="1"/>
  <c r="P633" i="1"/>
  <c r="O633" i="1" s="1"/>
  <c r="B1180" i="3" s="1"/>
  <c r="P634" i="1"/>
  <c r="O634" i="1" s="1"/>
  <c r="B1184" i="3" s="1"/>
  <c r="P635" i="1"/>
  <c r="O635" i="1" s="1"/>
  <c r="B1185" i="3" s="1"/>
  <c r="P636" i="1"/>
  <c r="O636" i="1" s="1"/>
  <c r="B1186" i="3" s="1"/>
  <c r="P637" i="1"/>
  <c r="O637" i="1" s="1"/>
  <c r="B1181" i="3" s="1"/>
  <c r="P638" i="1"/>
  <c r="O638" i="1" s="1"/>
  <c r="B1155" i="3" s="1"/>
  <c r="P639" i="1"/>
  <c r="O639" i="1" s="1"/>
  <c r="B1187" i="3" s="1"/>
  <c r="P640" i="1"/>
  <c r="O640" i="1" s="1"/>
  <c r="B1188" i="3" s="1"/>
  <c r="P641" i="1"/>
  <c r="O641" i="1" s="1"/>
  <c r="B1169" i="3" s="1"/>
  <c r="P642" i="1"/>
  <c r="O642" i="1" s="1"/>
  <c r="B1190" i="3" s="1"/>
  <c r="P643" i="1"/>
  <c r="O643" i="1" s="1"/>
  <c r="B1191" i="3" s="1"/>
  <c r="P644" i="1"/>
  <c r="O644" i="1" s="1"/>
  <c r="B1192" i="3" s="1"/>
  <c r="P645" i="1"/>
  <c r="O645" i="1" s="1"/>
  <c r="B1138" i="3" s="1"/>
  <c r="P646" i="1"/>
  <c r="O646" i="1" s="1"/>
  <c r="B1204" i="3" s="1"/>
  <c r="P647" i="1"/>
  <c r="O647" i="1" s="1"/>
  <c r="B1193" i="3" s="1"/>
  <c r="P648" i="1"/>
  <c r="O648" i="1" s="1"/>
  <c r="B1194" i="3" s="1"/>
  <c r="P649" i="1"/>
  <c r="O649" i="1" s="1"/>
  <c r="B1205" i="3" s="1"/>
  <c r="P650" i="1"/>
  <c r="O650" i="1" s="1"/>
  <c r="B1195" i="3" s="1"/>
  <c r="P651" i="1"/>
  <c r="P652" i="1"/>
  <c r="O652" i="1" s="1"/>
  <c r="B1199" i="3" s="1"/>
  <c r="P653" i="1"/>
  <c r="O653" i="1" s="1"/>
  <c r="B1207" i="3" s="1"/>
  <c r="P654" i="1"/>
  <c r="O654" i="1" s="1"/>
  <c r="B1208" i="3" s="1"/>
  <c r="P655" i="1"/>
  <c r="O655" i="1" s="1"/>
  <c r="B1200" i="3" s="1"/>
  <c r="P656" i="1"/>
  <c r="O656" i="1" s="1"/>
  <c r="B1209" i="3" s="1"/>
  <c r="P657" i="1"/>
  <c r="O657" i="1" s="1"/>
  <c r="B1211" i="3" s="1"/>
  <c r="P658" i="1"/>
  <c r="O658" i="1" s="1"/>
  <c r="B1212" i="3" s="1"/>
  <c r="P659" i="1"/>
  <c r="O659" i="1" s="1"/>
  <c r="B1085" i="3" s="1"/>
  <c r="P660" i="1"/>
  <c r="O660" i="1" s="1"/>
  <c r="B1216" i="3" s="1"/>
  <c r="P661" i="1"/>
  <c r="O661" i="1" s="1"/>
  <c r="B1196" i="3" s="1"/>
  <c r="P662" i="1"/>
  <c r="O662" i="1" s="1"/>
  <c r="P663" i="1"/>
  <c r="O663" i="1" s="1"/>
  <c r="B1218" i="3" s="1"/>
  <c r="P664" i="1"/>
  <c r="O664" i="1" s="1"/>
  <c r="B1139" i="3" s="1"/>
  <c r="P665" i="1"/>
  <c r="O665" i="1" s="1"/>
  <c r="B1197" i="3" s="1"/>
  <c r="P666" i="1"/>
  <c r="O666" i="1" s="1"/>
  <c r="B1219" i="3" s="1"/>
  <c r="P667" i="1"/>
  <c r="O667" i="1" s="1"/>
  <c r="B1061" i="3" s="1"/>
  <c r="P668" i="1"/>
  <c r="O668" i="1" s="1"/>
  <c r="B1222" i="3" s="1"/>
  <c r="P669" i="1"/>
  <c r="O669" i="1" s="1"/>
  <c r="B1220" i="3" s="1"/>
  <c r="P670" i="1"/>
  <c r="O670" i="1" s="1"/>
  <c r="B1221" i="3" s="1"/>
  <c r="P671" i="1"/>
  <c r="O671" i="1" s="1"/>
  <c r="B1066" i="3" s="1"/>
  <c r="P672" i="1"/>
  <c r="O672" i="1" s="1"/>
  <c r="B1227" i="3" s="1"/>
  <c r="P673" i="1"/>
  <c r="O673" i="1" s="1"/>
  <c r="B1228" i="3" s="1"/>
  <c r="P674" i="1"/>
  <c r="O674" i="1" s="1"/>
  <c r="B1229" i="3" s="1"/>
  <c r="P675" i="1"/>
  <c r="O675" i="1" s="1"/>
  <c r="B1230" i="3" s="1"/>
  <c r="P676" i="1"/>
  <c r="O676" i="1" s="1"/>
  <c r="B1231" i="3" s="1"/>
  <c r="P677" i="1"/>
  <c r="O677" i="1" s="1"/>
  <c r="B1232" i="3" s="1"/>
  <c r="P678" i="1"/>
  <c r="O678" i="1" s="1"/>
  <c r="B1233" i="3" s="1"/>
  <c r="P679" i="1"/>
  <c r="O679" i="1" s="1"/>
  <c r="B1234" i="3" s="1"/>
  <c r="P680" i="1"/>
  <c r="O680" i="1" s="1"/>
  <c r="B1237" i="3" s="1"/>
  <c r="P681" i="1"/>
  <c r="O681" i="1" s="1"/>
  <c r="B1238" i="3" s="1"/>
  <c r="P682" i="1"/>
  <c r="O682" i="1" s="1"/>
  <c r="P683" i="1"/>
  <c r="O683" i="1" s="1"/>
  <c r="B1215" i="3" s="1"/>
  <c r="P684" i="1"/>
  <c r="O684" i="1" s="1"/>
  <c r="B1109" i="3" s="1"/>
  <c r="P685" i="1"/>
  <c r="O685" i="1" s="1"/>
  <c r="B1078" i="3" s="1"/>
  <c r="P686" i="1"/>
  <c r="O686" i="1" s="1"/>
  <c r="B1223" i="3" s="1"/>
  <c r="P687" i="1"/>
  <c r="O687" i="1" s="1"/>
  <c r="B1224" i="3" s="1"/>
  <c r="P688" i="1"/>
  <c r="O688" i="1" s="1"/>
  <c r="B1115" i="3" s="1"/>
  <c r="P689" i="1"/>
  <c r="O689" i="1" s="1"/>
  <c r="B1240" i="3" s="1"/>
  <c r="P690" i="1"/>
  <c r="P691" i="1"/>
  <c r="P692" i="1"/>
  <c r="O692" i="1" s="1"/>
  <c r="B1242" i="3" s="1"/>
  <c r="P693" i="1"/>
  <c r="O693" i="1" s="1"/>
  <c r="B1243" i="3" s="1"/>
  <c r="P694" i="1"/>
  <c r="O694" i="1" s="1"/>
  <c r="B1245" i="3" s="1"/>
  <c r="P695" i="1"/>
  <c r="O695" i="1" s="1"/>
  <c r="B1246" i="3" s="1"/>
  <c r="P696" i="1"/>
  <c r="O696" i="1" s="1"/>
  <c r="B1247" i="3" s="1"/>
  <c r="P697" i="1"/>
  <c r="O697" i="1" s="1"/>
  <c r="B1178" i="3" s="1"/>
  <c r="P698" i="1"/>
  <c r="O698" i="1" s="1"/>
  <c r="B1235" i="3" s="1"/>
  <c r="P699" i="1"/>
  <c r="O699" i="1" s="1"/>
  <c r="B1244" i="3" s="1"/>
  <c r="P700" i="1"/>
  <c r="O700" i="1" s="1"/>
  <c r="P701" i="1"/>
  <c r="O701" i="1" s="1"/>
  <c r="B1182" i="3" s="1"/>
  <c r="P702" i="1"/>
  <c r="O702" i="1" s="1"/>
  <c r="P703" i="1"/>
  <c r="O703" i="1" s="1"/>
  <c r="B1248" i="3" s="1"/>
  <c r="P704" i="1"/>
  <c r="P705" i="1"/>
  <c r="O705" i="1" s="1"/>
  <c r="B1249" i="3" s="1"/>
  <c r="P706" i="1"/>
  <c r="O706" i="1" s="1"/>
  <c r="B1210" i="3" s="1"/>
  <c r="P707" i="1"/>
  <c r="O707" i="1" s="1"/>
  <c r="B1256" i="3" s="1"/>
  <c r="P708" i="1"/>
  <c r="O708" i="1" s="1"/>
  <c r="B1213" i="3" s="1"/>
  <c r="P709" i="1"/>
  <c r="O709" i="1" s="1"/>
  <c r="B1189" i="3" s="1"/>
  <c r="P710" i="1"/>
  <c r="O710" i="1" s="1"/>
  <c r="B1214" i="3" s="1"/>
  <c r="P711" i="1"/>
  <c r="O711" i="1" s="1"/>
  <c r="B1198" i="3" s="1"/>
  <c r="P712" i="1"/>
  <c r="O712" i="1" s="1"/>
  <c r="B1201" i="3" s="1"/>
  <c r="P713" i="1"/>
  <c r="O713" i="1" s="1"/>
  <c r="B1151" i="3" s="1"/>
  <c r="P714" i="1"/>
  <c r="O714" i="1" s="1"/>
  <c r="B1202" i="3" s="1"/>
  <c r="P715" i="1"/>
  <c r="O715" i="1" s="1"/>
  <c r="B1203" i="3" s="1"/>
  <c r="P716" i="1"/>
  <c r="O716" i="1" s="1"/>
  <c r="B1257" i="3" s="1"/>
  <c r="P717" i="1"/>
  <c r="O717" i="1" s="1"/>
  <c r="B1236" i="3" s="1"/>
  <c r="P718" i="1"/>
  <c r="O718" i="1" s="1"/>
  <c r="B1258" i="3" s="1"/>
  <c r="P719" i="1"/>
  <c r="O719" i="1" s="1"/>
  <c r="B1259" i="3" s="1"/>
  <c r="P720" i="1"/>
  <c r="O720" i="1" s="1"/>
  <c r="B1260" i="3" s="1"/>
  <c r="P721" i="1"/>
  <c r="O721" i="1" s="1"/>
  <c r="B1250" i="3" s="1"/>
  <c r="P722" i="1"/>
  <c r="O722" i="1" s="1"/>
  <c r="B1251" i="3" s="1"/>
  <c r="P723" i="1"/>
  <c r="O723" i="1" s="1"/>
  <c r="B1261" i="3" s="1"/>
  <c r="P724" i="1"/>
  <c r="P725" i="1"/>
  <c r="O725" i="1" s="1"/>
  <c r="B1262" i="3" s="1"/>
  <c r="P726" i="1"/>
  <c r="O726" i="1" s="1"/>
  <c r="B1263" i="3" s="1"/>
  <c r="P727" i="1"/>
  <c r="O727" i="1" s="1"/>
  <c r="B1264" i="3" s="1"/>
  <c r="P728" i="1"/>
  <c r="O728" i="1" s="1"/>
  <c r="B1225" i="3" s="1"/>
  <c r="P729" i="1"/>
  <c r="O729" i="1" s="1"/>
  <c r="B1226" i="3" s="1"/>
  <c r="P730" i="1"/>
  <c r="O730" i="1" s="1"/>
  <c r="B1265" i="3" s="1"/>
  <c r="P731" i="1"/>
  <c r="O731" i="1" s="1"/>
  <c r="B1266" i="3" s="1"/>
  <c r="O2" i="1"/>
  <c r="B2" i="3" s="1"/>
  <c r="O162" i="1"/>
  <c r="B318" i="3" s="1"/>
  <c r="O380" i="1"/>
  <c r="B904" i="3" s="1"/>
  <c r="O381" i="1"/>
  <c r="B900" i="3" s="1"/>
  <c r="O382" i="1"/>
  <c r="B905" i="3" s="1"/>
  <c r="O383" i="1"/>
  <c r="B909" i="3" s="1"/>
  <c r="O435" i="1"/>
  <c r="B966" i="3" s="1"/>
  <c r="O436" i="1"/>
  <c r="B970" i="3" s="1"/>
  <c r="O560" i="1"/>
  <c r="B1104" i="3" s="1"/>
  <c r="O561" i="1"/>
  <c r="B1070" i="3" s="1"/>
  <c r="O562" i="1"/>
  <c r="B1107" i="3" s="1"/>
  <c r="O732" i="1"/>
  <c r="B1270" i="3" s="1"/>
  <c r="O9" i="1"/>
  <c r="B10" i="3" s="1"/>
  <c r="O23" i="1"/>
  <c r="B35" i="3" s="1"/>
  <c r="O43" i="1"/>
  <c r="B66" i="3" s="1"/>
  <c r="O69" i="1"/>
  <c r="B107" i="3" s="1"/>
  <c r="O70" i="1"/>
  <c r="B105" i="3" s="1"/>
  <c r="O71" i="1"/>
  <c r="B106" i="3" s="1"/>
  <c r="O73" i="1"/>
  <c r="B113" i="3" s="1"/>
  <c r="O150" i="1"/>
  <c r="B276" i="3" s="1"/>
  <c r="O151" i="1"/>
  <c r="B280" i="3" s="1"/>
  <c r="O152" i="1"/>
  <c r="B277" i="3" s="1"/>
  <c r="O184" i="1"/>
  <c r="B367" i="3" s="1"/>
  <c r="O186" i="1"/>
  <c r="B371" i="3" s="1"/>
  <c r="O187" i="1"/>
  <c r="B384" i="3" s="1"/>
  <c r="O204" i="1"/>
  <c r="B434" i="3" s="1"/>
  <c r="O207" i="1"/>
  <c r="B447" i="3" s="1"/>
  <c r="O250" i="1"/>
  <c r="B663" i="3" s="1"/>
  <c r="O251" i="1"/>
  <c r="B662" i="3" s="1"/>
  <c r="O264" i="1"/>
  <c r="B679" i="3" s="1"/>
  <c r="O284" i="1"/>
  <c r="B765" i="3" s="1"/>
  <c r="O286" i="1"/>
  <c r="B772" i="3" s="1"/>
  <c r="O324" i="1"/>
  <c r="B838" i="3" s="1"/>
  <c r="O330" i="1"/>
  <c r="B827" i="3" s="1"/>
  <c r="O344" i="1"/>
  <c r="B857" i="3" s="1"/>
  <c r="O345" i="1"/>
  <c r="B861" i="3" s="1"/>
  <c r="O346" i="1"/>
  <c r="B860" i="3" s="1"/>
  <c r="O391" i="1"/>
  <c r="B920" i="3" s="1"/>
  <c r="O424" i="1"/>
  <c r="B956" i="3" s="1"/>
  <c r="O430" i="1"/>
  <c r="B928" i="3" s="1"/>
  <c r="O431" i="1"/>
  <c r="B961" i="3" s="1"/>
  <c r="O433" i="1"/>
  <c r="B965" i="3" s="1"/>
  <c r="O444" i="1"/>
  <c r="B975" i="3" s="1"/>
  <c r="O464" i="1"/>
  <c r="B1000" i="3" s="1"/>
  <c r="O466" i="1"/>
  <c r="B960" i="3" s="1"/>
  <c r="O484" i="1"/>
  <c r="B1020" i="3" s="1"/>
  <c r="O485" i="1"/>
  <c r="B1021" i="3" s="1"/>
  <c r="O486" i="1"/>
  <c r="B1022" i="3" s="1"/>
  <c r="O510" i="1"/>
  <c r="B1049" i="3" s="1"/>
  <c r="O511" i="1"/>
  <c r="B1050" i="3" s="1"/>
  <c r="O512" i="1"/>
  <c r="B1023" i="3" s="1"/>
  <c r="O551" i="1"/>
  <c r="B1098" i="3" s="1"/>
  <c r="O564" i="1"/>
  <c r="B1110" i="3" s="1"/>
  <c r="O566" i="1"/>
  <c r="B1065" i="3" s="1"/>
  <c r="O567" i="1"/>
  <c r="B1112" i="3" s="1"/>
  <c r="O590" i="1"/>
  <c r="B1083" i="3" s="1"/>
  <c r="O604" i="1"/>
  <c r="B1093" i="3" s="1"/>
  <c r="O605" i="1"/>
  <c r="B1094" i="3" s="1"/>
  <c r="O610" i="1"/>
  <c r="B1154" i="3" s="1"/>
  <c r="O651" i="1"/>
  <c r="B1206" i="3" s="1"/>
  <c r="O690" i="1"/>
  <c r="B1241" i="3" s="1"/>
  <c r="O691" i="1"/>
  <c r="B1125" i="3" s="1"/>
  <c r="O704" i="1"/>
  <c r="B1255" i="3" s="1"/>
  <c r="O724" i="1"/>
  <c r="B1252" i="3" s="1"/>
  <c r="X3" i="1"/>
  <c r="X4" i="1"/>
  <c r="X5" i="1"/>
  <c r="X6" i="1"/>
  <c r="X7" i="1"/>
  <c r="X8" i="1"/>
  <c r="X2" i="1"/>
  <c r="A5" i="7" l="1"/>
  <c r="A8" i="7"/>
  <c r="A7" i="7"/>
  <c r="B7" i="7"/>
  <c r="B5" i="4"/>
  <c r="A5" i="4"/>
  <c r="B3" i="4"/>
  <c r="A9" i="7" l="1"/>
  <c r="B9" i="7"/>
  <c r="A3" i="4"/>
</calcChain>
</file>

<file path=xl/sharedStrings.xml><?xml version="1.0" encoding="utf-8"?>
<sst xmlns="http://schemas.openxmlformats.org/spreadsheetml/2006/main" count="12064" uniqueCount="1415">
  <si>
    <t>#</t>
  </si>
  <si>
    <t>Name</t>
  </si>
  <si>
    <t>Team</t>
  </si>
  <si>
    <t>POS</t>
  </si>
  <si>
    <t>ADP</t>
  </si>
  <si>
    <t>PA</t>
  </si>
  <si>
    <t>mRBI</t>
  </si>
  <si>
    <t>mR</t>
  </si>
  <si>
    <t>mSB</t>
  </si>
  <si>
    <t>mHR</t>
  </si>
  <si>
    <t>mOBP</t>
  </si>
  <si>
    <t>mSLG</t>
  </si>
  <si>
    <t>PTS</t>
  </si>
  <si>
    <t>aPOS</t>
  </si>
  <si>
    <t>Dollars</t>
  </si>
  <si>
    <t>Ronald Acuña Jr.</t>
  </si>
  <si>
    <t>ATL</t>
  </si>
  <si>
    <t>OF</t>
  </si>
  <si>
    <t>Aaron Judge</t>
  </si>
  <si>
    <t>NYY</t>
  </si>
  <si>
    <t>OF/DH</t>
  </si>
  <si>
    <t>Juan Soto</t>
  </si>
  <si>
    <t>Yordan Alvarez</t>
  </si>
  <si>
    <t>HOU</t>
  </si>
  <si>
    <t>Shohei Ohtani</t>
  </si>
  <si>
    <t>LAD</t>
  </si>
  <si>
    <t>P/DH</t>
  </si>
  <si>
    <t>Matt Olson</t>
  </si>
  <si>
    <t>1B</t>
  </si>
  <si>
    <t>Mookie Betts</t>
  </si>
  <si>
    <t>2B/OF</t>
  </si>
  <si>
    <t>Kyle Tucker</t>
  </si>
  <si>
    <t>Fernando Tatis Jr.</t>
  </si>
  <si>
    <t>SDP</t>
  </si>
  <si>
    <t>Freddie Freeman</t>
  </si>
  <si>
    <t>Austin Riley</t>
  </si>
  <si>
    <t>3B</t>
  </si>
  <si>
    <t>Julio Rodríguez</t>
  </si>
  <si>
    <t>SEA</t>
  </si>
  <si>
    <t>Rafael Devers</t>
  </si>
  <si>
    <t>BOS</t>
  </si>
  <si>
    <t>Corbin Carroll</t>
  </si>
  <si>
    <t>ARI</t>
  </si>
  <si>
    <t>Bryce Harper</t>
  </si>
  <si>
    <t>PHI</t>
  </si>
  <si>
    <t>1B/DH</t>
  </si>
  <si>
    <t>Bobby Witt Jr.</t>
  </si>
  <si>
    <t>KCR</t>
  </si>
  <si>
    <t>SS</t>
  </si>
  <si>
    <t>Kyle Schwarber</t>
  </si>
  <si>
    <t>Pete Alonso</t>
  </si>
  <si>
    <t>NYM</t>
  </si>
  <si>
    <t>José Ramírez</t>
  </si>
  <si>
    <t>CLE</t>
  </si>
  <si>
    <t>3B/DH</t>
  </si>
  <si>
    <t>Vladimir Guerrero Jr.</t>
  </si>
  <si>
    <t>TOR</t>
  </si>
  <si>
    <t>Mike Trout</t>
  </si>
  <si>
    <t>LAA</t>
  </si>
  <si>
    <t>Corey Seager</t>
  </si>
  <si>
    <t>TEX</t>
  </si>
  <si>
    <t>Randy Arozarena</t>
  </si>
  <si>
    <t>TBR</t>
  </si>
  <si>
    <t>Adolis García</t>
  </si>
  <si>
    <t>Luis Robert Jr.</t>
  </si>
  <si>
    <t>CHW</t>
  </si>
  <si>
    <t>Ozzie Albies</t>
  </si>
  <si>
    <t>2B</t>
  </si>
  <si>
    <t>Marcus Semien</t>
  </si>
  <si>
    <t>Nolan Jones</t>
  </si>
  <si>
    <t>COL</t>
  </si>
  <si>
    <t>Michael Harris II</t>
  </si>
  <si>
    <t>Trea Turner</t>
  </si>
  <si>
    <t>Francisco Lindor</t>
  </si>
  <si>
    <t>Manny Machado</t>
  </si>
  <si>
    <t>Jose Altuve</t>
  </si>
  <si>
    <t>Alex Bregman</t>
  </si>
  <si>
    <t>Royce Lewis</t>
  </si>
  <si>
    <t>MIN</t>
  </si>
  <si>
    <t>Bryan Reynolds</t>
  </si>
  <si>
    <t>PIT</t>
  </si>
  <si>
    <t>Gunnar Henderson</t>
  </si>
  <si>
    <t>BAL</t>
  </si>
  <si>
    <t>3B/SS</t>
  </si>
  <si>
    <t>Paul Goldschmidt</t>
  </si>
  <si>
    <t>STL</t>
  </si>
  <si>
    <t>Christian Walker</t>
  </si>
  <si>
    <t>Christian Yelich</t>
  </si>
  <si>
    <t>MIL</t>
  </si>
  <si>
    <t>Cody Bellinger</t>
  </si>
  <si>
    <t>CHC</t>
  </si>
  <si>
    <t>1B/OF</t>
  </si>
  <si>
    <t>Jazz Chisholm Jr.</t>
  </si>
  <si>
    <t>MIA</t>
  </si>
  <si>
    <t>Max Muncy</t>
  </si>
  <si>
    <t>Triston Casas</t>
  </si>
  <si>
    <t>Bo Bichette</t>
  </si>
  <si>
    <t>Gleyber Torres</t>
  </si>
  <si>
    <t>Seiya Suzuki</t>
  </si>
  <si>
    <t>Anthony Santander</t>
  </si>
  <si>
    <t>Spencer Torkelson</t>
  </si>
  <si>
    <t>DET</t>
  </si>
  <si>
    <t>Jorge Soler</t>
  </si>
  <si>
    <t>SFG</t>
  </si>
  <si>
    <t>Ketel Marte</t>
  </si>
  <si>
    <t>Matt McLain</t>
  </si>
  <si>
    <t>CIN</t>
  </si>
  <si>
    <t>2B/SS</t>
  </si>
  <si>
    <t>Teoscar Hernández</t>
  </si>
  <si>
    <t>Marcell Ozuna</t>
  </si>
  <si>
    <t>DH</t>
  </si>
  <si>
    <t>Elly De La Cruz</t>
  </si>
  <si>
    <t>Jake Burger</t>
  </si>
  <si>
    <t>William Contreras</t>
  </si>
  <si>
    <t>C/DH</t>
  </si>
  <si>
    <t>Dansby Swanson</t>
  </si>
  <si>
    <t>Nolan Arenado</t>
  </si>
  <si>
    <t>Ian Happ</t>
  </si>
  <si>
    <t>Nick Castellanos</t>
  </si>
  <si>
    <t>Will Smith</t>
  </si>
  <si>
    <t>C</t>
  </si>
  <si>
    <t>Oneil Cruz</t>
  </si>
  <si>
    <t>George Springer</t>
  </si>
  <si>
    <t>Brandon Nimmo</t>
  </si>
  <si>
    <t>Willy Adames</t>
  </si>
  <si>
    <t>Adley Rutschman</t>
  </si>
  <si>
    <t>Yandy Díaz</t>
  </si>
  <si>
    <t>Rhys Hoskins</t>
  </si>
  <si>
    <t>Nolan Gorman</t>
  </si>
  <si>
    <t>2B/DH</t>
  </si>
  <si>
    <t>Josh Jung</t>
  </si>
  <si>
    <t>Taylor Ward</t>
  </si>
  <si>
    <t>Christopher Morel</t>
  </si>
  <si>
    <t>Josh Naylor</t>
  </si>
  <si>
    <t>Xander Bogaerts</t>
  </si>
  <si>
    <t>Spencer Steer</t>
  </si>
  <si>
    <t>1B/3B/OF</t>
  </si>
  <si>
    <t>Masataka Yoshida</t>
  </si>
  <si>
    <t>Tyler O'Neill</t>
  </si>
  <si>
    <t>Nathaniel Lowe</t>
  </si>
  <si>
    <t>Jack Suwinski</t>
  </si>
  <si>
    <t>Riley Greene</t>
  </si>
  <si>
    <t>Evan Carter</t>
  </si>
  <si>
    <t>Lane Thomas</t>
  </si>
  <si>
    <t>WSN</t>
  </si>
  <si>
    <t>Vinnie Pasquantino</t>
  </si>
  <si>
    <t>Chas McCormick</t>
  </si>
  <si>
    <t>J.T. Realmuto</t>
  </si>
  <si>
    <t>Kerry Carpenter</t>
  </si>
  <si>
    <t>Andrés Giménez</t>
  </si>
  <si>
    <t>Matt Chapman</t>
  </si>
  <si>
    <t>Cedric Mullins</t>
  </si>
  <si>
    <t>Josh Lowe</t>
  </si>
  <si>
    <t>Isaac Paredes</t>
  </si>
  <si>
    <t>1B/3B</t>
  </si>
  <si>
    <t>Willson Contreras</t>
  </si>
  <si>
    <t>Lars Nootbaar</t>
  </si>
  <si>
    <t>Ryan McMahon</t>
  </si>
  <si>
    <t>2B/3B</t>
  </si>
  <si>
    <t>CJ Abrams</t>
  </si>
  <si>
    <t>Nico Hoerner</t>
  </si>
  <si>
    <t>Sean Murphy</t>
  </si>
  <si>
    <t>Byron Buxton</t>
  </si>
  <si>
    <t>Daulton Varsho</t>
  </si>
  <si>
    <t>Jeimer Candelario</t>
  </si>
  <si>
    <t>Eugenio Suárez</t>
  </si>
  <si>
    <t>Christian Encarnacion-Strand</t>
  </si>
  <si>
    <t>Logan O'Hoppe</t>
  </si>
  <si>
    <t>Jarren Duran</t>
  </si>
  <si>
    <t>MJ Melendez</t>
  </si>
  <si>
    <t>Jordan Walker</t>
  </si>
  <si>
    <t>Ryan Mountcastle</t>
  </si>
  <si>
    <t>James Outman</t>
  </si>
  <si>
    <t>TJ Friedl</t>
  </si>
  <si>
    <t>Max Kepler</t>
  </si>
  <si>
    <t>Carlos Correa</t>
  </si>
  <si>
    <t>Salvador Perez</t>
  </si>
  <si>
    <t>C/1B/DH</t>
  </si>
  <si>
    <t>Zack Gelof</t>
  </si>
  <si>
    <t>OAK</t>
  </si>
  <si>
    <t>Cal Raleigh</t>
  </si>
  <si>
    <t>Brandon Lowe</t>
  </si>
  <si>
    <t>Eloy Jiménez</t>
  </si>
  <si>
    <t>J.D. Martinez</t>
  </si>
  <si>
    <t>Ke'Bryan Hayes</t>
  </si>
  <si>
    <t>Brandon Drury</t>
  </si>
  <si>
    <t>1B/2B</t>
  </si>
  <si>
    <t>Giancarlo Stanton</t>
  </si>
  <si>
    <t>Jorge Polanco</t>
  </si>
  <si>
    <t>Andrew Vaughn</t>
  </si>
  <si>
    <t>Jonathan India</t>
  </si>
  <si>
    <t>Anthony Volpe</t>
  </si>
  <si>
    <t>Josh Bell</t>
  </si>
  <si>
    <t>Edouard Julien</t>
  </si>
  <si>
    <t>Alec Bohm</t>
  </si>
  <si>
    <t>Yainer Diaz</t>
  </si>
  <si>
    <t>Brent Rooker</t>
  </si>
  <si>
    <t>Lourdes Gurriel Jr.</t>
  </si>
  <si>
    <t>Bryan De La Cruz</t>
  </si>
  <si>
    <t>Wyatt Langford</t>
  </si>
  <si>
    <t>Joc Pederson</t>
  </si>
  <si>
    <t>Jung Hoo Lee</t>
  </si>
  <si>
    <t>Jarred Kelenic</t>
  </si>
  <si>
    <t>Francisco Alvarez</t>
  </si>
  <si>
    <t>Luis Arraez</t>
  </si>
  <si>
    <t>Nelson Velázquez</t>
  </si>
  <si>
    <t>Ha-Seong Kim</t>
  </si>
  <si>
    <t>2B/3B/SS</t>
  </si>
  <si>
    <t>José Abreu</t>
  </si>
  <si>
    <t>Ezequiel Tovar</t>
  </si>
  <si>
    <t>Bryson Stott</t>
  </si>
  <si>
    <t>Trevor Story</t>
  </si>
  <si>
    <t>Noelvi Marte</t>
  </si>
  <si>
    <t>Matt Wallner</t>
  </si>
  <si>
    <t>Anthony Rizzo</t>
  </si>
  <si>
    <t>Kris Bryant</t>
  </si>
  <si>
    <t>Jackson Chourio</t>
  </si>
  <si>
    <t>Jose Siri</t>
  </si>
  <si>
    <t>Zach Neto</t>
  </si>
  <si>
    <t>Austin Hays</t>
  </si>
  <si>
    <t>Thairo Estrada</t>
  </si>
  <si>
    <t>Jake Cronenworth</t>
  </si>
  <si>
    <t>Brandon Marsh</t>
  </si>
  <si>
    <t>Hunter Renfroe</t>
  </si>
  <si>
    <t>Esteury Ruiz</t>
  </si>
  <si>
    <t>Mitch Garver</t>
  </si>
  <si>
    <t>Seth Brown</t>
  </si>
  <si>
    <t>Brendan Rodgers</t>
  </si>
  <si>
    <t>Jeremy Peña</t>
  </si>
  <si>
    <t>Tommy Edman</t>
  </si>
  <si>
    <t>2B/SS/OF</t>
  </si>
  <si>
    <t>Jake Fraley</t>
  </si>
  <si>
    <t>LaMonte Wade Jr.</t>
  </si>
  <si>
    <t>Mark Canha</t>
  </si>
  <si>
    <t>Sal Frelick</t>
  </si>
  <si>
    <t>Alex Verdugo</t>
  </si>
  <si>
    <t>Tommy Pham</t>
  </si>
  <si>
    <t>Justin Turner</t>
  </si>
  <si>
    <t>Jonah Heim</t>
  </si>
  <si>
    <t>Mike Yastrzemski</t>
  </si>
  <si>
    <t>Luis Rengifo</t>
  </si>
  <si>
    <t>2B/3B/SS/OF</t>
  </si>
  <si>
    <t>Steven Kwan</t>
  </si>
  <si>
    <t>Vaughn Grissom</t>
  </si>
  <si>
    <t>J.P. Crawford</t>
  </si>
  <si>
    <t>Jesús Sánchez</t>
  </si>
  <si>
    <t>Henry Davis</t>
  </si>
  <si>
    <t>Yoán Moncada</t>
  </si>
  <si>
    <t>Starling Marte</t>
  </si>
  <si>
    <t>Will Benson</t>
  </si>
  <si>
    <t>Michael Conforto</t>
  </si>
  <si>
    <t>Bo Naylor</t>
  </si>
  <si>
    <t>Danny Jansen</t>
  </si>
  <si>
    <t>Davis Schneider</t>
  </si>
  <si>
    <t>Ryan Noda</t>
  </si>
  <si>
    <t>Luke Raley</t>
  </si>
  <si>
    <t>Brendan Donovan</t>
  </si>
  <si>
    <t>Joey Gallo</t>
  </si>
  <si>
    <t>Mitch Haniger</t>
  </si>
  <si>
    <t>Ty France</t>
  </si>
  <si>
    <t>Charlie Blackmon</t>
  </si>
  <si>
    <t>Gabriel Moreno</t>
  </si>
  <si>
    <t>Ryan O'Hearn</t>
  </si>
  <si>
    <t>Leody Taveras</t>
  </si>
  <si>
    <t>Wilyer Abreu</t>
  </si>
  <si>
    <t>Maikel Garcia</t>
  </si>
  <si>
    <t>Colt Keith</t>
  </si>
  <si>
    <t>Adam Duvall</t>
  </si>
  <si>
    <t>Elehuris Montero</t>
  </si>
  <si>
    <t>Sean Bouchard</t>
  </si>
  <si>
    <t>Anthony Rendon</t>
  </si>
  <si>
    <t>Keibert Ruiz</t>
  </si>
  <si>
    <t>Orlando Arcia</t>
  </si>
  <si>
    <t>Ryan Jeffers</t>
  </si>
  <si>
    <t>Andrew Benintendi</t>
  </si>
  <si>
    <t>Gavin Lux</t>
  </si>
  <si>
    <t>Shea Langeliers</t>
  </si>
  <si>
    <t>Ramón Laureano</t>
  </si>
  <si>
    <t>Chris Taylor</t>
  </si>
  <si>
    <t>3B/SS/OF</t>
  </si>
  <si>
    <t>Wilmer Flores</t>
  </si>
  <si>
    <t>1B/3B/DH</t>
  </si>
  <si>
    <t>Parker Meadows</t>
  </si>
  <si>
    <t>Alex Kirilloff</t>
  </si>
  <si>
    <t>Rowdy Tellez</t>
  </si>
  <si>
    <t>Jeff McNeil</t>
  </si>
  <si>
    <t>Andrew McCutchen</t>
  </si>
  <si>
    <t>Nolan Schanuel</t>
  </si>
  <si>
    <t>Jordan Westburg</t>
  </si>
  <si>
    <t>Jackson Holliday</t>
  </si>
  <si>
    <t>Trent Grisham</t>
  </si>
  <si>
    <t>Brenton Doyle</t>
  </si>
  <si>
    <t>Alek Thomas</t>
  </si>
  <si>
    <t>Patrick Wisdom</t>
  </si>
  <si>
    <t>Willi Castro</t>
  </si>
  <si>
    <t>3B/OF</t>
  </si>
  <si>
    <t>Harrison Bader</t>
  </si>
  <si>
    <t>Luis Campusano</t>
  </si>
  <si>
    <t>Michael Massey</t>
  </si>
  <si>
    <t>Tyler Stephenson</t>
  </si>
  <si>
    <t>Carlos Santana</t>
  </si>
  <si>
    <t>Luis García Jr.</t>
  </si>
  <si>
    <t>Javier Báez</t>
  </si>
  <si>
    <t>JJ Bleday</t>
  </si>
  <si>
    <t>Joey Meneses</t>
  </si>
  <si>
    <t>DJ LeMahieu</t>
  </si>
  <si>
    <t>Elias Díaz</t>
  </si>
  <si>
    <t>Mickey Moniak</t>
  </si>
  <si>
    <t>Edward Olivares</t>
  </si>
  <si>
    <t>Pete Crow-Armstrong</t>
  </si>
  <si>
    <t>Jake Rogers</t>
  </si>
  <si>
    <t>Austin Wells</t>
  </si>
  <si>
    <t>Jason Heyward</t>
  </si>
  <si>
    <t>Stone Garrett</t>
  </si>
  <si>
    <t>Brandon Belt</t>
  </si>
  <si>
    <t>Whit Merrifield</t>
  </si>
  <si>
    <t>Dylan Carlson</t>
  </si>
  <si>
    <t>Kyle Isbel</t>
  </si>
  <si>
    <t>Alejandro Kirk</t>
  </si>
  <si>
    <t>Michael A. Taylor</t>
  </si>
  <si>
    <t>Brett Baty</t>
  </si>
  <si>
    <t>Masyn Winn</t>
  </si>
  <si>
    <t>Eddie Rosario</t>
  </si>
  <si>
    <t>Junior Caminero</t>
  </si>
  <si>
    <t>2B/3B/SS/DH</t>
  </si>
  <si>
    <t>Michael Busch</t>
  </si>
  <si>
    <t>1B/2B/3B/OF/DH</t>
  </si>
  <si>
    <t>Robbie Grossman</t>
  </si>
  <si>
    <t>Jurickson Profar</t>
  </si>
  <si>
    <t>Mark Vientos</t>
  </si>
  <si>
    <t>Tyrone Taylor</t>
  </si>
  <si>
    <t>C.J. Cron</t>
  </si>
  <si>
    <t>Tim Anderson</t>
  </si>
  <si>
    <t>Ceddanne Rafaela</t>
  </si>
  <si>
    <t>Matt Vierling</t>
  </si>
  <si>
    <t>Connor Joe</t>
  </si>
  <si>
    <t>Brice Turang</t>
  </si>
  <si>
    <t>Travis d'Arnaud</t>
  </si>
  <si>
    <t>Kyle Manzardo</t>
  </si>
  <si>
    <t>Kevin Kiermaier</t>
  </si>
  <si>
    <t>Drew Waters</t>
  </si>
  <si>
    <t>Cavan Biggio</t>
  </si>
  <si>
    <t>1B/2B/OF</t>
  </si>
  <si>
    <t>Hunter Goodman</t>
  </si>
  <si>
    <t>1B/OF/DH</t>
  </si>
  <si>
    <t>Garrett Mitchell</t>
  </si>
  <si>
    <t>Aaron Hicks</t>
  </si>
  <si>
    <t>Gary Sánchez</t>
  </si>
  <si>
    <t>Johan Rojas</t>
  </si>
  <si>
    <t>Joshua Palacios</t>
  </si>
  <si>
    <t>Connor Wong</t>
  </si>
  <si>
    <t>Jonny DeLuca</t>
  </si>
  <si>
    <t>Geraldo Perdomo</t>
  </si>
  <si>
    <t>Marco Luciano</t>
  </si>
  <si>
    <t>SS/DH</t>
  </si>
  <si>
    <t>Jake Meyers</t>
  </si>
  <si>
    <t>Jon Berti</t>
  </si>
  <si>
    <t>J.D. Davis</t>
  </si>
  <si>
    <t>Liover Peguero</t>
  </si>
  <si>
    <t>Amed Rosario</t>
  </si>
  <si>
    <t>René Pinto</t>
  </si>
  <si>
    <t>Yan Gomes</t>
  </si>
  <si>
    <t>Manuel Margot</t>
  </si>
  <si>
    <t>Avisaíl García</t>
  </si>
  <si>
    <t>Akil Baddoo</t>
  </si>
  <si>
    <t>DJ Stewart</t>
  </si>
  <si>
    <t>Jo Adell</t>
  </si>
  <si>
    <t>Randal Grichuk</t>
  </si>
  <si>
    <t>Nick Senzel</t>
  </si>
  <si>
    <t>Jordan Lawlar</t>
  </si>
  <si>
    <t>Ezequiel Duran</t>
  </si>
  <si>
    <t>3B/SS/OF/DH</t>
  </si>
  <si>
    <t>Joey Votto</t>
  </si>
  <si>
    <t>Luis Urías</t>
  </si>
  <si>
    <t>Joey Wiemer</t>
  </si>
  <si>
    <t>Tyler Black</t>
  </si>
  <si>
    <t>Victor Robles</t>
  </si>
  <si>
    <t>Estevan Florial</t>
  </si>
  <si>
    <t>Austin Slater</t>
  </si>
  <si>
    <t>Brayan Rocchio</t>
  </si>
  <si>
    <t>Dominic Fletcher</t>
  </si>
  <si>
    <t>José Caballero</t>
  </si>
  <si>
    <t>Mike Tauchman</t>
  </si>
  <si>
    <t>Harold Ramírez</t>
  </si>
  <si>
    <t>Lawrence Butler</t>
  </si>
  <si>
    <t>Gio Urshela</t>
  </si>
  <si>
    <t>Heston Kjerstad</t>
  </si>
  <si>
    <t>Patrick Bailey</t>
  </si>
  <si>
    <t>Jake Bauers</t>
  </si>
  <si>
    <t>Gavin Sheets</t>
  </si>
  <si>
    <t>Jake McCarthy</t>
  </si>
  <si>
    <t>Mauricio Dubón</t>
  </si>
  <si>
    <t>Luis Matos</t>
  </si>
  <si>
    <t>Enrique Hernández</t>
  </si>
  <si>
    <t>Jared Triolo</t>
  </si>
  <si>
    <t>Jackson Merrill</t>
  </si>
  <si>
    <t>Dominic Canzone</t>
  </si>
  <si>
    <t>Zach McKinstry</t>
  </si>
  <si>
    <t>Jesse Winker</t>
  </si>
  <si>
    <t>Myles Straw</t>
  </si>
  <si>
    <t>Will Brennan</t>
  </si>
  <si>
    <t>Christian Bethancourt</t>
  </si>
  <si>
    <t>Isiah Kiner-Falefa</t>
  </si>
  <si>
    <t>Joey Ortiz</t>
  </si>
  <si>
    <t>Abraham Toro</t>
  </si>
  <si>
    <t>Dylan Moore</t>
  </si>
  <si>
    <t>Nick Fortes</t>
  </si>
  <si>
    <t>Nick Gordon</t>
  </si>
  <si>
    <t>Adam Frazier</t>
  </si>
  <si>
    <t>Rob Refsnyder</t>
  </si>
  <si>
    <t>Jasson Domínguez</t>
  </si>
  <si>
    <t>Josh Rojas</t>
  </si>
  <si>
    <t>Andy Ibáñez</t>
  </si>
  <si>
    <t>Jakob Marsee</t>
  </si>
  <si>
    <t>Paul DeJong</t>
  </si>
  <si>
    <t>Miguel Vargas</t>
  </si>
  <si>
    <t>Stuart Fairchild</t>
  </si>
  <si>
    <t>Ramón Urías</t>
  </si>
  <si>
    <t>Garrett Cooper</t>
  </si>
  <si>
    <t>Donovan Solano</t>
  </si>
  <si>
    <t>Alec Burleson</t>
  </si>
  <si>
    <t>Evan Longoria</t>
  </si>
  <si>
    <t>Tom Murphy</t>
  </si>
  <si>
    <t>Ji Hwan Bae</t>
  </si>
  <si>
    <t>Andruw Monasterio</t>
  </si>
  <si>
    <t>Miguel Amaya</t>
  </si>
  <si>
    <t>Emmanuel Rivera</t>
  </si>
  <si>
    <t>Elvis Andrus</t>
  </si>
  <si>
    <t>Trevor Larnach</t>
  </si>
  <si>
    <t>David Peralta</t>
  </si>
  <si>
    <t>AJ Pollock</t>
  </si>
  <si>
    <t>Freddy Fermin</t>
  </si>
  <si>
    <t>Sam Hilliard</t>
  </si>
  <si>
    <t>Victor Caratini</t>
  </si>
  <si>
    <t>Yasmani Grandal</t>
  </si>
  <si>
    <t>Nick Madrigal</t>
  </si>
  <si>
    <t>Jordan Diaz</t>
  </si>
  <si>
    <t>Iván Herrera</t>
  </si>
  <si>
    <t>Edmundo Sosa</t>
  </si>
  <si>
    <t>Tyler Soderstrom</t>
  </si>
  <si>
    <t>Kyle Farmer</t>
  </si>
  <si>
    <t>Jorge Mateo</t>
  </si>
  <si>
    <t>Miguel Andujar</t>
  </si>
  <si>
    <t>José Azocar</t>
  </si>
  <si>
    <t>Gabriel Arias</t>
  </si>
  <si>
    <t>1B/SS</t>
  </si>
  <si>
    <t>Kevin Pillar</t>
  </si>
  <si>
    <t>Adalberto Mondesi</t>
  </si>
  <si>
    <t>Santiago Espinal</t>
  </si>
  <si>
    <t>Nick Pratto</t>
  </si>
  <si>
    <t>Oswald Peraza</t>
  </si>
  <si>
    <t>Jonathan Aranda</t>
  </si>
  <si>
    <t>1B/2B/3B/DH</t>
  </si>
  <si>
    <t>Taylor Walls</t>
  </si>
  <si>
    <t>Lenyn Sosa</t>
  </si>
  <si>
    <t>Raimel Tapia</t>
  </si>
  <si>
    <t>Carter Kieboom</t>
  </si>
  <si>
    <t>Kyle Higashioka</t>
  </si>
  <si>
    <t>Miguel Sanó</t>
  </si>
  <si>
    <t>Jean Segura</t>
  </si>
  <si>
    <t>Alex Call</t>
  </si>
  <si>
    <t>Darell Hernaiz</t>
  </si>
  <si>
    <t>Colton Cowser</t>
  </si>
  <si>
    <t>Enmanuel Valdez</t>
  </si>
  <si>
    <t>Carson Kelly</t>
  </si>
  <si>
    <t>Brandon Crawford</t>
  </si>
  <si>
    <t>Nicky Lopez</t>
  </si>
  <si>
    <t>Bobby Dalbec</t>
  </si>
  <si>
    <t>1B/2B/3B/SS/DH</t>
  </si>
  <si>
    <t>Martín Maldonado</t>
  </si>
  <si>
    <t>Sam Haggerty</t>
  </si>
  <si>
    <t>Luke Maile</t>
  </si>
  <si>
    <t>Max Stassi</t>
  </si>
  <si>
    <t>Austin Meadows</t>
  </si>
  <si>
    <t>Oswaldo Cabrera</t>
  </si>
  <si>
    <t>Christian Vázquez</t>
  </si>
  <si>
    <t>James McCann</t>
  </si>
  <si>
    <t>Travis Jankowski</t>
  </si>
  <si>
    <t>Jared Walsh</t>
  </si>
  <si>
    <t>Alexander Canario</t>
  </si>
  <si>
    <t>Wil Myers</t>
  </si>
  <si>
    <t>Andrew Knizner</t>
  </si>
  <si>
    <t>Oscar Colás</t>
  </si>
  <si>
    <t>Matt Carpenter</t>
  </si>
  <si>
    <t>Jose Trevino</t>
  </si>
  <si>
    <t>Dairon Blanco</t>
  </si>
  <si>
    <t>Daniel Vogelbach</t>
  </si>
  <si>
    <t>Richie Palacios</t>
  </si>
  <si>
    <t>Eduardo Escobar</t>
  </si>
  <si>
    <t>Owen Miller</t>
  </si>
  <si>
    <t>1B/2B/3B</t>
  </si>
  <si>
    <t>Matt Thaiss</t>
  </si>
  <si>
    <t>Miguel Rojas</t>
  </si>
  <si>
    <t>Rougned Odor</t>
  </si>
  <si>
    <t>Brian Anderson</t>
  </si>
  <si>
    <t>Riley Adams</t>
  </si>
  <si>
    <t>James Wood</t>
  </si>
  <si>
    <t>Colson Montgomery</t>
  </si>
  <si>
    <t>Jake Cave</t>
  </si>
  <si>
    <t>Dylan Crews</t>
  </si>
  <si>
    <t>Alex Jackson</t>
  </si>
  <si>
    <t>Nick Gonzales</t>
  </si>
  <si>
    <t>Cade Marlowe</t>
  </si>
  <si>
    <t>Curtis Mead</t>
  </si>
  <si>
    <t>Aledmys Díaz</t>
  </si>
  <si>
    <t>Deyvison De Los Santos</t>
  </si>
  <si>
    <t>Omar Narváez</t>
  </si>
  <si>
    <t>Josh Smith</t>
  </si>
  <si>
    <t>Jace Peterson</t>
  </si>
  <si>
    <t>Justin Foscue</t>
  </si>
  <si>
    <t>Jose Miranda</t>
  </si>
  <si>
    <t>Kolten Wong</t>
  </si>
  <si>
    <t>Corey Dickerson</t>
  </si>
  <si>
    <t>Matt Mervis</t>
  </si>
  <si>
    <t>Garrett Hampson</t>
  </si>
  <si>
    <t>SS/OF</t>
  </si>
  <si>
    <t>Dominic Smith</t>
  </si>
  <si>
    <t>Mike Ford</t>
  </si>
  <si>
    <t>Tony Kemp</t>
  </si>
  <si>
    <t>Forrest Wall</t>
  </si>
  <si>
    <t>Mike Moustakas</t>
  </si>
  <si>
    <t>Cristian Pache</t>
  </si>
  <si>
    <t>Kole Calhoun</t>
  </si>
  <si>
    <t>Corey Julks</t>
  </si>
  <si>
    <t>Jordan Luplow</t>
  </si>
  <si>
    <t>Alan Trejo</t>
  </si>
  <si>
    <t>Taylor Trammell</t>
  </si>
  <si>
    <t>Joey Wendle</t>
  </si>
  <si>
    <t>Ildemaro Vargas</t>
  </si>
  <si>
    <t>Pavin Smith</t>
  </si>
  <si>
    <t>Austin Barnes</t>
  </si>
  <si>
    <t>Franmil Reyes</t>
  </si>
  <si>
    <t>Trey Mancini</t>
  </si>
  <si>
    <t>Orelvis Martinez</t>
  </si>
  <si>
    <t>Nick Martini</t>
  </si>
  <si>
    <t>Yuli Gurriel</t>
  </si>
  <si>
    <t>David Fry</t>
  </si>
  <si>
    <t>Jacob Stallings</t>
  </si>
  <si>
    <t>Cal Mitchell</t>
  </si>
  <si>
    <t>Sam Huff</t>
  </si>
  <si>
    <t>Tyler Freeman</t>
  </si>
  <si>
    <t>Franchy Cordero</t>
  </si>
  <si>
    <t>Juan Yepez</t>
  </si>
  <si>
    <t>Jacob Young</t>
  </si>
  <si>
    <t>Eguy Rosario</t>
  </si>
  <si>
    <t>Oscar Gonzalez</t>
  </si>
  <si>
    <t>Romy Gonzalez</t>
  </si>
  <si>
    <t>Jonathan Schoop</t>
  </si>
  <si>
    <t>Reese McGuire</t>
  </si>
  <si>
    <t>Xavier Edwards</t>
  </si>
  <si>
    <t>Trayce Thompson</t>
  </si>
  <si>
    <t>Rafael Ortega</t>
  </si>
  <si>
    <t>Michael Chavis</t>
  </si>
  <si>
    <t>Brett Phillips</t>
  </si>
  <si>
    <t>Francisco Mejía</t>
  </si>
  <si>
    <t>Eric Haase</t>
  </si>
  <si>
    <t>C/OF</t>
  </si>
  <si>
    <t>Pablo Reyes</t>
  </si>
  <si>
    <t>Blake Sabol</t>
  </si>
  <si>
    <t>Óscar Mercado</t>
  </si>
  <si>
    <t>Luke Voit</t>
  </si>
  <si>
    <t>Luis Torrens</t>
  </si>
  <si>
    <t>C/OF/DH</t>
  </si>
  <si>
    <t>Kyle Lewis</t>
  </si>
  <si>
    <t>Nick Loftin</t>
  </si>
  <si>
    <t>Wade Meckler</t>
  </si>
  <si>
    <t>J.P. Martínez</t>
  </si>
  <si>
    <t>Keston Hiura</t>
  </si>
  <si>
    <t>Tyler Gentry</t>
  </si>
  <si>
    <t>Dane Myers</t>
  </si>
  <si>
    <t>Yasiel Puig</t>
  </si>
  <si>
    <t>Jon Singleton</t>
  </si>
  <si>
    <t>Trey Cabbage</t>
  </si>
  <si>
    <t>Garrett Stubbs</t>
  </si>
  <si>
    <t>David Villar</t>
  </si>
  <si>
    <t>Ben Gamel</t>
  </si>
  <si>
    <t>Kyle Garlick</t>
  </si>
  <si>
    <t>Vidal Bruján</t>
  </si>
  <si>
    <t>Christian Arroyo</t>
  </si>
  <si>
    <t>Ji Man Choi</t>
  </si>
  <si>
    <t>Ryan McKenna</t>
  </si>
  <si>
    <t>Tyler Naquin</t>
  </si>
  <si>
    <t>Blake Perkins</t>
  </si>
  <si>
    <t>Nick Maton</t>
  </si>
  <si>
    <t>Kyle Stowers</t>
  </si>
  <si>
    <t>Jimmy Herron</t>
  </si>
  <si>
    <t>Harold Castro</t>
  </si>
  <si>
    <t>Canaan Smith-Njigba</t>
  </si>
  <si>
    <t>Matt Shaw</t>
  </si>
  <si>
    <t>Tim Locastro</t>
  </si>
  <si>
    <t>Joey Bart</t>
  </si>
  <si>
    <t>Seby Zavala</t>
  </si>
  <si>
    <t>Everson Pereira</t>
  </si>
  <si>
    <t>Clint Frazier</t>
  </si>
  <si>
    <t>Bryce Johnson</t>
  </si>
  <si>
    <t>Miles Mastrobuoni</t>
  </si>
  <si>
    <t>Jake Alu</t>
  </si>
  <si>
    <t>Hunter Dozier</t>
  </si>
  <si>
    <t>1B/3B/OF/DH</t>
  </si>
  <si>
    <t>Nick Allen</t>
  </si>
  <si>
    <t>Billy McKinney</t>
  </si>
  <si>
    <t>Jonathan Davis</t>
  </si>
  <si>
    <t>Spencer Horwitz</t>
  </si>
  <si>
    <t>Braden Shewmake</t>
  </si>
  <si>
    <t>Jordyn Adams</t>
  </si>
  <si>
    <t>Michael Toglia</t>
  </si>
  <si>
    <t>Nathan Lukes</t>
  </si>
  <si>
    <t>Jesús Aguilar</t>
  </si>
  <si>
    <t>Rodolfo Castro</t>
  </si>
  <si>
    <t>Jonatan Clase</t>
  </si>
  <si>
    <t>Michael Stefanic</t>
  </si>
  <si>
    <t>2B/3B/DH</t>
  </si>
  <si>
    <t>Brooks Lee</t>
  </si>
  <si>
    <t>Nick Ahmed</t>
  </si>
  <si>
    <t>Heliot Ramos</t>
  </si>
  <si>
    <t>Andrew Stevenson</t>
  </si>
  <si>
    <t>Justyn-Henry Malloy</t>
  </si>
  <si>
    <t>Jackie Bradley Jr.</t>
  </si>
  <si>
    <t>Josh Harrison</t>
  </si>
  <si>
    <t>P/2B/3B/OF/DH</t>
  </si>
  <si>
    <t>Andy Pages</t>
  </si>
  <si>
    <t>Hanser Alberto</t>
  </si>
  <si>
    <t>P/1B/2B/3B</t>
  </si>
  <si>
    <t>Cooper Hummel</t>
  </si>
  <si>
    <t>Yu Chang</t>
  </si>
  <si>
    <t>Leury García</t>
  </si>
  <si>
    <t>Zach DeLoach</t>
  </si>
  <si>
    <t>Jorge Alfaro</t>
  </si>
  <si>
    <t>Curt Casali</t>
  </si>
  <si>
    <t>Korey Lee</t>
  </si>
  <si>
    <t>Tyler Nevin</t>
  </si>
  <si>
    <t>Gilberto Celestino</t>
  </si>
  <si>
    <t>Jonah Bride</t>
  </si>
  <si>
    <t>Conner Capel</t>
  </si>
  <si>
    <t>Matt Duffy</t>
  </si>
  <si>
    <t>Roberto Pérez</t>
  </si>
  <si>
    <t>Brett Sullivan</t>
  </si>
  <si>
    <t>Nate Eaton</t>
  </si>
  <si>
    <t>Jake Marisnick</t>
  </si>
  <si>
    <t>Johnathan Rodriguez</t>
  </si>
  <si>
    <t>Matthew Batten</t>
  </si>
  <si>
    <t>Bubba Thompson</t>
  </si>
  <si>
    <t>Austin Nola</t>
  </si>
  <si>
    <t>George Valera</t>
  </si>
  <si>
    <t>Weston Wilson</t>
  </si>
  <si>
    <t>1B/2B/3B/OF</t>
  </si>
  <si>
    <t>Travis Blankenhorn</t>
  </si>
  <si>
    <t>Peyton Burdick</t>
  </si>
  <si>
    <t>Troy Johnston</t>
  </si>
  <si>
    <t>Adam Haseley</t>
  </si>
  <si>
    <t>Austin Wynns</t>
  </si>
  <si>
    <t>TJ Hopkins</t>
  </si>
  <si>
    <t>Tirso Ornelas</t>
  </si>
  <si>
    <t>Greg Allen</t>
  </si>
  <si>
    <t>Derek Hill</t>
  </si>
  <si>
    <t>Moisés Gómez</t>
  </si>
  <si>
    <t>Brennen Davis</t>
  </si>
  <si>
    <t>Adam Engel</t>
  </si>
  <si>
    <t>Samad Taylor</t>
  </si>
  <si>
    <t>2B/3B/OF</t>
  </si>
  <si>
    <t>Michael Siani</t>
  </si>
  <si>
    <t>Dustin Harris</t>
  </si>
  <si>
    <t>Casey Schmitt</t>
  </si>
  <si>
    <t>Mike Brosseau</t>
  </si>
  <si>
    <t>Juan Brito</t>
  </si>
  <si>
    <t>Luis Guillorme</t>
  </si>
  <si>
    <t>Chad Wallach</t>
  </si>
  <si>
    <t>Drew Millas</t>
  </si>
  <si>
    <t>Bradley Zimmer</t>
  </si>
  <si>
    <t>Luken Baker</t>
  </si>
  <si>
    <t>Drew Romo</t>
  </si>
  <si>
    <t>Kevin Newman</t>
  </si>
  <si>
    <t>Tucupita Marcano</t>
  </si>
  <si>
    <t>Kenedy Corona</t>
  </si>
  <si>
    <t>Victor Reyes</t>
  </si>
  <si>
    <t>Graham Pauley</t>
  </si>
  <si>
    <t>Rece Hinds</t>
  </si>
  <si>
    <t>Lazaro Armenteros</t>
  </si>
  <si>
    <t>Jason Delay</t>
  </si>
  <si>
    <t>Zach Remillard</t>
  </si>
  <si>
    <t>Brett Wisely</t>
  </si>
  <si>
    <t>Brad Miller</t>
  </si>
  <si>
    <t>Manny Piña</t>
  </si>
  <si>
    <t>Taylor Kohlwey</t>
  </si>
  <si>
    <t>Símon Muzziotti</t>
  </si>
  <si>
    <t>Ben Rortvedt</t>
  </si>
  <si>
    <t>Victor Scott II</t>
  </si>
  <si>
    <t>Willie Calhoun</t>
  </si>
  <si>
    <t>Bligh Madris</t>
  </si>
  <si>
    <t>P/1B/OF/DH</t>
  </si>
  <si>
    <t>Austin Hedges</t>
  </si>
  <si>
    <t>Jorge Barrosa</t>
  </si>
  <si>
    <t>Pedro León</t>
  </si>
  <si>
    <t>Terrin Vavra</t>
  </si>
  <si>
    <t>2B/3B/OF/DH</t>
  </si>
  <si>
    <t>Darin Ruf</t>
  </si>
  <si>
    <t>Thomas Saggese</t>
  </si>
  <si>
    <t>Alfonso Rivas</t>
  </si>
  <si>
    <t>P.J. Higgins</t>
  </si>
  <si>
    <t>C/1B</t>
  </si>
  <si>
    <t>Tucker Barnhart</t>
  </si>
  <si>
    <t>Andre Lipcius</t>
  </si>
  <si>
    <t>Andrew Velazquez</t>
  </si>
  <si>
    <t>Danny Mendick</t>
  </si>
  <si>
    <t>Mark Mathias</t>
  </si>
  <si>
    <t>Eli White</t>
  </si>
  <si>
    <t>Jhonkensy Noel</t>
  </si>
  <si>
    <t>Damiano Palmegiani</t>
  </si>
  <si>
    <t>Zack Short</t>
  </si>
  <si>
    <t>Coby Mayo</t>
  </si>
  <si>
    <t>Dillon Dingler</t>
  </si>
  <si>
    <t>Jose Herrera</t>
  </si>
  <si>
    <t>Rafael Marchán</t>
  </si>
  <si>
    <t>Jacob Hurtubise</t>
  </si>
  <si>
    <t>Kody Clemens</t>
  </si>
  <si>
    <t>Jordan Groshans</t>
  </si>
  <si>
    <t>Logan Porter</t>
  </si>
  <si>
    <t>Jeter Downs</t>
  </si>
  <si>
    <t>Jose Barrero</t>
  </si>
  <si>
    <t>Yonathan Daza</t>
  </si>
  <si>
    <t>Nasim Nuñez</t>
  </si>
  <si>
    <t>Ronny Mauricio</t>
  </si>
  <si>
    <t>Pedro Pagés</t>
  </si>
  <si>
    <t>David Fletcher</t>
  </si>
  <si>
    <t>Darick Hall</t>
  </si>
  <si>
    <t>Roman Anthony</t>
  </si>
  <si>
    <t>Aaron Schunk</t>
  </si>
  <si>
    <t>Ryan Bliss</t>
  </si>
  <si>
    <t>Ali Sánchez</t>
  </si>
  <si>
    <t>Carlos Pérez</t>
  </si>
  <si>
    <t>Tyler Fitzgerald</t>
  </si>
  <si>
    <t>Austin Shenton</t>
  </si>
  <si>
    <t>Brett Harris</t>
  </si>
  <si>
    <t>Jair Camargo</t>
  </si>
  <si>
    <t>Tyler Heineman</t>
  </si>
  <si>
    <t>Chadwick Tromp</t>
  </si>
  <si>
    <t>Evan White</t>
  </si>
  <si>
    <t>Kevin Smith</t>
  </si>
  <si>
    <t>Jace Jung</t>
  </si>
  <si>
    <t>Connor Norby</t>
  </si>
  <si>
    <t>Luis Liberato</t>
  </si>
  <si>
    <t>DH/OF</t>
  </si>
  <si>
    <t>José Fermín</t>
  </si>
  <si>
    <t>Donny Sands</t>
  </si>
  <si>
    <t>Addison Barger</t>
  </si>
  <si>
    <t>David Dahl</t>
  </si>
  <si>
    <t>Chris Roller</t>
  </si>
  <si>
    <t>Rob Brantly</t>
  </si>
  <si>
    <t>Carlos De La Cruz</t>
  </si>
  <si>
    <t>David Hensley</t>
  </si>
  <si>
    <t>Tyler Wade</t>
  </si>
  <si>
    <t>Michael Pérez</t>
  </si>
  <si>
    <t>Tommy La Stella</t>
  </si>
  <si>
    <t>Cole Tucker</t>
  </si>
  <si>
    <t>Charles Leblanc</t>
  </si>
  <si>
    <t>Kyle McCann</t>
  </si>
  <si>
    <t>Jorbit Vivas</t>
  </si>
  <si>
    <t>César Salazar</t>
  </si>
  <si>
    <t>Israel Pineda</t>
  </si>
  <si>
    <t>Jeferson Quero</t>
  </si>
  <si>
    <t>Kyren Paris</t>
  </si>
  <si>
    <t>2B/SS/OF/DH</t>
  </si>
  <si>
    <t>Luke Williams</t>
  </si>
  <si>
    <t>P/1B/3B/SS/OF/DH</t>
  </si>
  <si>
    <t>Sandy León</t>
  </si>
  <si>
    <t>Ernie Clement</t>
  </si>
  <si>
    <t>P/2B/3B/SS/DH</t>
  </si>
  <si>
    <t>Jahmai Jones</t>
  </si>
  <si>
    <t>Brian Serven</t>
  </si>
  <si>
    <t>Hunter Feduccia</t>
  </si>
  <si>
    <t>Jared Young</t>
  </si>
  <si>
    <t>Paul McIntosh</t>
  </si>
  <si>
    <t>Irving Lopez</t>
  </si>
  <si>
    <t>Oliver Dunn</t>
  </si>
  <si>
    <t>Vinny Capra</t>
  </si>
  <si>
    <t>Blake Hunt</t>
  </si>
  <si>
    <t>Wes Clarke</t>
  </si>
  <si>
    <t>Grae Kessinger</t>
  </si>
  <si>
    <t>1B/2B/3B/SS</t>
  </si>
  <si>
    <t>Tomás Nido</t>
  </si>
  <si>
    <t>Payton Henry</t>
  </si>
  <si>
    <t>Diego Castillo</t>
  </si>
  <si>
    <t>Jake Lamb</t>
  </si>
  <si>
    <t>P/1B</t>
  </si>
  <si>
    <t>Yunior Severino</t>
  </si>
  <si>
    <t>Andrew Knapp</t>
  </si>
  <si>
    <t>Nathan Martorella</t>
  </si>
  <si>
    <t>Otto Lopez</t>
  </si>
  <si>
    <t>Anthony Bemboom</t>
  </si>
  <si>
    <t>Lewin Díaz</t>
  </si>
  <si>
    <t>Buddy Kennedy</t>
  </si>
  <si>
    <t>Phillip Evans</t>
  </si>
  <si>
    <t>Wander Franco</t>
  </si>
  <si>
    <t>Ryan Kreidler</t>
  </si>
  <si>
    <t>Hoy Park</t>
  </si>
  <si>
    <t>Alejo Lopez</t>
  </si>
  <si>
    <t>Cam Gallagher</t>
  </si>
  <si>
    <t>Julio Carreras</t>
  </si>
  <si>
    <t>Yonny Hernández</t>
  </si>
  <si>
    <t>P/2B/3B</t>
  </si>
  <si>
    <t>Hunter Stovall</t>
  </si>
  <si>
    <t>Osleivis Basabe</t>
  </si>
  <si>
    <t>Luisangel Acuña</t>
  </si>
  <si>
    <t>David Hamilton</t>
  </si>
  <si>
    <t>Austin Martin</t>
  </si>
  <si>
    <t>Coco Montes</t>
  </si>
  <si>
    <t>Jacob Amaya</t>
  </si>
  <si>
    <t>José Tena</t>
  </si>
  <si>
    <t>Jonathan Araúz</t>
  </si>
  <si>
    <t>Brady House</t>
  </si>
  <si>
    <t>Jonathan Ornelas</t>
  </si>
  <si>
    <t>Alika Williams</t>
  </si>
  <si>
    <t>Ehire Adrianza</t>
  </si>
  <si>
    <t>Angel Martínez</t>
  </si>
  <si>
    <t>Wenceel Pérez</t>
  </si>
  <si>
    <t>Niko Goodrum</t>
  </si>
  <si>
    <t>Leo Jimenez</t>
  </si>
  <si>
    <t>Eddys Leonard</t>
  </si>
  <si>
    <t>Blaze Alexander</t>
  </si>
  <si>
    <t>Niko Kavadas</t>
  </si>
  <si>
    <t>Livan Soto</t>
  </si>
  <si>
    <t>Jose Iglesias</t>
  </si>
  <si>
    <t>Seth Beer</t>
  </si>
  <si>
    <t>Max Schuemann</t>
  </si>
  <si>
    <t>Chris Owings</t>
  </si>
  <si>
    <t>P/SS/OF</t>
  </si>
  <si>
    <t>Mason McCoy</t>
  </si>
  <si>
    <t>Didi Gregorius</t>
  </si>
  <si>
    <t>Erik González</t>
  </si>
  <si>
    <t>IP</t>
  </si>
  <si>
    <t>mERA</t>
  </si>
  <si>
    <t>mWHIP</t>
  </si>
  <si>
    <t>mSO</t>
  </si>
  <si>
    <t>mKBB</t>
  </si>
  <si>
    <t>mQS</t>
  </si>
  <si>
    <t>mSVHLD</t>
  </si>
  <si>
    <t>Spencer Strider</t>
  </si>
  <si>
    <t>SP</t>
  </si>
  <si>
    <t>George Kirby</t>
  </si>
  <si>
    <t>Gerrit Cole</t>
  </si>
  <si>
    <t>Zack Wheeler</t>
  </si>
  <si>
    <t>Kevin Gausman</t>
  </si>
  <si>
    <t>Zach Eflin</t>
  </si>
  <si>
    <t>Tarik Skubal</t>
  </si>
  <si>
    <t>Edwin Díaz</t>
  </si>
  <si>
    <t>RP</t>
  </si>
  <si>
    <t>Pablo López</t>
  </si>
  <si>
    <t>Logan Webb</t>
  </si>
  <si>
    <t>Tyler Glasnow</t>
  </si>
  <si>
    <t>Aaron Nola</t>
  </si>
  <si>
    <t>Corbin Burnes</t>
  </si>
  <si>
    <t>Jhoan Duran</t>
  </si>
  <si>
    <t>Emmanuel Clase</t>
  </si>
  <si>
    <t>Logan Gilbert</t>
  </si>
  <si>
    <t>Luis Castillo</t>
  </si>
  <si>
    <t>Max Fried</t>
  </si>
  <si>
    <t>Yoshinobu Yamamoto</t>
  </si>
  <si>
    <t>Pete Fairbanks</t>
  </si>
  <si>
    <t>Raisel Iglesias</t>
  </si>
  <si>
    <t>Andrés Muñoz</t>
  </si>
  <si>
    <t>Zac Gallen</t>
  </si>
  <si>
    <t>Evan Phillips</t>
  </si>
  <si>
    <t>Joe Musgrove</t>
  </si>
  <si>
    <t>Devin Williams</t>
  </si>
  <si>
    <t>Freddy Peralta</t>
  </si>
  <si>
    <t>Joe Ryan</t>
  </si>
  <si>
    <t>Josh Hader</t>
  </si>
  <si>
    <t>David Bednar</t>
  </si>
  <si>
    <t>Jason Adam</t>
  </si>
  <si>
    <t>Ryan Pressly</t>
  </si>
  <si>
    <t>Chris Sale</t>
  </si>
  <si>
    <t>Ryan Helsley</t>
  </si>
  <si>
    <t>Adbert Alzolay</t>
  </si>
  <si>
    <t>SP/RP</t>
  </si>
  <si>
    <t>Hunter Harvey</t>
  </si>
  <si>
    <t>Chris Martin</t>
  </si>
  <si>
    <t>Framber Valdez</t>
  </si>
  <si>
    <t>Robert Stephenson</t>
  </si>
  <si>
    <t>A.J. Minter</t>
  </si>
  <si>
    <t>Bryan Abreu</t>
  </si>
  <si>
    <t>Jordan Romano</t>
  </si>
  <si>
    <t>Tanner Scott</t>
  </si>
  <si>
    <t>Bobby Miller</t>
  </si>
  <si>
    <t>Erik Swanson</t>
  </si>
  <si>
    <t>Matt Strahm</t>
  </si>
  <si>
    <t>Paul Sewald</t>
  </si>
  <si>
    <t>Brusdar Graterol</t>
  </si>
  <si>
    <t>José Alvarado</t>
  </si>
  <si>
    <t>Max Scherzer</t>
  </si>
  <si>
    <t>Camilo Doval</t>
  </si>
  <si>
    <t>Bailey Ober</t>
  </si>
  <si>
    <t>Mason Miller</t>
  </si>
  <si>
    <t>Clay Holmes</t>
  </si>
  <si>
    <t>Shane Bieber</t>
  </si>
  <si>
    <t>Giovanny Gallegos</t>
  </si>
  <si>
    <t>Grayson Rodriguez</t>
  </si>
  <si>
    <t>Gabe Speier</t>
  </si>
  <si>
    <t>Yimi García</t>
  </si>
  <si>
    <t>Garrett Whitlock</t>
  </si>
  <si>
    <t>A.J. Puk</t>
  </si>
  <si>
    <t>Jesús Luzardo</t>
  </si>
  <si>
    <t>Caleb Thielbar</t>
  </si>
  <si>
    <t>Michael King</t>
  </si>
  <si>
    <t>Joe Jiménez</t>
  </si>
  <si>
    <t>Drew Rasmussen</t>
  </si>
  <si>
    <t>Jeffrey Springs</t>
  </si>
  <si>
    <t>Tim Mayza</t>
  </si>
  <si>
    <t>Eury Pérez</t>
  </si>
  <si>
    <t>Nestor Cortes</t>
  </si>
  <si>
    <t>Craig Kimbrel</t>
  </si>
  <si>
    <t>Shawn Armstrong</t>
  </si>
  <si>
    <t>Matt Brash</t>
  </si>
  <si>
    <t>Chad Green</t>
  </si>
  <si>
    <t>Yuki Matsui</t>
  </si>
  <si>
    <t>Hoby Milner</t>
  </si>
  <si>
    <t>Tanner Bibee</t>
  </si>
  <si>
    <t>Yu Darvish</t>
  </si>
  <si>
    <t>Joel Payamps</t>
  </si>
  <si>
    <t>Tyler Holton</t>
  </si>
  <si>
    <t>Robert Suarez</t>
  </si>
  <si>
    <t>Andrew Kittredge</t>
  </si>
  <si>
    <t>Alex Vesia</t>
  </si>
  <si>
    <t>Justin Steele</t>
  </si>
  <si>
    <t>Shane Baz</t>
  </si>
  <si>
    <t>Kenley Jansen</t>
  </si>
  <si>
    <t>Brock Stewart</t>
  </si>
  <si>
    <t>Clayton Kershaw</t>
  </si>
  <si>
    <t>Taylor Rogers</t>
  </si>
  <si>
    <t>Kevin Ginkel</t>
  </si>
  <si>
    <t>Griffin Jax</t>
  </si>
  <si>
    <t>Brock Burke</t>
  </si>
  <si>
    <t>JoJo Romero</t>
  </si>
  <si>
    <t>Walker Buehler</t>
  </si>
  <si>
    <t>Shota Imanaga</t>
  </si>
  <si>
    <t>Orion Kerkering</t>
  </si>
  <si>
    <t>Braxton Garrett</t>
  </si>
  <si>
    <t>Kyle Bradish</t>
  </si>
  <si>
    <t>Dylan Lee</t>
  </si>
  <si>
    <t>Colin Poche</t>
  </si>
  <si>
    <t>Héctor Neris</t>
  </si>
  <si>
    <t>Tommy Kahnle</t>
  </si>
  <si>
    <t>Trevor Bauer</t>
  </si>
  <si>
    <t>Yennier Cano</t>
  </si>
  <si>
    <t>Carlos Rodón</t>
  </si>
  <si>
    <t>Jonathan Loáisiga</t>
  </si>
  <si>
    <t>Kevin Kelly</t>
  </si>
  <si>
    <t>Bryan Woo</t>
  </si>
  <si>
    <t>Danny Coulombe</t>
  </si>
  <si>
    <t>Reynaldo López</t>
  </si>
  <si>
    <t>Andrew Nardi</t>
  </si>
  <si>
    <t>Aaron Civale</t>
  </si>
  <si>
    <t>Justin Verlander</t>
  </si>
  <si>
    <t>Caleb Ferguson</t>
  </si>
  <si>
    <t>Joe Kelly</t>
  </si>
  <si>
    <t>Sonny Gray</t>
  </si>
  <si>
    <t>Bryce Miller</t>
  </si>
  <si>
    <t>Trevor Megill</t>
  </si>
  <si>
    <t>Ryan Brasier</t>
  </si>
  <si>
    <t>Scott Barlow</t>
  </si>
  <si>
    <t>Jordan Montgomery</t>
  </si>
  <si>
    <t>Julian Merryweather</t>
  </si>
  <si>
    <t>Sixto Sánchez</t>
  </si>
  <si>
    <t>Alexis Díaz</t>
  </si>
  <si>
    <t>John Brebbia</t>
  </si>
  <si>
    <t>Will Vest</t>
  </si>
  <si>
    <t>Eli Morgan</t>
  </si>
  <si>
    <t>Brooks Raley</t>
  </si>
  <si>
    <t>Jay Jackson</t>
  </si>
  <si>
    <t>Aroldis Chapman</t>
  </si>
  <si>
    <t>Phil Maton</t>
  </si>
  <si>
    <t>Garrett Cleavinger</t>
  </si>
  <si>
    <t>Mark Leiter Jr.</t>
  </si>
  <si>
    <t>John Schreiber</t>
  </si>
  <si>
    <t>J.P. Feyereisen</t>
  </si>
  <si>
    <t>Dauri Moreta</t>
  </si>
  <si>
    <t>Gregory Santos</t>
  </si>
  <si>
    <t>John Means</t>
  </si>
  <si>
    <t>Jason Foley</t>
  </si>
  <si>
    <t>Collin McHugh</t>
  </si>
  <si>
    <t>Kenta Maeda</t>
  </si>
  <si>
    <t>Trevor Stephan</t>
  </si>
  <si>
    <t>Pierce Johnson</t>
  </si>
  <si>
    <t>Scott Effross</t>
  </si>
  <si>
    <t>Sam Hentges</t>
  </si>
  <si>
    <t>Robbie Ray</t>
  </si>
  <si>
    <t>Blake Treinen</t>
  </si>
  <si>
    <t>Steven Okert</t>
  </si>
  <si>
    <t>Ryan Borucki</t>
  </si>
  <si>
    <t>Keegan Akin</t>
  </si>
  <si>
    <t>Ryan Walker</t>
  </si>
  <si>
    <t>Anthony Bender</t>
  </si>
  <si>
    <t>Joe Mantiply</t>
  </si>
  <si>
    <t>Nick Robertson</t>
  </si>
  <si>
    <t>David Robertson</t>
  </si>
  <si>
    <t>Tyler Mahle</t>
  </si>
  <si>
    <t>Josh Sborz</t>
  </si>
  <si>
    <t>Michael Fulmer</t>
  </si>
  <si>
    <t>Justin Topa</t>
  </si>
  <si>
    <t>Nick Anderson</t>
  </si>
  <si>
    <t>Dillon Tate</t>
  </si>
  <si>
    <t>Tyler Rogers</t>
  </si>
  <si>
    <t>Jesse Chavez</t>
  </si>
  <si>
    <t>Jeff Hoffman</t>
  </si>
  <si>
    <t>Kody Funderburk</t>
  </si>
  <si>
    <t>Tom Cosgrove</t>
  </si>
  <si>
    <t>Ian Hamilton</t>
  </si>
  <si>
    <t>Enyel De Los Santos</t>
  </si>
  <si>
    <t>Scott Alexander</t>
  </si>
  <si>
    <t>Bowden Francis</t>
  </si>
  <si>
    <t>Chris Devenski</t>
  </si>
  <si>
    <t>Sawyer Gipson-Long</t>
  </si>
  <si>
    <t>Nick Lodolo</t>
  </si>
  <si>
    <t>Fernando Cruz</t>
  </si>
  <si>
    <t>Drew Thorpe</t>
  </si>
  <si>
    <t>José Leclerc</t>
  </si>
  <si>
    <t>Keynan Middleton</t>
  </si>
  <si>
    <t>James McArthur</t>
  </si>
  <si>
    <t>Lance McCullers Jr.</t>
  </si>
  <si>
    <t>Aaron Bummer</t>
  </si>
  <si>
    <t>Kodai Senga</t>
  </si>
  <si>
    <t>Chris Bassitt</t>
  </si>
  <si>
    <t>Tyler Alexander</t>
  </si>
  <si>
    <t>Andrew Chafin</t>
  </si>
  <si>
    <t>Tanner Banks</t>
  </si>
  <si>
    <t>Alex Faedo</t>
  </si>
  <si>
    <t>Ryan Pepiot</t>
  </si>
  <si>
    <t>Victor González</t>
  </si>
  <si>
    <t>Alex Cobb</t>
  </si>
  <si>
    <t>Nick Ramirez</t>
  </si>
  <si>
    <t>Tyler Wells</t>
  </si>
  <si>
    <t>Michael Tonkin</t>
  </si>
  <si>
    <t>Kyle Nelson</t>
  </si>
  <si>
    <t>Kyle Finnegan</t>
  </si>
  <si>
    <t>Ryan Thompson</t>
  </si>
  <si>
    <t>Blake Snell</t>
  </si>
  <si>
    <t>James Karinchak</t>
  </si>
  <si>
    <t>Emilio Pagán</t>
  </si>
  <si>
    <t>Brandon Pfaadt</t>
  </si>
  <si>
    <t>Trevor Richards</t>
  </si>
  <si>
    <t>Seranthony Domínguez</t>
  </si>
  <si>
    <t>Matt Moore</t>
  </si>
  <si>
    <t>Beau Brieske</t>
  </si>
  <si>
    <t>Scott McGough</t>
  </si>
  <si>
    <t>Nick Sandlin</t>
  </si>
  <si>
    <t>Jimmy Herget</t>
  </si>
  <si>
    <t>Triston McKenzie</t>
  </si>
  <si>
    <t>Adam Ottavino</t>
  </si>
  <si>
    <t>Slade Cecconi</t>
  </si>
  <si>
    <t>Ben Brown</t>
  </si>
  <si>
    <t>Griffin Canning</t>
  </si>
  <si>
    <t>Trevor Gott</t>
  </si>
  <si>
    <t>Steven Wilson</t>
  </si>
  <si>
    <t>Luke Jackson</t>
  </si>
  <si>
    <t>José Berríos</t>
  </si>
  <si>
    <t>Ricky Tiedemann</t>
  </si>
  <si>
    <t>Bryan Baker</t>
  </si>
  <si>
    <t>Wandy Peralta</t>
  </si>
  <si>
    <t>Hunter Greene</t>
  </si>
  <si>
    <t>Louie Varland</t>
  </si>
  <si>
    <t>Michael Grove</t>
  </si>
  <si>
    <t>Connor Brogdon</t>
  </si>
  <si>
    <t>Jorge Alcala</t>
  </si>
  <si>
    <t>Gregory Soto</t>
  </si>
  <si>
    <t>Colin Holderman</t>
  </si>
  <si>
    <t>Luke Little</t>
  </si>
  <si>
    <t>Richard Bleier</t>
  </si>
  <si>
    <t>Rafael Montero</t>
  </si>
  <si>
    <t>Ryan Yarbrough</t>
  </si>
  <si>
    <t>Domingo Germán</t>
  </si>
  <si>
    <t>Adam Cimber</t>
  </si>
  <si>
    <t>Nathan Eovaldi</t>
  </si>
  <si>
    <t>Bruce Zimmermann</t>
  </si>
  <si>
    <t>Elvis Peguero</t>
  </si>
  <si>
    <t>Nate Pearson</t>
  </si>
  <si>
    <t>Paul Skenes</t>
  </si>
  <si>
    <t>Jake Latz</t>
  </si>
  <si>
    <t>Abner Uribe</t>
  </si>
  <si>
    <t>Isaiah Campbell</t>
  </si>
  <si>
    <t>Luis García</t>
  </si>
  <si>
    <t>Brennan Bernardino</t>
  </si>
  <si>
    <t>Dylan Floro</t>
  </si>
  <si>
    <t>Aaron Loup</t>
  </si>
  <si>
    <t>DL Hall</t>
  </si>
  <si>
    <t>Seth Martinez</t>
  </si>
  <si>
    <t>Ryne Stanek</t>
  </si>
  <si>
    <t>Shelby Miller</t>
  </si>
  <si>
    <t>Angel Zerpa</t>
  </si>
  <si>
    <t>Steven Matz</t>
  </si>
  <si>
    <t>Joey Estes</t>
  </si>
  <si>
    <t>Adrian Morejon</t>
  </si>
  <si>
    <t>Chris Paddack</t>
  </si>
  <si>
    <t>Woo-Suk Go</t>
  </si>
  <si>
    <t>Drew Smith</t>
  </si>
  <si>
    <t>Bennett Sousa</t>
  </si>
  <si>
    <t>Cole Irvin</t>
  </si>
  <si>
    <t>James Paxton</t>
  </si>
  <si>
    <t>Tejay Antone</t>
  </si>
  <si>
    <t>Brad Boxberger</t>
  </si>
  <si>
    <t>Cody Bradford</t>
  </si>
  <si>
    <t>Taylor Clarke</t>
  </si>
  <si>
    <t>Jordan Leasure</t>
  </si>
  <si>
    <t>John King</t>
  </si>
  <si>
    <t>Huascar Ynoa</t>
  </si>
  <si>
    <t>Will Warren</t>
  </si>
  <si>
    <t>Carlos Estévez</t>
  </si>
  <si>
    <t>Taj Bradley</t>
  </si>
  <si>
    <t>Hayden Wesneski</t>
  </si>
  <si>
    <t>Sam Moll</t>
  </si>
  <si>
    <t>Cody Morris</t>
  </si>
  <si>
    <t>Ron Marinaccio</t>
  </si>
  <si>
    <t>Grant Anderson</t>
  </si>
  <si>
    <t>Yency Almonte</t>
  </si>
  <si>
    <t>Jose Hernandez</t>
  </si>
  <si>
    <t>JT Chargois</t>
  </si>
  <si>
    <t>Nick Pivetta</t>
  </si>
  <si>
    <t>Zach Jackson</t>
  </si>
  <si>
    <t>Brad Hand</t>
  </si>
  <si>
    <t>Carmen Mlodzinski</t>
  </si>
  <si>
    <t>Sean Reid-Foley</t>
  </si>
  <si>
    <t>Janson Junk</t>
  </si>
  <si>
    <t>Phil Bickford</t>
  </si>
  <si>
    <t>Cionel Pérez</t>
  </si>
  <si>
    <t>Drew VerHagen</t>
  </si>
  <si>
    <t>Sean Manaea</t>
  </si>
  <si>
    <t>Mitch Spence</t>
  </si>
  <si>
    <t>Ray Kerr</t>
  </si>
  <si>
    <t>Dany Jiménez</t>
  </si>
  <si>
    <t>Ross Stripling</t>
  </si>
  <si>
    <t>Bryse Wilson</t>
  </si>
  <si>
    <t>Kirby Yates</t>
  </si>
  <si>
    <t>José Buttó</t>
  </si>
  <si>
    <t>Andrew Saalfrank</t>
  </si>
  <si>
    <t>Josh Winckowski</t>
  </si>
  <si>
    <t>Josh Staumont</t>
  </si>
  <si>
    <t>Andrew Wantz</t>
  </si>
  <si>
    <t>Trent Thornton</t>
  </si>
  <si>
    <t>Miguel Castro</t>
  </si>
  <si>
    <t>Génesis Cabrera</t>
  </si>
  <si>
    <t>Bryan Hoeing</t>
  </si>
  <si>
    <t>Jakob Junis</t>
  </si>
  <si>
    <t>Jorge López</t>
  </si>
  <si>
    <t>Tayler Saucedo</t>
  </si>
  <si>
    <t>Hunter Brown</t>
  </si>
  <si>
    <t>Alex Lange</t>
  </si>
  <si>
    <t>Joely Rodríguez</t>
  </si>
  <si>
    <t>Eduardo Rodriguez</t>
  </si>
  <si>
    <t>Mason Black</t>
  </si>
  <si>
    <t>Brandon Walter</t>
  </si>
  <si>
    <t>Cristopher Sánchez</t>
  </si>
  <si>
    <t>Drew Smyly</t>
  </si>
  <si>
    <t>Jose A. Ferrer</t>
  </si>
  <si>
    <t>Riley O'Brien</t>
  </si>
  <si>
    <t>Keaton Winn</t>
  </si>
  <si>
    <t>Daniel Palencia</t>
  </si>
  <si>
    <t>Chris Stratton</t>
  </si>
  <si>
    <t>Robert Garcia</t>
  </si>
  <si>
    <t>Austin Voth</t>
  </si>
  <si>
    <t>Greg Weissert</t>
  </si>
  <si>
    <t>Aaron Ashby</t>
  </si>
  <si>
    <t>Gavin Stone</t>
  </si>
  <si>
    <t>José Soriano</t>
  </si>
  <si>
    <t>Jhony Brito</t>
  </si>
  <si>
    <t>José Cisnero</t>
  </si>
  <si>
    <t>Jake Odorizzi</t>
  </si>
  <si>
    <t>Miguel Díaz</t>
  </si>
  <si>
    <t>Mitch White</t>
  </si>
  <si>
    <t>Alex Young</t>
  </si>
  <si>
    <t>Derek Law</t>
  </si>
  <si>
    <t>Luis Frías</t>
  </si>
  <si>
    <t>Yunior Marte</t>
  </si>
  <si>
    <t>Prelander Berroa</t>
  </si>
  <si>
    <t>Mike Baumann</t>
  </si>
  <si>
    <t>Carlos Vargas</t>
  </si>
  <si>
    <t>Joey Lucchesi</t>
  </si>
  <si>
    <t>Ian Gibaut</t>
  </si>
  <si>
    <t>Drew Rom</t>
  </si>
  <si>
    <t>Jacob Webb</t>
  </si>
  <si>
    <t>Cooper Criswell</t>
  </si>
  <si>
    <t>Gavin Williams</t>
  </si>
  <si>
    <t>Lucas Sims</t>
  </si>
  <si>
    <t>Michael Kelly</t>
  </si>
  <si>
    <t>Cade Cavalli</t>
  </si>
  <si>
    <t>David Peterson</t>
  </si>
  <si>
    <t>Ben Lively</t>
  </si>
  <si>
    <t>Brandon Bielak</t>
  </si>
  <si>
    <t>Zack Littell</t>
  </si>
  <si>
    <t>Ben Joyce</t>
  </si>
  <si>
    <t>Tyler Kinley</t>
  </si>
  <si>
    <t>Joe Ross</t>
  </si>
  <si>
    <t>Tyler Matzek</t>
  </si>
  <si>
    <t>Tanner Rainey</t>
  </si>
  <si>
    <t>Kenny Rosenberg</t>
  </si>
  <si>
    <t>Huascar Brazoban</t>
  </si>
  <si>
    <t>Matt Sauer</t>
  </si>
  <si>
    <t>Merrill Kelly</t>
  </si>
  <si>
    <t>Ethan Small</t>
  </si>
  <si>
    <t>Brent Suter</t>
  </si>
  <si>
    <t>Luke Weaver</t>
  </si>
  <si>
    <t>Xzavion Curry</t>
  </si>
  <si>
    <t>Osvaldo Bido</t>
  </si>
  <si>
    <t>Yonny Chirinos</t>
  </si>
  <si>
    <t>Clayton Beeter</t>
  </si>
  <si>
    <t>Adrián Martínez</t>
  </si>
  <si>
    <t>Trevor Rogers</t>
  </si>
  <si>
    <t>Jose Cuas</t>
  </si>
  <si>
    <t>Johnny Cueto</t>
  </si>
  <si>
    <t>Zack Thompson</t>
  </si>
  <si>
    <t>Garrett Crochet</t>
  </si>
  <si>
    <t>Emmet Sheehan</t>
  </si>
  <si>
    <t>Justin Slaten</t>
  </si>
  <si>
    <t>Cole Ragans</t>
  </si>
  <si>
    <t>Victor Vodnik</t>
  </si>
  <si>
    <t>Jalen Beeks</t>
  </si>
  <si>
    <t>Tim Hill</t>
  </si>
  <si>
    <t>Marcus Stroman</t>
  </si>
  <si>
    <t>Jonathan Hernández</t>
  </si>
  <si>
    <t>Bryce Jarvis</t>
  </si>
  <si>
    <t>Dylan Covey</t>
  </si>
  <si>
    <t>AJ Smith-Shawver</t>
  </si>
  <si>
    <t>Yusei Kikuchi</t>
  </si>
  <si>
    <t>Carlos Hernández</t>
  </si>
  <si>
    <t>Erik Miller</t>
  </si>
  <si>
    <t>Ronel Blanco</t>
  </si>
  <si>
    <t>Colin Selby</t>
  </si>
  <si>
    <t>Eric Lauer</t>
  </si>
  <si>
    <t>Jordan Hicks</t>
  </si>
  <si>
    <t>Max Meyer</t>
  </si>
  <si>
    <t>George Soriano</t>
  </si>
  <si>
    <t>Frankie Montas</t>
  </si>
  <si>
    <t>Kutter Crawford</t>
  </si>
  <si>
    <t>Casey Mize</t>
  </si>
  <si>
    <t>Emerson Hancock</t>
  </si>
  <si>
    <t>Jake Diekman</t>
  </si>
  <si>
    <t>Jameson Taillon</t>
  </si>
  <si>
    <t>Anthony DeSclafani</t>
  </si>
  <si>
    <t>Drew Rucinski</t>
  </si>
  <si>
    <t>Matthew Liberatore</t>
  </si>
  <si>
    <t>Andrew Heaney</t>
  </si>
  <si>
    <t>James Kaprielian</t>
  </si>
  <si>
    <t>Andre Pallante</t>
  </si>
  <si>
    <t>Buck Farmer</t>
  </si>
  <si>
    <t>Bailey Falter</t>
  </si>
  <si>
    <t>Zack Greinke</t>
  </si>
  <si>
    <t>Cristian Javier</t>
  </si>
  <si>
    <t>José Suarez</t>
  </si>
  <si>
    <t>Robert Gasser</t>
  </si>
  <si>
    <t>Lucas Gilbreath</t>
  </si>
  <si>
    <t>Mason Thompson</t>
  </si>
  <si>
    <t>Jordan Weems</t>
  </si>
  <si>
    <t>Tristan Beck</t>
  </si>
  <si>
    <t>Ty Blach</t>
  </si>
  <si>
    <t>JP Sears</t>
  </si>
  <si>
    <t>Davis Daniel</t>
  </si>
  <si>
    <t>Ken Waldichuk</t>
  </si>
  <si>
    <t>Seth Lugo</t>
  </si>
  <si>
    <t>Yariel Rodriguez</t>
  </si>
  <si>
    <t>Ryan Weathers</t>
  </si>
  <si>
    <t>Kyle Harrison</t>
  </si>
  <si>
    <t>Joey Wentz</t>
  </si>
  <si>
    <t>Logan Allen</t>
  </si>
  <si>
    <t>Jake Bird</t>
  </si>
  <si>
    <t>Steven Cruz</t>
  </si>
  <si>
    <t>Amir Garrett</t>
  </si>
  <si>
    <t>Sean Newcomb</t>
  </si>
  <si>
    <t>Gavin Hollowell</t>
  </si>
  <si>
    <t>Reid Detmers</t>
  </si>
  <si>
    <t>José Urquidy</t>
  </si>
  <si>
    <t>Jon Gray</t>
  </si>
  <si>
    <t>Kai-Wei Teng</t>
  </si>
  <si>
    <t>Jimmy Lambert</t>
  </si>
  <si>
    <t>Owen White</t>
  </si>
  <si>
    <t>Josh Fleming</t>
  </si>
  <si>
    <t>Andrew Abbott</t>
  </si>
  <si>
    <t>Carlos Carrasco</t>
  </si>
  <si>
    <t>Matt Waldron</t>
  </si>
  <si>
    <t>Dylan Cease</t>
  </si>
  <si>
    <t>Lucas Erceg</t>
  </si>
  <si>
    <t>John McMillon</t>
  </si>
  <si>
    <t>Rich Hill</t>
  </si>
  <si>
    <t>Mitch Keller</t>
  </si>
  <si>
    <t>Michael Wacha</t>
  </si>
  <si>
    <t>Justin Lawrence</t>
  </si>
  <si>
    <t>Miles Mikolas</t>
  </si>
  <si>
    <t>Shintaro Fujinami</t>
  </si>
  <si>
    <t>Chris Murphy</t>
  </si>
  <si>
    <t>Jared Shuster</t>
  </si>
  <si>
    <t>Reese Olson</t>
  </si>
  <si>
    <t>Lance Lynn</t>
  </si>
  <si>
    <t>Jordan Wicks</t>
  </si>
  <si>
    <t>Clarke Schmidt</t>
  </si>
  <si>
    <t>Roansy Contreras</t>
  </si>
  <si>
    <t>Lucas Giolito</t>
  </si>
  <si>
    <t>Alec Marsh</t>
  </si>
  <si>
    <t>Michael Soroka</t>
  </si>
  <si>
    <t>Mike Clevinger</t>
  </si>
  <si>
    <t>Tanner Houck</t>
  </si>
  <si>
    <t>Nick Nastrini</t>
  </si>
  <si>
    <t>Spencer Turnbull</t>
  </si>
  <si>
    <t>Jackson Kowar</t>
  </si>
  <si>
    <t>Colin Rea</t>
  </si>
  <si>
    <t>Thaddeus Ward</t>
  </si>
  <si>
    <t>Jesse Scholtens</t>
  </si>
  <si>
    <t>Nick Martinez</t>
  </si>
  <si>
    <t>Sean Hjelle</t>
  </si>
  <si>
    <t>Luis Severino</t>
  </si>
  <si>
    <t>Kyle Hendricks</t>
  </si>
  <si>
    <t>Brad Keller</t>
  </si>
  <si>
    <t>Kyle Muller</t>
  </si>
  <si>
    <t>Noah Syndergaard</t>
  </si>
  <si>
    <t>Matt Manning</t>
  </si>
  <si>
    <t>Ranger Suárez</t>
  </si>
  <si>
    <t>Randy Vásquez</t>
  </si>
  <si>
    <t>Charlie Morton</t>
  </si>
  <si>
    <t>Bryan Shaw</t>
  </si>
  <si>
    <t>Pedro Avila</t>
  </si>
  <si>
    <t>Dean Kremer</t>
  </si>
  <si>
    <t>Jared Jones</t>
  </si>
  <si>
    <t>MacKenzie Gore</t>
  </si>
  <si>
    <t>Alex Wood</t>
  </si>
  <si>
    <t>Zach Davies</t>
  </si>
  <si>
    <t>Javier Assad</t>
  </si>
  <si>
    <t>Chase Silseth</t>
  </si>
  <si>
    <t>Madison Bumgarner</t>
  </si>
  <si>
    <t>Brandon Williamson</t>
  </si>
  <si>
    <t>Noah Davis</t>
  </si>
  <si>
    <t>Tylor Megill</t>
  </si>
  <si>
    <t>Wade Miley</t>
  </si>
  <si>
    <t>Quinn Priester</t>
  </si>
  <si>
    <t>Michael Lorenzen</t>
  </si>
  <si>
    <t>Jose Quintana</t>
  </si>
  <si>
    <t>Zach Plesac</t>
  </si>
  <si>
    <t>Luis Patiño</t>
  </si>
  <si>
    <t>J.P. France</t>
  </si>
  <si>
    <t>Tommy Henry</t>
  </si>
  <si>
    <t>Brayan Bello</t>
  </si>
  <si>
    <t>Alek Manoah</t>
  </si>
  <si>
    <t>Daniel Lynch IV</t>
  </si>
  <si>
    <t>Edward Cabrera</t>
  </si>
  <si>
    <t>Joan Adon</t>
  </si>
  <si>
    <t>Brady Singer</t>
  </si>
  <si>
    <t>Bryce Elder</t>
  </si>
  <si>
    <t>Daniel Bard</t>
  </si>
  <si>
    <t>Nick Mears</t>
  </si>
  <si>
    <t>Ryne Nelson</t>
  </si>
  <si>
    <t>Deivi García</t>
  </si>
  <si>
    <t>Bryan Mata</t>
  </si>
  <si>
    <t>Jackson Rutledge</t>
  </si>
  <si>
    <t>Paul Blackburn</t>
  </si>
  <si>
    <t>Dane Dunning</t>
  </si>
  <si>
    <t>Patrick Sandoval</t>
  </si>
  <si>
    <t>Jack Flaherty</t>
  </si>
  <si>
    <t>Kyle Gibson</t>
  </si>
  <si>
    <t>Adrian Houser</t>
  </si>
  <si>
    <t>Tyler Anderson</t>
  </si>
  <si>
    <t>Taijuan Walker</t>
  </si>
  <si>
    <t>Marco Gonzales</t>
  </si>
  <si>
    <t>Jake Irvin</t>
  </si>
  <si>
    <t>Erick Fedde</t>
  </si>
  <si>
    <t>Chris Flexen</t>
  </si>
  <si>
    <t>Graham Ashcraft</t>
  </si>
  <si>
    <t>Joe Boyle</t>
  </si>
  <si>
    <t>Touki Toussaint</t>
  </si>
  <si>
    <t>Luis L. Ortiz</t>
  </si>
  <si>
    <t>Peter Lambert</t>
  </si>
  <si>
    <t>Trevor Williams</t>
  </si>
  <si>
    <t>Martín Pérez</t>
  </si>
  <si>
    <t>Ryan Feltner</t>
  </si>
  <si>
    <t>Jordan Lyles</t>
  </si>
  <si>
    <t>Luis Medina</t>
  </si>
  <si>
    <t>Josiah Gray</t>
  </si>
  <si>
    <t>Michael Kopech</t>
  </si>
  <si>
    <t>Austin Gomber</t>
  </si>
  <si>
    <t>Patrick Corbin</t>
  </si>
  <si>
    <t>Cal Quantrill</t>
  </si>
  <si>
    <t>Dakota Hudson</t>
  </si>
  <si>
    <t>Kyle Freeland</t>
  </si>
  <si>
    <t>DOLLARS</t>
  </si>
  <si>
    <t>LOWEST POS VALUE</t>
  </si>
  <si>
    <t>PRE POS Dollars</t>
  </si>
  <si>
    <t>Tristan Gray</t>
  </si>
  <si>
    <t>Cal Stevenson</t>
  </si>
  <si>
    <t>Blaine Crim</t>
  </si>
  <si>
    <t>Ryan Vilade</t>
  </si>
  <si>
    <t>HITTERS</t>
  </si>
  <si>
    <t>PITCHERS</t>
  </si>
  <si>
    <t>TOTAL$</t>
  </si>
  <si>
    <t>%OF TOTAL</t>
  </si>
  <si>
    <t>Sammy Peralta</t>
  </si>
  <si>
    <t>Daysbel Hernández</t>
  </si>
  <si>
    <t>Spencer Howard</t>
  </si>
  <si>
    <t>Dominic Leone</t>
  </si>
  <si>
    <t>Zack Kelly</t>
  </si>
  <si>
    <t>Alex Speas</t>
  </si>
  <si>
    <t>Evan Justice</t>
  </si>
  <si>
    <t>WITHOUT 1$ minimum</t>
  </si>
  <si>
    <t>%</t>
  </si>
  <si>
    <t>LOWEST POS</t>
  </si>
  <si>
    <t>TOTAL POST POS FIX $</t>
  </si>
  <si>
    <t>SS/2B/OF</t>
  </si>
  <si>
    <t>WITHOUT 1$ minimum POS ADJ</t>
  </si>
  <si>
    <t>Values</t>
  </si>
  <si>
    <t>RANK</t>
  </si>
  <si>
    <t>ESPN ADP</t>
  </si>
  <si>
    <t xml:space="preserve">RANK </t>
  </si>
  <si>
    <t>Diff</t>
  </si>
  <si>
    <t>Kyle Hurt</t>
  </si>
  <si>
    <t>Tim Herrin</t>
  </si>
  <si>
    <t>Luis Gil</t>
  </si>
  <si>
    <t>Jairo Iriarte</t>
  </si>
  <si>
    <t>Connor Phillips</t>
  </si>
  <si>
    <t>Mick Abel</t>
  </si>
  <si>
    <t>POST POS Dollars</t>
  </si>
  <si>
    <t>Brewer Hicklen</t>
  </si>
  <si>
    <t>David Bote</t>
  </si>
  <si>
    <t>Lowest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</si>
</sst>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FFFFFF"/>
      <name val="Segoe UI"/>
      <family val="2"/>
    </font>
    <font>
      <sz val="9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6" borderId="2" applyNumberFormat="0" applyAlignment="0" applyProtection="0"/>
    <xf numFmtId="0" fontId="6" fillId="7" borderId="3" applyNumberFormat="0" applyAlignment="0" applyProtection="0"/>
  </cellStyleXfs>
  <cellXfs count="41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2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4" fillId="5" borderId="1" xfId="2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/>
    </xf>
    <xf numFmtId="2" fontId="2" fillId="4" borderId="0" xfId="0" applyNumberFormat="1" applyFont="1" applyFill="1" applyAlignment="1">
      <alignment horizontal="right" vertical="center" wrapText="1"/>
    </xf>
    <xf numFmtId="2" fontId="3" fillId="5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1" xfId="0" applyBorder="1"/>
    <xf numFmtId="0" fontId="4" fillId="3" borderId="0" xfId="2" applyFill="1" applyBorder="1" applyAlignment="1">
      <alignment horizontal="left" vertical="center"/>
    </xf>
    <xf numFmtId="2" fontId="1" fillId="2" borderId="0" xfId="1" applyNumberFormat="1" applyAlignment="1">
      <alignment horizontal="right" vertical="center" wrapText="1"/>
    </xf>
    <xf numFmtId="0" fontId="6" fillId="7" borderId="3" xfId="4"/>
    <xf numFmtId="0" fontId="6" fillId="7" borderId="3" xfId="4" applyAlignment="1">
      <alignment wrapText="1"/>
    </xf>
    <xf numFmtId="0" fontId="0" fillId="0" borderId="0" xfId="0" applyAlignment="1">
      <alignment wrapText="1"/>
    </xf>
    <xf numFmtId="0" fontId="6" fillId="7" borderId="4" xfId="4" applyBorder="1" applyAlignment="1">
      <alignment wrapText="1"/>
    </xf>
    <xf numFmtId="0" fontId="5" fillId="6" borderId="2" xfId="3"/>
    <xf numFmtId="0" fontId="5" fillId="6" borderId="2" xfId="3" applyAlignment="1">
      <alignment wrapText="1"/>
    </xf>
    <xf numFmtId="2" fontId="1" fillId="2" borderId="1" xfId="1" applyNumberFormat="1" applyBorder="1" applyAlignment="1">
      <alignment horizontal="right" vertical="center"/>
    </xf>
    <xf numFmtId="2" fontId="1" fillId="2" borderId="0" xfId="1" applyNumberFormat="1"/>
    <xf numFmtId="165" fontId="0" fillId="0" borderId="0" xfId="0" quotePrefix="1" applyNumberFormat="1"/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right"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8" fontId="8" fillId="3" borderId="1" xfId="0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right" vertical="center"/>
    </xf>
    <xf numFmtId="8" fontId="8" fillId="5" borderId="1" xfId="0" applyNumberFormat="1" applyFont="1" applyFill="1" applyBorder="1" applyAlignment="1">
      <alignment horizontal="right" vertical="center"/>
    </xf>
    <xf numFmtId="8" fontId="8" fillId="3" borderId="0" xfId="0" applyNumberFormat="1" applyFont="1" applyFill="1" applyBorder="1" applyAlignment="1">
      <alignment horizontal="right" vertical="center"/>
    </xf>
    <xf numFmtId="8" fontId="8" fillId="5" borderId="0" xfId="0" applyNumberFormat="1" applyFont="1" applyFill="1" applyBorder="1" applyAlignment="1">
      <alignment horizontal="right" vertical="center"/>
    </xf>
  </cellXfs>
  <cellStyles count="5">
    <cellStyle name="Calculation" xfId="3" builtinId="22"/>
    <cellStyle name="Check Cell" xfId="4" builtinId="23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zack-gelof/29766/stats" TargetMode="External"/><Relationship Id="rId671" Type="http://schemas.openxmlformats.org/officeDocument/2006/relationships/hyperlink" Target="https://www.fangraphs.com/players/paul-mcintosh/sa3017372/stats" TargetMode="External"/><Relationship Id="rId21" Type="http://schemas.openxmlformats.org/officeDocument/2006/relationships/hyperlink" Target="https://www.fangraphs.com/players/mike-trout/10155/stats" TargetMode="External"/><Relationship Id="rId324" Type="http://schemas.openxmlformats.org/officeDocument/2006/relationships/hyperlink" Target="https://www.fangraphs.com/players/abraham-toro/19844/stats" TargetMode="External"/><Relationship Id="rId531" Type="http://schemas.openxmlformats.org/officeDocument/2006/relationships/hyperlink" Target="https://www.fangraphs.com/players/jonathan-davis/15104/stats" TargetMode="External"/><Relationship Id="rId629" Type="http://schemas.openxmlformats.org/officeDocument/2006/relationships/hyperlink" Target="https://www.fangraphs.com/players/damiano-palmegiani/sa3017326/stats" TargetMode="External"/><Relationship Id="rId170" Type="http://schemas.openxmlformats.org/officeDocument/2006/relationships/hyperlink" Target="https://www.fangraphs.com/players/seth-brown/18171/stats" TargetMode="External"/><Relationship Id="rId268" Type="http://schemas.openxmlformats.org/officeDocument/2006/relationships/hyperlink" Target="https://www.fangraphs.com/players/cj-cron/12546/stats" TargetMode="External"/><Relationship Id="rId475" Type="http://schemas.openxmlformats.org/officeDocument/2006/relationships/hyperlink" Target="https://www.fangraphs.com/players/trayce-thompson/9952/stats" TargetMode="External"/><Relationship Id="rId682" Type="http://schemas.openxmlformats.org/officeDocument/2006/relationships/hyperlink" Target="https://www.fangraphs.com/players/addison-barger/sa3006910/stats" TargetMode="External"/><Relationship Id="rId32" Type="http://schemas.openxmlformats.org/officeDocument/2006/relationships/hyperlink" Target="https://www.fangraphs.com/players/jose-altuve/5417/stats" TargetMode="External"/><Relationship Id="rId128" Type="http://schemas.openxmlformats.org/officeDocument/2006/relationships/hyperlink" Target="https://www.fangraphs.com/players/lourdes-gurriel-jr/19238/stats" TargetMode="External"/><Relationship Id="rId335" Type="http://schemas.openxmlformats.org/officeDocument/2006/relationships/hyperlink" Target="https://www.fangraphs.com/players/ramon-urias/18795/stats" TargetMode="External"/><Relationship Id="rId542" Type="http://schemas.openxmlformats.org/officeDocument/2006/relationships/hyperlink" Target="https://www.fangraphs.com/players/andrew-stevenson/17932/stats" TargetMode="External"/><Relationship Id="rId181" Type="http://schemas.openxmlformats.org/officeDocument/2006/relationships/hyperlink" Target="https://www.fangraphs.com/players/ty-france/17982/stats" TargetMode="External"/><Relationship Id="rId402" Type="http://schemas.openxmlformats.org/officeDocument/2006/relationships/hyperlink" Target="https://www.fangraphs.com/players/miguel-rojas/7802/stats" TargetMode="External"/><Relationship Id="rId279" Type="http://schemas.openxmlformats.org/officeDocument/2006/relationships/hyperlink" Target="https://www.fangraphs.com/players/rene-pinto/19859/stats" TargetMode="External"/><Relationship Id="rId486" Type="http://schemas.openxmlformats.org/officeDocument/2006/relationships/hyperlink" Target="https://www.fangraphs.com/players/jp-martinez/24451/stats" TargetMode="External"/><Relationship Id="rId693" Type="http://schemas.openxmlformats.org/officeDocument/2006/relationships/hyperlink" Target="https://www.fangraphs.com/players/jake-lamb/13329/stats" TargetMode="External"/><Relationship Id="rId707" Type="http://schemas.openxmlformats.org/officeDocument/2006/relationships/hyperlink" Target="https://www.fangraphs.com/players/coco-montes/21547/stats" TargetMode="External"/><Relationship Id="rId43" Type="http://schemas.openxmlformats.org/officeDocument/2006/relationships/hyperlink" Target="https://www.fangraphs.com/players/triston-casas/22514/stats" TargetMode="External"/><Relationship Id="rId139" Type="http://schemas.openxmlformats.org/officeDocument/2006/relationships/hyperlink" Target="https://www.fangraphs.com/players/joc-pederson/11899/stats" TargetMode="External"/><Relationship Id="rId346" Type="http://schemas.openxmlformats.org/officeDocument/2006/relationships/hyperlink" Target="https://www.fangraphs.com/players/trevor-larnach/21501/stats" TargetMode="External"/><Relationship Id="rId553" Type="http://schemas.openxmlformats.org/officeDocument/2006/relationships/hyperlink" Target="https://www.fangraphs.com/players/chad-wallach/17161/stats" TargetMode="External"/><Relationship Id="rId192" Type="http://schemas.openxmlformats.org/officeDocument/2006/relationships/hyperlink" Target="https://www.fangraphs.com/players/luke-raley/19354/stats" TargetMode="External"/><Relationship Id="rId206" Type="http://schemas.openxmlformats.org/officeDocument/2006/relationships/hyperlink" Target="https://www.fangraphs.com/players/jeff-mcneil/15362/stats" TargetMode="External"/><Relationship Id="rId413" Type="http://schemas.openxmlformats.org/officeDocument/2006/relationships/hyperlink" Target="https://www.fangraphs.com/players/omar-narvaez/13338/stats" TargetMode="External"/><Relationship Id="rId497" Type="http://schemas.openxmlformats.org/officeDocument/2006/relationships/hyperlink" Target="https://www.fangraphs.com/players/trey-cabbage/21078/stats" TargetMode="External"/><Relationship Id="rId620" Type="http://schemas.openxmlformats.org/officeDocument/2006/relationships/hyperlink" Target="https://www.fangraphs.com/players/jeter-downs/22202/stats" TargetMode="External"/><Relationship Id="rId718" Type="http://schemas.openxmlformats.org/officeDocument/2006/relationships/hyperlink" Target="https://www.fangraphs.com/players/linton-crim/sa3010170/stats" TargetMode="External"/><Relationship Id="rId357" Type="http://schemas.openxmlformats.org/officeDocument/2006/relationships/hyperlink" Target="https://www.fangraphs.com/players/tyler-soderstrom/27467/stats" TargetMode="External"/><Relationship Id="rId54" Type="http://schemas.openxmlformats.org/officeDocument/2006/relationships/hyperlink" Target="https://www.fangraphs.com/players/marcell-ozuna/10324/stats" TargetMode="External"/><Relationship Id="rId217" Type="http://schemas.openxmlformats.org/officeDocument/2006/relationships/hyperlink" Target="https://www.fangraphs.com/players/trent-grisham/18564/stats" TargetMode="External"/><Relationship Id="rId564" Type="http://schemas.openxmlformats.org/officeDocument/2006/relationships/hyperlink" Target="https://www.fangraphs.com/players/samad-taylor/22274/stats" TargetMode="External"/><Relationship Id="rId424" Type="http://schemas.openxmlformats.org/officeDocument/2006/relationships/hyperlink" Target="https://www.fangraphs.com/players/tyler-freeman/22532/stats" TargetMode="External"/><Relationship Id="rId631" Type="http://schemas.openxmlformats.org/officeDocument/2006/relationships/hyperlink" Target="https://www.fangraphs.com/players/donny-sands/18603/stats" TargetMode="External"/><Relationship Id="rId729" Type="http://schemas.openxmlformats.org/officeDocument/2006/relationships/hyperlink" Target="https://www.fangraphs.com/players/didi-gregorius/6012/stats" TargetMode="External"/><Relationship Id="rId270" Type="http://schemas.openxmlformats.org/officeDocument/2006/relationships/hyperlink" Target="https://www.fangraphs.com/players/connor-wong/19896/stats" TargetMode="External"/><Relationship Id="rId65" Type="http://schemas.openxmlformats.org/officeDocument/2006/relationships/hyperlink" Target="https://www.fangraphs.com/players/george-springer/12856/stats" TargetMode="External"/><Relationship Id="rId130" Type="http://schemas.openxmlformats.org/officeDocument/2006/relationships/hyperlink" Target="https://www.fangraphs.com/players/brent-rooker/19627/stats" TargetMode="External"/><Relationship Id="rId368" Type="http://schemas.openxmlformats.org/officeDocument/2006/relationships/hyperlink" Target="https://www.fangraphs.com/players/evan-longoria/9368/stats" TargetMode="External"/><Relationship Id="rId575" Type="http://schemas.openxmlformats.org/officeDocument/2006/relationships/hyperlink" Target="https://www.fangraphs.com/players/adam-haseley/19878/stats" TargetMode="External"/><Relationship Id="rId228" Type="http://schemas.openxmlformats.org/officeDocument/2006/relationships/hyperlink" Target="https://www.fangraphs.com/players/luis-garcia/20391/stats" TargetMode="External"/><Relationship Id="rId435" Type="http://schemas.openxmlformats.org/officeDocument/2006/relationships/hyperlink" Target="https://www.fangraphs.com/players/cristian-pache/19948/stats" TargetMode="External"/><Relationship Id="rId642" Type="http://schemas.openxmlformats.org/officeDocument/2006/relationships/hyperlink" Target="https://www.fangraphs.com/players/anthony-bemboom/13854/stats" TargetMode="External"/><Relationship Id="rId281" Type="http://schemas.openxmlformats.org/officeDocument/2006/relationships/hyperlink" Target="https://www.fangraphs.com/players/amed-rosario/15518/stats" TargetMode="External"/><Relationship Id="rId502" Type="http://schemas.openxmlformats.org/officeDocument/2006/relationships/hyperlink" Target="https://www.fangraphs.com/players/joey-bart/21524/stats" TargetMode="External"/><Relationship Id="rId76" Type="http://schemas.openxmlformats.org/officeDocument/2006/relationships/hyperlink" Target="https://www.fangraphs.com/players/xander-bogaerts/12161/stats" TargetMode="External"/><Relationship Id="rId141" Type="http://schemas.openxmlformats.org/officeDocument/2006/relationships/hyperlink" Target="https://www.fangraphs.com/players/bryson-stott/26294/stats" TargetMode="External"/><Relationship Id="rId379" Type="http://schemas.openxmlformats.org/officeDocument/2006/relationships/hyperlink" Target="https://www.fangraphs.com/players/nicky-lopez/19339/stats" TargetMode="External"/><Relationship Id="rId586" Type="http://schemas.openxmlformats.org/officeDocument/2006/relationships/hyperlink" Target="https://www.fangraphs.com/players/peyton-burdick/25459/stats" TargetMode="External"/><Relationship Id="rId7" Type="http://schemas.openxmlformats.org/officeDocument/2006/relationships/hyperlink" Target="https://www.fangraphs.com/players/mookie-betts/13611/stats" TargetMode="External"/><Relationship Id="rId239" Type="http://schemas.openxmlformats.org/officeDocument/2006/relationships/hyperlink" Target="https://www.fangraphs.com/players/austin-wells/27562/stats" TargetMode="External"/><Relationship Id="rId446" Type="http://schemas.openxmlformats.org/officeDocument/2006/relationships/hyperlink" Target="https://www.fangraphs.com/players/trey-mancini/15149/stats" TargetMode="External"/><Relationship Id="rId653" Type="http://schemas.openxmlformats.org/officeDocument/2006/relationships/hyperlink" Target="https://www.fangraphs.com/players/yonathan-daza/15794/stats" TargetMode="External"/><Relationship Id="rId292" Type="http://schemas.openxmlformats.org/officeDocument/2006/relationships/hyperlink" Target="https://www.fangraphs.com/players/victor-robles/18363/stats" TargetMode="External"/><Relationship Id="rId306" Type="http://schemas.openxmlformats.org/officeDocument/2006/relationships/hyperlink" Target="https://www.fangraphs.com/players/robbie-grossman/5254/stats" TargetMode="External"/><Relationship Id="rId87" Type="http://schemas.openxmlformats.org/officeDocument/2006/relationships/hyperlink" Target="https://www.fangraphs.com/players/andres-gimenez/19950/stats" TargetMode="External"/><Relationship Id="rId513" Type="http://schemas.openxmlformats.org/officeDocument/2006/relationships/hyperlink" Target="https://www.fangraphs.com/players/braden-shewmake/25817/stats" TargetMode="External"/><Relationship Id="rId597" Type="http://schemas.openxmlformats.org/officeDocument/2006/relationships/hyperlink" Target="https://www.fangraphs.com/players/bligh-madris/20054/stats" TargetMode="External"/><Relationship Id="rId720" Type="http://schemas.openxmlformats.org/officeDocument/2006/relationships/hyperlink" Target="https://www.fangraphs.com/players/leonardo-jimenez/sa3006891/stats" TargetMode="External"/><Relationship Id="rId152" Type="http://schemas.openxmlformats.org/officeDocument/2006/relationships/hyperlink" Target="https://www.fangraphs.com/players/jake-fraley/19260/stats" TargetMode="External"/><Relationship Id="rId457" Type="http://schemas.openxmlformats.org/officeDocument/2006/relationships/hyperlink" Target="https://www.fangraphs.com/players/oscar-gonzalez/20970/stats" TargetMode="External"/><Relationship Id="rId664" Type="http://schemas.openxmlformats.org/officeDocument/2006/relationships/hyperlink" Target="https://www.fangraphs.com/players/hunter-feduccia/sa3007872/stats" TargetMode="External"/><Relationship Id="rId14" Type="http://schemas.openxmlformats.org/officeDocument/2006/relationships/hyperlink" Target="https://www.fangraphs.com/players/bryce-harper/11579/stats" TargetMode="External"/><Relationship Id="rId317" Type="http://schemas.openxmlformats.org/officeDocument/2006/relationships/hyperlink" Target="https://www.fangraphs.com/players/zach-mckinstry/19392/stats" TargetMode="External"/><Relationship Id="rId524" Type="http://schemas.openxmlformats.org/officeDocument/2006/relationships/hyperlink" Target="https://www.fangraphs.com/players/nathan-lukes/18123/stats" TargetMode="External"/><Relationship Id="rId731" Type="http://schemas.openxmlformats.org/officeDocument/2006/relationships/printerSettings" Target="../printerSettings/printerSettings1.bin"/><Relationship Id="rId98" Type="http://schemas.openxmlformats.org/officeDocument/2006/relationships/hyperlink" Target="https://www.fangraphs.com/players/matt-chapman/16505/stats" TargetMode="External"/><Relationship Id="rId163" Type="http://schemas.openxmlformats.org/officeDocument/2006/relationships/hyperlink" Target="https://www.fangraphs.com/players/brendan-rodgers/17907/stats" TargetMode="External"/><Relationship Id="rId370" Type="http://schemas.openxmlformats.org/officeDocument/2006/relationships/hyperlink" Target="https://www.fangraphs.com/players/taylor-walls/22458/stats" TargetMode="External"/><Relationship Id="rId230" Type="http://schemas.openxmlformats.org/officeDocument/2006/relationships/hyperlink" Target="https://www.fangraphs.com/players/elias-diaz/11680/stats" TargetMode="External"/><Relationship Id="rId468" Type="http://schemas.openxmlformats.org/officeDocument/2006/relationships/hyperlink" Target="https://www.fangraphs.com/players/kyle-stowers/26151/stats" TargetMode="External"/><Relationship Id="rId675" Type="http://schemas.openxmlformats.org/officeDocument/2006/relationships/hyperlink" Target="https://www.fangraphs.com/players/jahmai-jones/18872/stats" TargetMode="External"/><Relationship Id="rId25" Type="http://schemas.openxmlformats.org/officeDocument/2006/relationships/hyperlink" Target="https://www.fangraphs.com/players/luis-robert/20043/stats" TargetMode="External"/><Relationship Id="rId328" Type="http://schemas.openxmlformats.org/officeDocument/2006/relationships/hyperlink" Target="https://www.fangraphs.com/players/andy-ibanez/18819/stats" TargetMode="External"/><Relationship Id="rId535" Type="http://schemas.openxmlformats.org/officeDocument/2006/relationships/hyperlink" Target="https://www.fangraphs.com/players/roberto-perez/2900/stats" TargetMode="External"/><Relationship Id="rId174" Type="http://schemas.openxmlformats.org/officeDocument/2006/relationships/hyperlink" Target="https://www.fangraphs.com/players/alex-verdugo/17027/stats" TargetMode="External"/><Relationship Id="rId381" Type="http://schemas.openxmlformats.org/officeDocument/2006/relationships/hyperlink" Target="https://www.fangraphs.com/players/max-stassi/10059/stats" TargetMode="External"/><Relationship Id="rId602" Type="http://schemas.openxmlformats.org/officeDocument/2006/relationships/hyperlink" Target="https://www.fangraphs.com/players/terrin-vavra/24400/stats" TargetMode="External"/><Relationship Id="rId241" Type="http://schemas.openxmlformats.org/officeDocument/2006/relationships/hyperlink" Target="https://www.fangraphs.com/players/whit-merrifield/11281/stats" TargetMode="External"/><Relationship Id="rId479" Type="http://schemas.openxmlformats.org/officeDocument/2006/relationships/hyperlink" Target="https://www.fangraphs.com/players/keston-hiura/20003/stats" TargetMode="External"/><Relationship Id="rId686" Type="http://schemas.openxmlformats.org/officeDocument/2006/relationships/hyperlink" Target="https://www.fangraphs.com/players/grae-kessinger/25813/stats" TargetMode="External"/><Relationship Id="rId36" Type="http://schemas.openxmlformats.org/officeDocument/2006/relationships/hyperlink" Target="https://www.fangraphs.com/players/bryan-reynolds/19326/stats" TargetMode="External"/><Relationship Id="rId339" Type="http://schemas.openxmlformats.org/officeDocument/2006/relationships/hyperlink" Target="https://www.fangraphs.com/players/miguel-vargas/20178/stats" TargetMode="External"/><Relationship Id="rId546" Type="http://schemas.openxmlformats.org/officeDocument/2006/relationships/hyperlink" Target="https://www.fangraphs.com/players/zachary-deloach/sa3014547/stats" TargetMode="External"/><Relationship Id="rId101" Type="http://schemas.openxmlformats.org/officeDocument/2006/relationships/hyperlink" Target="https://www.fangraphs.com/players/jeimer-candelario/13621/stats" TargetMode="External"/><Relationship Id="rId185" Type="http://schemas.openxmlformats.org/officeDocument/2006/relationships/hyperlink" Target="https://www.fangraphs.com/players/charlie-blackmon/7859/stats" TargetMode="External"/><Relationship Id="rId406" Type="http://schemas.openxmlformats.org/officeDocument/2006/relationships/hyperlink" Target="https://www.fangraphs.com/players/alex-jackson/17276/stats" TargetMode="External"/><Relationship Id="rId392" Type="http://schemas.openxmlformats.org/officeDocument/2006/relationships/hyperlink" Target="https://www.fangraphs.com/players/wil-myers/10047/stats" TargetMode="External"/><Relationship Id="rId613" Type="http://schemas.openxmlformats.org/officeDocument/2006/relationships/hyperlink" Target="https://www.fangraphs.com/players/tucupita-marcano/22871/stats" TargetMode="External"/><Relationship Id="rId697" Type="http://schemas.openxmlformats.org/officeDocument/2006/relationships/hyperlink" Target="https://www.fangraphs.com/players/buddy-kennedy/22505/stats" TargetMode="External"/><Relationship Id="rId252" Type="http://schemas.openxmlformats.org/officeDocument/2006/relationships/hyperlink" Target="https://www.fangraphs.com/players/michael-a-taylor/11489/stats" TargetMode="External"/><Relationship Id="rId47" Type="http://schemas.openxmlformats.org/officeDocument/2006/relationships/hyperlink" Target="https://www.fangraphs.com/players/spencer-torkelson/27465/stats" TargetMode="External"/><Relationship Id="rId112" Type="http://schemas.openxmlformats.org/officeDocument/2006/relationships/hyperlink" Target="https://www.fangraphs.com/players/carlos-correa/14162/stats" TargetMode="External"/><Relationship Id="rId557" Type="http://schemas.openxmlformats.org/officeDocument/2006/relationships/hyperlink" Target="https://www.fangraphs.com/players/conner-capel/19983/stats" TargetMode="External"/><Relationship Id="rId196" Type="http://schemas.openxmlformats.org/officeDocument/2006/relationships/hyperlink" Target="https://www.fangraphs.com/players/sean-bouchard/21270/stats" TargetMode="External"/><Relationship Id="rId417" Type="http://schemas.openxmlformats.org/officeDocument/2006/relationships/hyperlink" Target="https://www.fangraphs.com/players/cade-marlowe/25505/stats" TargetMode="External"/><Relationship Id="rId624" Type="http://schemas.openxmlformats.org/officeDocument/2006/relationships/hyperlink" Target="https://www.fangraphs.com/players/cal-stevenson/22411/stats" TargetMode="External"/><Relationship Id="rId263" Type="http://schemas.openxmlformats.org/officeDocument/2006/relationships/hyperlink" Target="https://www.fangraphs.com/players/drew-waters/20505/stats" TargetMode="External"/><Relationship Id="rId470" Type="http://schemas.openxmlformats.org/officeDocument/2006/relationships/hyperlink" Target="https://www.fangraphs.com/players/coby-mayo/sa3014479/stats" TargetMode="External"/><Relationship Id="rId58" Type="http://schemas.openxmlformats.org/officeDocument/2006/relationships/hyperlink" Target="https://www.fangraphs.com/players/jake-burger/22275/stats" TargetMode="External"/><Relationship Id="rId123" Type="http://schemas.openxmlformats.org/officeDocument/2006/relationships/hyperlink" Target="https://www.fangraphs.com/players/andrew-vaughn/26197/stats" TargetMode="External"/><Relationship Id="rId330" Type="http://schemas.openxmlformats.org/officeDocument/2006/relationships/hyperlink" Target="https://www.fangraphs.com/players/joey-votto/4314/stats" TargetMode="External"/><Relationship Id="rId568" Type="http://schemas.openxmlformats.org/officeDocument/2006/relationships/hyperlink" Target="https://www.fangraphs.com/players/juan-brito/sa3009808/stats" TargetMode="External"/><Relationship Id="rId428" Type="http://schemas.openxmlformats.org/officeDocument/2006/relationships/hyperlink" Target="https://www.fangraphs.com/players/aledmys-diaz/15937/stats" TargetMode="External"/><Relationship Id="rId635" Type="http://schemas.openxmlformats.org/officeDocument/2006/relationships/hyperlink" Target="https://www.fangraphs.com/players/nasim-nunez/sa3010695/stats" TargetMode="External"/><Relationship Id="rId274" Type="http://schemas.openxmlformats.org/officeDocument/2006/relationships/hyperlink" Target="https://www.fangraphs.com/players/manuel-margot/14712/stats" TargetMode="External"/><Relationship Id="rId481" Type="http://schemas.openxmlformats.org/officeDocument/2006/relationships/hyperlink" Target="https://www.fangraphs.com/players/david-villar/24782/stats" TargetMode="External"/><Relationship Id="rId702" Type="http://schemas.openxmlformats.org/officeDocument/2006/relationships/hyperlink" Target="https://www.fangraphs.com/players/alejo-lopez/21127/stats" TargetMode="External"/><Relationship Id="rId69" Type="http://schemas.openxmlformats.org/officeDocument/2006/relationships/hyperlink" Target="https://www.fangraphs.com/players/rhys-hoskins/16472/stats" TargetMode="External"/><Relationship Id="rId134" Type="http://schemas.openxmlformats.org/officeDocument/2006/relationships/hyperlink" Target="https://www.fangraphs.com/players/bryan-de-la-cruz/19600/stats" TargetMode="External"/><Relationship Id="rId579" Type="http://schemas.openxmlformats.org/officeDocument/2006/relationships/hyperlink" Target="https://www.fangraphs.com/players/pj-higgins/18433/stats" TargetMode="External"/><Relationship Id="rId341" Type="http://schemas.openxmlformats.org/officeDocument/2006/relationships/hyperlink" Target="https://www.fangraphs.com/players/ji-hwan-bae/23818/stats" TargetMode="External"/><Relationship Id="rId439" Type="http://schemas.openxmlformats.org/officeDocument/2006/relationships/hyperlink" Target="https://www.fangraphs.com/players/eduardo-escobar/6153/stats" TargetMode="External"/><Relationship Id="rId646" Type="http://schemas.openxmlformats.org/officeDocument/2006/relationships/hyperlink" Target="https://www.fangraphs.com/players/aaron-schunk/sa3009957/stats" TargetMode="External"/><Relationship Id="rId201" Type="http://schemas.openxmlformats.org/officeDocument/2006/relationships/hyperlink" Target="https://www.fangraphs.com/players/orlando-arcia/13185/stats" TargetMode="External"/><Relationship Id="rId285" Type="http://schemas.openxmlformats.org/officeDocument/2006/relationships/hyperlink" Target="https://www.fangraphs.com/players/luis-matos/26467/stats" TargetMode="External"/><Relationship Id="rId506" Type="http://schemas.openxmlformats.org/officeDocument/2006/relationships/hyperlink" Target="https://www.fangraphs.com/players/tyler-naquin/13359/stats" TargetMode="External"/><Relationship Id="rId492" Type="http://schemas.openxmlformats.org/officeDocument/2006/relationships/hyperlink" Target="https://www.fangraphs.com/players/seby-zavala/18887/stats" TargetMode="External"/><Relationship Id="rId713" Type="http://schemas.openxmlformats.org/officeDocument/2006/relationships/hyperlink" Target="https://www.fangraphs.com/players/brady-house/sa3017694/stats" TargetMode="External"/><Relationship Id="rId145" Type="http://schemas.openxmlformats.org/officeDocument/2006/relationships/hyperlink" Target="https://www.fangraphs.com/players/trevor-story/12564/stats" TargetMode="External"/><Relationship Id="rId352" Type="http://schemas.openxmlformats.org/officeDocument/2006/relationships/hyperlink" Target="https://www.fangraphs.com/players/david-peralta/2136/stats" TargetMode="External"/><Relationship Id="rId212" Type="http://schemas.openxmlformats.org/officeDocument/2006/relationships/hyperlink" Target="https://www.fangraphs.com/players/parker-meadows/23800/stats" TargetMode="External"/><Relationship Id="rId657" Type="http://schemas.openxmlformats.org/officeDocument/2006/relationships/hyperlink" Target="https://www.fangraphs.com/players/ernie-clement/20352/stats" TargetMode="External"/><Relationship Id="rId296" Type="http://schemas.openxmlformats.org/officeDocument/2006/relationships/hyperlink" Target="https://www.fangraphs.com/players/ezequiel-duran/23733/stats" TargetMode="External"/><Relationship Id="rId517" Type="http://schemas.openxmlformats.org/officeDocument/2006/relationships/hyperlink" Target="https://www.fangraphs.com/players/jackson-frazier/15983/stats" TargetMode="External"/><Relationship Id="rId724" Type="http://schemas.openxmlformats.org/officeDocument/2006/relationships/hyperlink" Target="https://www.fangraphs.com/players/seth-beer/20493/stats" TargetMode="External"/><Relationship Id="rId60" Type="http://schemas.openxmlformats.org/officeDocument/2006/relationships/hyperlink" Target="https://www.fangraphs.com/players/will-smith/19197/stats" TargetMode="External"/><Relationship Id="rId156" Type="http://schemas.openxmlformats.org/officeDocument/2006/relationships/hyperlink" Target="https://www.fangraphs.com/players/brandon-marsh/20202/stats" TargetMode="External"/><Relationship Id="rId363" Type="http://schemas.openxmlformats.org/officeDocument/2006/relationships/hyperlink" Target="https://www.fangraphs.com/players/justin-foscue/sa3014527/stats" TargetMode="External"/><Relationship Id="rId570" Type="http://schemas.openxmlformats.org/officeDocument/2006/relationships/hyperlink" Target="https://www.fangraphs.com/players/drew-millas/25643/stats" TargetMode="External"/><Relationship Id="rId223" Type="http://schemas.openxmlformats.org/officeDocument/2006/relationships/hyperlink" Target="https://www.fangraphs.com/players/patrick-wisdom/13602/stats" TargetMode="External"/><Relationship Id="rId430" Type="http://schemas.openxmlformats.org/officeDocument/2006/relationships/hyperlink" Target="https://www.fangraphs.com/players/mike-moustakas/4892/stats" TargetMode="External"/><Relationship Id="rId668" Type="http://schemas.openxmlformats.org/officeDocument/2006/relationships/hyperlink" Target="https://www.fangraphs.com/players/david-clarke/sa3017045/stats" TargetMode="External"/><Relationship Id="rId18" Type="http://schemas.openxmlformats.org/officeDocument/2006/relationships/hyperlink" Target="https://www.fangraphs.com/players/kyle-schwarber/16478/stats" TargetMode="External"/><Relationship Id="rId528" Type="http://schemas.openxmlformats.org/officeDocument/2006/relationships/hyperlink" Target="https://www.fangraphs.com/players/jorge-alfaro/12180/stats" TargetMode="External"/><Relationship Id="rId167" Type="http://schemas.openxmlformats.org/officeDocument/2006/relationships/hyperlink" Target="https://www.fangraphs.com/players/henry-davis/29617/stats" TargetMode="External"/><Relationship Id="rId374" Type="http://schemas.openxmlformats.org/officeDocument/2006/relationships/hyperlink" Target="https://www.fangraphs.com/players/lenyn-sosa/22896/stats" TargetMode="External"/><Relationship Id="rId581" Type="http://schemas.openxmlformats.org/officeDocument/2006/relationships/hyperlink" Target="https://www.fangraphs.com/players/zach-remillard/19788/stats" TargetMode="External"/><Relationship Id="rId71" Type="http://schemas.openxmlformats.org/officeDocument/2006/relationships/hyperlink" Target="https://www.fangraphs.com/players/josh-jung/26299/stats" TargetMode="External"/><Relationship Id="rId234" Type="http://schemas.openxmlformats.org/officeDocument/2006/relationships/hyperlink" Target="https://www.fangraphs.com/players/edward-olivares/19698/stats" TargetMode="External"/><Relationship Id="rId679" Type="http://schemas.openxmlformats.org/officeDocument/2006/relationships/hyperlink" Target="https://www.fangraphs.com/players/hoy-park/18027/stats" TargetMode="External"/><Relationship Id="rId2" Type="http://schemas.openxmlformats.org/officeDocument/2006/relationships/hyperlink" Target="https://www.fangraphs.com/players/aaron-judge/15640/stats" TargetMode="External"/><Relationship Id="rId29" Type="http://schemas.openxmlformats.org/officeDocument/2006/relationships/hyperlink" Target="https://www.fangraphs.com/players/nolan-jones/20529/stats" TargetMode="External"/><Relationship Id="rId441" Type="http://schemas.openxmlformats.org/officeDocument/2006/relationships/hyperlink" Target="https://www.fangraphs.com/players/jordan-luplow/16424/stats" TargetMode="External"/><Relationship Id="rId539" Type="http://schemas.openxmlformats.org/officeDocument/2006/relationships/hyperlink" Target="https://www.fangraphs.com/players/christian-arroyo/16434/stats" TargetMode="External"/><Relationship Id="rId178" Type="http://schemas.openxmlformats.org/officeDocument/2006/relationships/hyperlink" Target="https://www.fangraphs.com/players/jesus-sanchez/19913/stats" TargetMode="External"/><Relationship Id="rId301" Type="http://schemas.openxmlformats.org/officeDocument/2006/relationships/hyperlink" Target="https://www.fangraphs.com/players/dominic-fletcher/26149/stats" TargetMode="External"/><Relationship Id="rId82" Type="http://schemas.openxmlformats.org/officeDocument/2006/relationships/hyperlink" Target="https://www.fangraphs.com/players/evan-carter/27790/stats" TargetMode="External"/><Relationship Id="rId385" Type="http://schemas.openxmlformats.org/officeDocument/2006/relationships/hyperlink" Target="https://www.fangraphs.com/players/christian-vazquez/9774/stats" TargetMode="External"/><Relationship Id="rId592" Type="http://schemas.openxmlformats.org/officeDocument/2006/relationships/hyperlink" Target="https://www.fangraphs.com/players/logan-porter/20626/stats" TargetMode="External"/><Relationship Id="rId606" Type="http://schemas.openxmlformats.org/officeDocument/2006/relationships/hyperlink" Target="https://www.fangraphs.com/players/brett-wisely/27735/stats" TargetMode="External"/><Relationship Id="rId245" Type="http://schemas.openxmlformats.org/officeDocument/2006/relationships/hyperlink" Target="https://www.fangraphs.com/players/brett-baty/26123/stats" TargetMode="External"/><Relationship Id="rId452" Type="http://schemas.openxmlformats.org/officeDocument/2006/relationships/hyperlink" Target="https://www.fangraphs.com/players/pavin-smith/19892/stats" TargetMode="External"/><Relationship Id="rId105" Type="http://schemas.openxmlformats.org/officeDocument/2006/relationships/hyperlink" Target="https://www.fangraphs.com/players/tj-friedl/19522/stats" TargetMode="External"/><Relationship Id="rId147" Type="http://schemas.openxmlformats.org/officeDocument/2006/relationships/hyperlink" Target="https://www.fangraphs.com/players/anthony-rizzo/3473/stats" TargetMode="External"/><Relationship Id="rId312" Type="http://schemas.openxmlformats.org/officeDocument/2006/relationships/hyperlink" Target="https://www.fangraphs.com/players/gavin-sheets/19901/stats" TargetMode="External"/><Relationship Id="rId354" Type="http://schemas.openxmlformats.org/officeDocument/2006/relationships/hyperlink" Target="https://www.fangraphs.com/players/colton-cowser/29591/stats" TargetMode="External"/><Relationship Id="rId51" Type="http://schemas.openxmlformats.org/officeDocument/2006/relationships/hyperlink" Target="https://www.fangraphs.com/players/jorge-soler/14221/stats" TargetMode="External"/><Relationship Id="rId93" Type="http://schemas.openxmlformats.org/officeDocument/2006/relationships/hyperlink" Target="https://www.fangraphs.com/players/cedric-mullins-ii/17929/stats" TargetMode="External"/><Relationship Id="rId189" Type="http://schemas.openxmlformats.org/officeDocument/2006/relationships/hyperlink" Target="https://www.fangraphs.com/players/mitch-haniger/14274/stats" TargetMode="External"/><Relationship Id="rId396" Type="http://schemas.openxmlformats.org/officeDocument/2006/relationships/hyperlink" Target="https://www.fangraphs.com/players/alex-call/19296/stats" TargetMode="External"/><Relationship Id="rId561" Type="http://schemas.openxmlformats.org/officeDocument/2006/relationships/hyperlink" Target="https://www.fangraphs.com/players/tirso-ornelas/sa3004048/stats" TargetMode="External"/><Relationship Id="rId617" Type="http://schemas.openxmlformats.org/officeDocument/2006/relationships/hyperlink" Target="https://www.fangraphs.com/players/dustin-harris/sa3010279/stats" TargetMode="External"/><Relationship Id="rId659" Type="http://schemas.openxmlformats.org/officeDocument/2006/relationships/hyperlink" Target="https://www.fangraphs.com/players/tristan-gray/19877/stats" TargetMode="External"/><Relationship Id="rId214" Type="http://schemas.openxmlformats.org/officeDocument/2006/relationships/hyperlink" Target="https://www.fangraphs.com/players/andrew-mccutchen/9847/stats" TargetMode="External"/><Relationship Id="rId256" Type="http://schemas.openxmlformats.org/officeDocument/2006/relationships/hyperlink" Target="https://www.fangraphs.com/players/connor-joe/16572/stats" TargetMode="External"/><Relationship Id="rId298" Type="http://schemas.openxmlformats.org/officeDocument/2006/relationships/hyperlink" Target="https://www.fangraphs.com/players/estevan-florial/19151/stats" TargetMode="External"/><Relationship Id="rId421" Type="http://schemas.openxmlformats.org/officeDocument/2006/relationships/hyperlink" Target="https://www.fangraphs.com/players/kolten-wong/12532/stats" TargetMode="External"/><Relationship Id="rId463" Type="http://schemas.openxmlformats.org/officeDocument/2006/relationships/hyperlink" Target="https://www.fangraphs.com/players/xavier-edwards/22266/stats" TargetMode="External"/><Relationship Id="rId519" Type="http://schemas.openxmlformats.org/officeDocument/2006/relationships/hyperlink" Target="https://www.fangraphs.com/players/michael-stefanic/25353/stats" TargetMode="External"/><Relationship Id="rId670" Type="http://schemas.openxmlformats.org/officeDocument/2006/relationships/hyperlink" Target="https://www.fangraphs.com/players/payton-henry/22164/stats" TargetMode="External"/><Relationship Id="rId116" Type="http://schemas.openxmlformats.org/officeDocument/2006/relationships/hyperlink" Target="https://www.fangraphs.com/players/cal-raleigh/21534/stats" TargetMode="External"/><Relationship Id="rId158" Type="http://schemas.openxmlformats.org/officeDocument/2006/relationships/hyperlink" Target="https://www.fangraphs.com/players/hunter-renfroe/15464/stats" TargetMode="External"/><Relationship Id="rId323" Type="http://schemas.openxmlformats.org/officeDocument/2006/relationships/hyperlink" Target="https://www.fangraphs.com/players/nick-fortes/21538/stats" TargetMode="External"/><Relationship Id="rId530" Type="http://schemas.openxmlformats.org/officeDocument/2006/relationships/hyperlink" Target="https://www.fangraphs.com/players/nick-ahmed/12147/stats" TargetMode="External"/><Relationship Id="rId726" Type="http://schemas.openxmlformats.org/officeDocument/2006/relationships/hyperlink" Target="https://www.fangraphs.com/players/maxwell-schuemann/sa3007511/stats" TargetMode="External"/><Relationship Id="rId20" Type="http://schemas.openxmlformats.org/officeDocument/2006/relationships/hyperlink" Target="https://www.fangraphs.com/players/vladimir-guerrero-jr/19611/stats" TargetMode="External"/><Relationship Id="rId62" Type="http://schemas.openxmlformats.org/officeDocument/2006/relationships/hyperlink" Target="https://www.fangraphs.com/players/ian-happ/17919/stats" TargetMode="External"/><Relationship Id="rId365" Type="http://schemas.openxmlformats.org/officeDocument/2006/relationships/hyperlink" Target="https://www.fangraphs.com/players/emmanuel-rivera/19890/stats" TargetMode="External"/><Relationship Id="rId572" Type="http://schemas.openxmlformats.org/officeDocument/2006/relationships/hyperlink" Target="https://www.fangraphs.com/players/ben-rortvedt/20287/stats" TargetMode="External"/><Relationship Id="rId628" Type="http://schemas.openxmlformats.org/officeDocument/2006/relationships/hyperlink" Target="https://www.fangraphs.com/players/kody-clemens/20572/stats" TargetMode="External"/><Relationship Id="rId225" Type="http://schemas.openxmlformats.org/officeDocument/2006/relationships/hyperlink" Target="https://www.fangraphs.com/players/harrison-bader/18030/stats" TargetMode="External"/><Relationship Id="rId267" Type="http://schemas.openxmlformats.org/officeDocument/2006/relationships/hyperlink" Target="https://www.fangraphs.com/players/hunter-goodman/29715/stats" TargetMode="External"/><Relationship Id="rId432" Type="http://schemas.openxmlformats.org/officeDocument/2006/relationships/hyperlink" Target="https://www.fangraphs.com/players/brian-anderson/18289/stats" TargetMode="External"/><Relationship Id="rId474" Type="http://schemas.openxmlformats.org/officeDocument/2006/relationships/hyperlink" Target="https://www.fangraphs.com/players/kevin-newman/17696/stats" TargetMode="External"/><Relationship Id="rId127" Type="http://schemas.openxmlformats.org/officeDocument/2006/relationships/hyperlink" Target="https://www.fangraphs.com/players/alec-bohm/21618/stats" TargetMode="External"/><Relationship Id="rId681" Type="http://schemas.openxmlformats.org/officeDocument/2006/relationships/hyperlink" Target="https://www.fangraphs.com/players/irving-lopez/20463/stats" TargetMode="External"/><Relationship Id="rId31" Type="http://schemas.openxmlformats.org/officeDocument/2006/relationships/hyperlink" Target="https://www.fangraphs.com/players/francisco-lindor/12916/stats" TargetMode="External"/><Relationship Id="rId73" Type="http://schemas.openxmlformats.org/officeDocument/2006/relationships/hyperlink" Target="https://www.fangraphs.com/players/josh-naylor/18839/stats" TargetMode="External"/><Relationship Id="rId169" Type="http://schemas.openxmlformats.org/officeDocument/2006/relationships/hyperlink" Target="https://www.fangraphs.com/players/brendan-donovan/24679/stats" TargetMode="External"/><Relationship Id="rId334" Type="http://schemas.openxmlformats.org/officeDocument/2006/relationships/hyperlink" Target="https://www.fangraphs.com/players/jasson-dominguez/28080/stats" TargetMode="External"/><Relationship Id="rId376" Type="http://schemas.openxmlformats.org/officeDocument/2006/relationships/hyperlink" Target="https://www.fangraphs.com/players/carter-kieboom/19958/stats" TargetMode="External"/><Relationship Id="rId541" Type="http://schemas.openxmlformats.org/officeDocument/2006/relationships/hyperlink" Target="https://www.fangraphs.com/players/jackie-bradley-jr/12984/stats" TargetMode="External"/><Relationship Id="rId583" Type="http://schemas.openxmlformats.org/officeDocument/2006/relationships/hyperlink" Target="https://www.fangraphs.com/players/tj-hopkins/25482/stats" TargetMode="External"/><Relationship Id="rId639" Type="http://schemas.openxmlformats.org/officeDocument/2006/relationships/hyperlink" Target="https://www.fangraphs.com/players/jorbit-vivas/sa3005511/stats" TargetMode="External"/><Relationship Id="rId4" Type="http://schemas.openxmlformats.org/officeDocument/2006/relationships/hyperlink" Target="https://www.fangraphs.com/players/yordan-alvarez/19556/stats" TargetMode="External"/><Relationship Id="rId180" Type="http://schemas.openxmlformats.org/officeDocument/2006/relationships/hyperlink" Target="https://www.fangraphs.com/players/danny-jansen/16535/stats" TargetMode="External"/><Relationship Id="rId236" Type="http://schemas.openxmlformats.org/officeDocument/2006/relationships/hyperlink" Target="https://www.fangraphs.com/players/mickey-moniak/19956/stats" TargetMode="External"/><Relationship Id="rId278" Type="http://schemas.openxmlformats.org/officeDocument/2006/relationships/hyperlink" Target="https://www.fangraphs.com/players/jake-meyers/20308/stats" TargetMode="External"/><Relationship Id="rId401" Type="http://schemas.openxmlformats.org/officeDocument/2006/relationships/hyperlink" Target="https://www.fangraphs.com/players/riley-adams/19864/stats" TargetMode="External"/><Relationship Id="rId443" Type="http://schemas.openxmlformats.org/officeDocument/2006/relationships/hyperlink" Target="https://www.fangraphs.com/players/mike-ford/15585/stats" TargetMode="External"/><Relationship Id="rId650" Type="http://schemas.openxmlformats.org/officeDocument/2006/relationships/hyperlink" Target="https://www.fangraphs.com/players/evan-white/20078/stats" TargetMode="External"/><Relationship Id="rId303" Type="http://schemas.openxmlformats.org/officeDocument/2006/relationships/hyperlink" Target="https://www.fangraphs.com/players/jackson-merrill/sa3016829/stats" TargetMode="External"/><Relationship Id="rId485" Type="http://schemas.openxmlformats.org/officeDocument/2006/relationships/hyperlink" Target="https://www.fangraphs.com/players/eguy-rosario/19964/stats" TargetMode="External"/><Relationship Id="rId692" Type="http://schemas.openxmlformats.org/officeDocument/2006/relationships/hyperlink" Target="https://www.fangraphs.com/players/otto-lopez/19608/stats" TargetMode="External"/><Relationship Id="rId706" Type="http://schemas.openxmlformats.org/officeDocument/2006/relationships/hyperlink" Target="https://www.fangraphs.com/players/jacob-amaya/23296/stats" TargetMode="External"/><Relationship Id="rId42" Type="http://schemas.openxmlformats.org/officeDocument/2006/relationships/hyperlink" Target="https://www.fangraphs.com/players/cody-bellinger/15998/stats" TargetMode="External"/><Relationship Id="rId84" Type="http://schemas.openxmlformats.org/officeDocument/2006/relationships/hyperlink" Target="https://www.fangraphs.com/players/jack-suwinski/22244/stats" TargetMode="External"/><Relationship Id="rId138" Type="http://schemas.openxmlformats.org/officeDocument/2006/relationships/hyperlink" Target="https://www.fangraphs.com/players/jung-hoo-lee/sa3012640/stats" TargetMode="External"/><Relationship Id="rId345" Type="http://schemas.openxmlformats.org/officeDocument/2006/relationships/hyperlink" Target="https://www.fangraphs.com/players/miguel-andujar/15878/stats" TargetMode="External"/><Relationship Id="rId387" Type="http://schemas.openxmlformats.org/officeDocument/2006/relationships/hyperlink" Target="https://www.fangraphs.com/players/aj-pollock/9256/stats" TargetMode="External"/><Relationship Id="rId510" Type="http://schemas.openxmlformats.org/officeDocument/2006/relationships/hyperlink" Target="https://www.fangraphs.com/players/josh-harrison/8202/stats" TargetMode="External"/><Relationship Id="rId552" Type="http://schemas.openxmlformats.org/officeDocument/2006/relationships/hyperlink" Target="https://www.fangraphs.com/players/george-valera/sa3006872/stats" TargetMode="External"/><Relationship Id="rId594" Type="http://schemas.openxmlformats.org/officeDocument/2006/relationships/hyperlink" Target="https://www.fangraphs.com/players/pedro-pages/sa3010339/stats" TargetMode="External"/><Relationship Id="rId608" Type="http://schemas.openxmlformats.org/officeDocument/2006/relationships/hyperlink" Target="https://www.fangraphs.com/players/rece-hinds/sa1169587/stats" TargetMode="External"/><Relationship Id="rId191" Type="http://schemas.openxmlformats.org/officeDocument/2006/relationships/hyperlink" Target="https://www.fangraphs.com/players/gavin-lux/19955/stats" TargetMode="External"/><Relationship Id="rId205" Type="http://schemas.openxmlformats.org/officeDocument/2006/relationships/hyperlink" Target="https://www.fangraphs.com/players/adam-duvall/10950/stats" TargetMode="External"/><Relationship Id="rId247" Type="http://schemas.openxmlformats.org/officeDocument/2006/relationships/hyperlink" Target="https://www.fangraphs.com/players/junior-caminero/28163/stats" TargetMode="External"/><Relationship Id="rId412" Type="http://schemas.openxmlformats.org/officeDocument/2006/relationships/hyperlink" Target="https://www.fangraphs.com/players/graham-pauley/sa3019858/stats" TargetMode="External"/><Relationship Id="rId107" Type="http://schemas.openxmlformats.org/officeDocument/2006/relationships/hyperlink" Target="https://www.fangraphs.com/players/james-outman/24770/stats" TargetMode="External"/><Relationship Id="rId289" Type="http://schemas.openxmlformats.org/officeDocument/2006/relationships/hyperlink" Target="https://www.fangraphs.com/players/randal-grichuk/10243/stats" TargetMode="External"/><Relationship Id="rId454" Type="http://schemas.openxmlformats.org/officeDocument/2006/relationships/hyperlink" Target="https://www.fangraphs.com/players/daniel-vogelbach/14130/stats" TargetMode="External"/><Relationship Id="rId496" Type="http://schemas.openxmlformats.org/officeDocument/2006/relationships/hyperlink" Target="https://www.fangraphs.com/players/ben-gamel/12160/stats" TargetMode="External"/><Relationship Id="rId661" Type="http://schemas.openxmlformats.org/officeDocument/2006/relationships/hyperlink" Target="https://www.fangraphs.com/players/brian-serven/19422/stats" TargetMode="External"/><Relationship Id="rId717" Type="http://schemas.openxmlformats.org/officeDocument/2006/relationships/hyperlink" Target="https://www.fangraphs.com/players/ehire-adrianza/8418/stats" TargetMode="External"/><Relationship Id="rId11" Type="http://schemas.openxmlformats.org/officeDocument/2006/relationships/hyperlink" Target="https://www.fangraphs.com/players/austin-riley/18360/stats" TargetMode="External"/><Relationship Id="rId53" Type="http://schemas.openxmlformats.org/officeDocument/2006/relationships/hyperlink" Target="https://www.fangraphs.com/players/nolan-arenado/9777/stats" TargetMode="External"/><Relationship Id="rId149" Type="http://schemas.openxmlformats.org/officeDocument/2006/relationships/hyperlink" Target="https://www.fangraphs.com/players/zach-neto/31347/stats" TargetMode="External"/><Relationship Id="rId314" Type="http://schemas.openxmlformats.org/officeDocument/2006/relationships/hyperlink" Target="https://www.fangraphs.com/players/enrique-hernandez/10472/stats" TargetMode="External"/><Relationship Id="rId356" Type="http://schemas.openxmlformats.org/officeDocument/2006/relationships/hyperlink" Target="https://www.fangraphs.com/players/garrett-cooper/15279/stats" TargetMode="External"/><Relationship Id="rId398" Type="http://schemas.openxmlformats.org/officeDocument/2006/relationships/hyperlink" Target="https://www.fangraphs.com/players/travis-jankowski/13768/stats" TargetMode="External"/><Relationship Id="rId521" Type="http://schemas.openxmlformats.org/officeDocument/2006/relationships/hyperlink" Target="https://www.fangraphs.com/players/hunter-dozier/15117/stats" TargetMode="External"/><Relationship Id="rId563" Type="http://schemas.openxmlformats.org/officeDocument/2006/relationships/hyperlink" Target="https://www.fangraphs.com/players/mike-siani/22557/stats" TargetMode="External"/><Relationship Id="rId619" Type="http://schemas.openxmlformats.org/officeDocument/2006/relationships/hyperlink" Target="https://www.fangraphs.com/players/simon-muzziotti/19553/stats" TargetMode="External"/><Relationship Id="rId95" Type="http://schemas.openxmlformats.org/officeDocument/2006/relationships/hyperlink" Target="https://www.fangraphs.com/players/wyatt-langford/sa3022654/stats" TargetMode="External"/><Relationship Id="rId160" Type="http://schemas.openxmlformats.org/officeDocument/2006/relationships/hyperlink" Target="https://www.fangraphs.com/players/steven-kwan/24610/stats" TargetMode="External"/><Relationship Id="rId216" Type="http://schemas.openxmlformats.org/officeDocument/2006/relationships/hyperlink" Target="https://www.fangraphs.com/players/alex-kirilloff/20325/stats" TargetMode="External"/><Relationship Id="rId423" Type="http://schemas.openxmlformats.org/officeDocument/2006/relationships/hyperlink" Target="https://www.fangraphs.com/players/jace-peterson/12325/stats" TargetMode="External"/><Relationship Id="rId258" Type="http://schemas.openxmlformats.org/officeDocument/2006/relationships/hyperlink" Target="https://www.fangraphs.com/players/kyle-manzardo/sa3017342/stats" TargetMode="External"/><Relationship Id="rId465" Type="http://schemas.openxmlformats.org/officeDocument/2006/relationships/hyperlink" Target="https://www.fangraphs.com/players/dominic-smith/15653/stats" TargetMode="External"/><Relationship Id="rId630" Type="http://schemas.openxmlformats.org/officeDocument/2006/relationships/hyperlink" Target="https://www.fangraphs.com/players/michael-perez/12977/stats" TargetMode="External"/><Relationship Id="rId672" Type="http://schemas.openxmlformats.org/officeDocument/2006/relationships/hyperlink" Target="https://www.fangraphs.com/players/david-dahl/13744/stats" TargetMode="External"/><Relationship Id="rId728" Type="http://schemas.openxmlformats.org/officeDocument/2006/relationships/hyperlink" Target="https://www.fangraphs.com/players/mason-mccoy/22232/stats" TargetMode="External"/><Relationship Id="rId22" Type="http://schemas.openxmlformats.org/officeDocument/2006/relationships/hyperlink" Target="https://www.fangraphs.com/players/corey-seager/13624/stats" TargetMode="External"/><Relationship Id="rId64" Type="http://schemas.openxmlformats.org/officeDocument/2006/relationships/hyperlink" Target="https://www.fangraphs.com/players/willy-adames/15986/stats" TargetMode="External"/><Relationship Id="rId118" Type="http://schemas.openxmlformats.org/officeDocument/2006/relationships/hyperlink" Target="https://www.fangraphs.com/players/brandon-lowe/18882/stats" TargetMode="External"/><Relationship Id="rId325" Type="http://schemas.openxmlformats.org/officeDocument/2006/relationships/hyperlink" Target="https://www.fangraphs.com/players/josh-rojas/19734/stats" TargetMode="External"/><Relationship Id="rId367" Type="http://schemas.openxmlformats.org/officeDocument/2006/relationships/hyperlink" Target="https://www.fangraphs.com/players/nick-pratto/22117/stats" TargetMode="External"/><Relationship Id="rId532" Type="http://schemas.openxmlformats.org/officeDocument/2006/relationships/hyperlink" Target="https://www.fangraphs.com/players/austin-wynns/15271/stats" TargetMode="External"/><Relationship Id="rId574" Type="http://schemas.openxmlformats.org/officeDocument/2006/relationships/hyperlink" Target="https://www.fangraphs.com/players/tucker-barnhart/10200/stats" TargetMode="External"/><Relationship Id="rId171" Type="http://schemas.openxmlformats.org/officeDocument/2006/relationships/hyperlink" Target="https://www.fangraphs.com/players/luis-rengifo/19858/stats" TargetMode="External"/><Relationship Id="rId227" Type="http://schemas.openxmlformats.org/officeDocument/2006/relationships/hyperlink" Target="https://www.fangraphs.com/players/michael-massey/27684/stats" TargetMode="External"/><Relationship Id="rId269" Type="http://schemas.openxmlformats.org/officeDocument/2006/relationships/hyperlink" Target="https://www.fangraphs.com/players/johan-rojas/24336/stats" TargetMode="External"/><Relationship Id="rId434" Type="http://schemas.openxmlformats.org/officeDocument/2006/relationships/hyperlink" Target="https://www.fangraphs.com/players/austin-barnes/12158/stats" TargetMode="External"/><Relationship Id="rId476" Type="http://schemas.openxmlformats.org/officeDocument/2006/relationships/hyperlink" Target="https://www.fangraphs.com/players/garrett-stubbs/18067/stats" TargetMode="External"/><Relationship Id="rId641" Type="http://schemas.openxmlformats.org/officeDocument/2006/relationships/hyperlink" Target="https://www.fangraphs.com/players/rob-brantly/10655/stats" TargetMode="External"/><Relationship Id="rId683" Type="http://schemas.openxmlformats.org/officeDocument/2006/relationships/hyperlink" Target="https://www.fangraphs.com/players/luke-williams/19931/stats" TargetMode="External"/><Relationship Id="rId33" Type="http://schemas.openxmlformats.org/officeDocument/2006/relationships/hyperlink" Target="https://www.fangraphs.com/players/manny-machado/11493/stats" TargetMode="External"/><Relationship Id="rId129" Type="http://schemas.openxmlformats.org/officeDocument/2006/relationships/hyperlink" Target="https://www.fangraphs.com/players/yainer-diaz/23003/stats" TargetMode="External"/><Relationship Id="rId280" Type="http://schemas.openxmlformats.org/officeDocument/2006/relationships/hyperlink" Target="https://www.fangraphs.com/players/jonny-deluca/26365/stats" TargetMode="External"/><Relationship Id="rId336" Type="http://schemas.openxmlformats.org/officeDocument/2006/relationships/hyperlink" Target="https://www.fangraphs.com/players/stuart-fairchild/20321/stats" TargetMode="External"/><Relationship Id="rId501" Type="http://schemas.openxmlformats.org/officeDocument/2006/relationships/hyperlink" Target="https://www.fangraphs.com/players/kyle-garlick/18063/stats" TargetMode="External"/><Relationship Id="rId543" Type="http://schemas.openxmlformats.org/officeDocument/2006/relationships/hyperlink" Target="https://www.fangraphs.com/players/yu-chang/14773/stats" TargetMode="External"/><Relationship Id="rId75" Type="http://schemas.openxmlformats.org/officeDocument/2006/relationships/hyperlink" Target="https://www.fangraphs.com/players/christian-encarnacion-strand/30011/stats" TargetMode="External"/><Relationship Id="rId140" Type="http://schemas.openxmlformats.org/officeDocument/2006/relationships/hyperlink" Target="https://www.fangraphs.com/players/ha-seong-kim/27506/stats" TargetMode="External"/><Relationship Id="rId182" Type="http://schemas.openxmlformats.org/officeDocument/2006/relationships/hyperlink" Target="https://www.fangraphs.com/players/will-benson/21853/stats" TargetMode="External"/><Relationship Id="rId378" Type="http://schemas.openxmlformats.org/officeDocument/2006/relationships/hyperlink" Target="https://www.fangraphs.com/players/oswald-peraza/22823/stats" TargetMode="External"/><Relationship Id="rId403" Type="http://schemas.openxmlformats.org/officeDocument/2006/relationships/hyperlink" Target="https://www.fangraphs.com/players/oscar-colas/30162/stats" TargetMode="External"/><Relationship Id="rId585" Type="http://schemas.openxmlformats.org/officeDocument/2006/relationships/hyperlink" Target="https://www.fangraphs.com/players/greg-allen/16623/stats" TargetMode="External"/><Relationship Id="rId6" Type="http://schemas.openxmlformats.org/officeDocument/2006/relationships/hyperlink" Target="https://www.fangraphs.com/players/matt-olson/14344/stats" TargetMode="External"/><Relationship Id="rId238" Type="http://schemas.openxmlformats.org/officeDocument/2006/relationships/hyperlink" Target="https://www.fangraphs.com/players/alejandro-kirk/22581/stats" TargetMode="External"/><Relationship Id="rId445" Type="http://schemas.openxmlformats.org/officeDocument/2006/relationships/hyperlink" Target="https://www.fangraphs.com/players/taylor-trammell/19960/stats" TargetMode="External"/><Relationship Id="rId487" Type="http://schemas.openxmlformats.org/officeDocument/2006/relationships/hyperlink" Target="https://www.fangraphs.com/players/jon-singleton/10441/stats" TargetMode="External"/><Relationship Id="rId610" Type="http://schemas.openxmlformats.org/officeDocument/2006/relationships/hyperlink" Target="https://www.fangraphs.com/players/mark-mathias/18032/stats" TargetMode="External"/><Relationship Id="rId652" Type="http://schemas.openxmlformats.org/officeDocument/2006/relationships/hyperlink" Target="https://www.fangraphs.com/players/jeferson-quero/sa3015407/stats" TargetMode="External"/><Relationship Id="rId694" Type="http://schemas.openxmlformats.org/officeDocument/2006/relationships/hyperlink" Target="https://www.fangraphs.com/players/cam-gallagher/12981/stats" TargetMode="External"/><Relationship Id="rId708" Type="http://schemas.openxmlformats.org/officeDocument/2006/relationships/hyperlink" Target="https://www.fangraphs.com/players/niko-goodrum/12092/stats" TargetMode="External"/><Relationship Id="rId291" Type="http://schemas.openxmlformats.org/officeDocument/2006/relationships/hyperlink" Target="https://www.fangraphs.com/players/nick-senzel/19293/stats" TargetMode="External"/><Relationship Id="rId305" Type="http://schemas.openxmlformats.org/officeDocument/2006/relationships/hyperlink" Target="https://www.fangraphs.com/players/brayan-rocchio/23690/stats" TargetMode="External"/><Relationship Id="rId347" Type="http://schemas.openxmlformats.org/officeDocument/2006/relationships/hyperlink" Target="https://www.fangraphs.com/players/andruw-monasterio/19455/stats" TargetMode="External"/><Relationship Id="rId512" Type="http://schemas.openxmlformats.org/officeDocument/2006/relationships/hyperlink" Target="https://www.fangraphs.com/players/jordyn-adams/23788/stats" TargetMode="External"/><Relationship Id="rId44" Type="http://schemas.openxmlformats.org/officeDocument/2006/relationships/hyperlink" Target="https://www.fangraphs.com/players/max-muncy/13301/stats" TargetMode="External"/><Relationship Id="rId86" Type="http://schemas.openxmlformats.org/officeDocument/2006/relationships/hyperlink" Target="https://www.fangraphs.com/players/chas-mccormick/19599/stats" TargetMode="External"/><Relationship Id="rId151" Type="http://schemas.openxmlformats.org/officeDocument/2006/relationships/hyperlink" Target="https://www.fangraphs.com/players/thairo-estrada/16426/stats" TargetMode="External"/><Relationship Id="rId389" Type="http://schemas.openxmlformats.org/officeDocument/2006/relationships/hyperlink" Target="https://www.fangraphs.com/players/james-mccann/12859/stats" TargetMode="External"/><Relationship Id="rId554" Type="http://schemas.openxmlformats.org/officeDocument/2006/relationships/hyperlink" Target="https://www.fangraphs.com/players/matthew-batten/20157/stats" TargetMode="External"/><Relationship Id="rId596" Type="http://schemas.openxmlformats.org/officeDocument/2006/relationships/hyperlink" Target="https://www.fangraphs.com/players/casey-schmitt/27577/stats" TargetMode="External"/><Relationship Id="rId193" Type="http://schemas.openxmlformats.org/officeDocument/2006/relationships/hyperlink" Target="https://www.fangraphs.com/players/maikel-garcia/22715/stats" TargetMode="External"/><Relationship Id="rId207" Type="http://schemas.openxmlformats.org/officeDocument/2006/relationships/hyperlink" Target="https://www.fangraphs.com/players/andrew-benintendi/17901/stats" TargetMode="External"/><Relationship Id="rId249" Type="http://schemas.openxmlformats.org/officeDocument/2006/relationships/hyperlink" Target="https://www.fangraphs.com/players/stone-garrett/19273/stats" TargetMode="External"/><Relationship Id="rId414" Type="http://schemas.openxmlformats.org/officeDocument/2006/relationships/hyperlink" Target="https://www.fangraphs.com/players/austin-meadows/15672/stats" TargetMode="External"/><Relationship Id="rId456" Type="http://schemas.openxmlformats.org/officeDocument/2006/relationships/hyperlink" Target="https://www.fangraphs.com/players/sam-huff/22209/stats" TargetMode="External"/><Relationship Id="rId498" Type="http://schemas.openxmlformats.org/officeDocument/2006/relationships/hyperlink" Target="https://www.fangraphs.com/players/yasiel-puig/14225/stats" TargetMode="External"/><Relationship Id="rId621" Type="http://schemas.openxmlformats.org/officeDocument/2006/relationships/hyperlink" Target="https://www.fangraphs.com/players/brennen-davis/sa3007876/stats" TargetMode="External"/><Relationship Id="rId663" Type="http://schemas.openxmlformats.org/officeDocument/2006/relationships/hyperlink" Target="https://www.fangraphs.com/players/charles-leblanc/19813/stats" TargetMode="External"/><Relationship Id="rId13" Type="http://schemas.openxmlformats.org/officeDocument/2006/relationships/hyperlink" Target="https://www.fangraphs.com/players/rafael-devers/17350/stats" TargetMode="External"/><Relationship Id="rId109" Type="http://schemas.openxmlformats.org/officeDocument/2006/relationships/hyperlink" Target="https://www.fangraphs.com/players/eugenio-suarez/12552/stats" TargetMode="External"/><Relationship Id="rId260" Type="http://schemas.openxmlformats.org/officeDocument/2006/relationships/hyperlink" Target="https://www.fangraphs.com/players/pete-crow-armstrong/27769/stats" TargetMode="External"/><Relationship Id="rId316" Type="http://schemas.openxmlformats.org/officeDocument/2006/relationships/hyperlink" Target="https://www.fangraphs.com/players/jake-bauers/15194/stats" TargetMode="External"/><Relationship Id="rId523" Type="http://schemas.openxmlformats.org/officeDocument/2006/relationships/hyperlink" Target="https://www.fangraphs.com/players/rodolfo-castro/21987/stats" TargetMode="External"/><Relationship Id="rId719" Type="http://schemas.openxmlformats.org/officeDocument/2006/relationships/hyperlink" Target="https://www.fangraphs.com/players/wenceel-perez/sa3003326/stats" TargetMode="External"/><Relationship Id="rId55" Type="http://schemas.openxmlformats.org/officeDocument/2006/relationships/hyperlink" Target="https://www.fangraphs.com/players/william-contreras/20503/stats" TargetMode="External"/><Relationship Id="rId97" Type="http://schemas.openxmlformats.org/officeDocument/2006/relationships/hyperlink" Target="https://www.fangraphs.com/players/nico-hoerner/21479/stats" TargetMode="External"/><Relationship Id="rId120" Type="http://schemas.openxmlformats.org/officeDocument/2006/relationships/hyperlink" Target="https://www.fangraphs.com/players/eloy-jimenez/17484/stats" TargetMode="External"/><Relationship Id="rId358" Type="http://schemas.openxmlformats.org/officeDocument/2006/relationships/hyperlink" Target="https://www.fangraphs.com/players/nick-madrigal/20521/stats" TargetMode="External"/><Relationship Id="rId565" Type="http://schemas.openxmlformats.org/officeDocument/2006/relationships/hyperlink" Target="https://www.fangraphs.com/players/luken-baker/21497/stats" TargetMode="External"/><Relationship Id="rId730" Type="http://schemas.openxmlformats.org/officeDocument/2006/relationships/hyperlink" Target="https://www.fangraphs.com/players/erik-gonzalez/13369/stats" TargetMode="External"/><Relationship Id="rId162" Type="http://schemas.openxmlformats.org/officeDocument/2006/relationships/hyperlink" Target="https://www.fangraphs.com/players/jp-crawford/15491/stats" TargetMode="External"/><Relationship Id="rId218" Type="http://schemas.openxmlformats.org/officeDocument/2006/relationships/hyperlink" Target="https://www.fangraphs.com/players/wilmer-flores/5827/stats" TargetMode="External"/><Relationship Id="rId425" Type="http://schemas.openxmlformats.org/officeDocument/2006/relationships/hyperlink" Target="https://www.fangraphs.com/players/garrett-hampson/19262/stats" TargetMode="External"/><Relationship Id="rId467" Type="http://schemas.openxmlformats.org/officeDocument/2006/relationships/hyperlink" Target="https://www.fangraphs.com/players/calvin-mitchell/22169/stats" TargetMode="External"/><Relationship Id="rId632" Type="http://schemas.openxmlformats.org/officeDocument/2006/relationships/hyperlink" Target="https://www.fangraphs.com/players/jorge-barrosa/sa3005524/stats" TargetMode="External"/><Relationship Id="rId271" Type="http://schemas.openxmlformats.org/officeDocument/2006/relationships/hyperlink" Target="https://www.fangraphs.com/players/eddie-rosario/12155/stats" TargetMode="External"/><Relationship Id="rId674" Type="http://schemas.openxmlformats.org/officeDocument/2006/relationships/hyperlink" Target="https://www.fangraphs.com/players/israel-pineda/22906/stats" TargetMode="External"/><Relationship Id="rId24" Type="http://schemas.openxmlformats.org/officeDocument/2006/relationships/hyperlink" Target="https://www.fangraphs.com/players/ozzie-albies/16556/stats" TargetMode="External"/><Relationship Id="rId66" Type="http://schemas.openxmlformats.org/officeDocument/2006/relationships/hyperlink" Target="https://www.fangraphs.com/players/oneil-cruz/21711/stats" TargetMode="External"/><Relationship Id="rId131" Type="http://schemas.openxmlformats.org/officeDocument/2006/relationships/hyperlink" Target="https://www.fangraphs.com/players/giancarlo-stanton/4949/stats" TargetMode="External"/><Relationship Id="rId327" Type="http://schemas.openxmlformats.org/officeDocument/2006/relationships/hyperlink" Target="https://www.fangraphs.com/players/dylan-moore/18042/stats" TargetMode="External"/><Relationship Id="rId369" Type="http://schemas.openxmlformats.org/officeDocument/2006/relationships/hyperlink" Target="https://www.fangraphs.com/players/kevin-pillar/12434/stats" TargetMode="External"/><Relationship Id="rId534" Type="http://schemas.openxmlformats.org/officeDocument/2006/relationships/hyperlink" Target="https://www.fangraphs.com/players/korey-lee/25543/stats" TargetMode="External"/><Relationship Id="rId576" Type="http://schemas.openxmlformats.org/officeDocument/2006/relationships/hyperlink" Target="https://www.fangraphs.com/players/luis-guillorme/16451/stats" TargetMode="External"/><Relationship Id="rId173" Type="http://schemas.openxmlformats.org/officeDocument/2006/relationships/hyperlink" Target="https://www.fangraphs.com/players/mike-yastrzemski/14854/stats" TargetMode="External"/><Relationship Id="rId229" Type="http://schemas.openxmlformats.org/officeDocument/2006/relationships/hyperlink" Target="https://www.fangraphs.com/players/dj-lemahieu/9874/stats" TargetMode="External"/><Relationship Id="rId380" Type="http://schemas.openxmlformats.org/officeDocument/2006/relationships/hyperlink" Target="https://www.fangraphs.com/players/enmanuel-valdez/21716/stats" TargetMode="External"/><Relationship Id="rId436" Type="http://schemas.openxmlformats.org/officeDocument/2006/relationships/hyperlink" Target="https://www.fangraphs.com/players/joey-wendle/13853/stats" TargetMode="External"/><Relationship Id="rId601" Type="http://schemas.openxmlformats.org/officeDocument/2006/relationships/hyperlink" Target="https://www.fangraphs.com/players/bradley-zimmer/16221/stats" TargetMode="External"/><Relationship Id="rId643" Type="http://schemas.openxmlformats.org/officeDocument/2006/relationships/hyperlink" Target="https://www.fangraphs.com/players/tyler-fitzgerald/26208/stats" TargetMode="External"/><Relationship Id="rId240" Type="http://schemas.openxmlformats.org/officeDocument/2006/relationships/hyperlink" Target="https://www.fangraphs.com/players/brandon-belt/10264/stats" TargetMode="External"/><Relationship Id="rId478" Type="http://schemas.openxmlformats.org/officeDocument/2006/relationships/hyperlink" Target="https://www.fangraphs.com/players/elvis-andrus/8709/stats" TargetMode="External"/><Relationship Id="rId685" Type="http://schemas.openxmlformats.org/officeDocument/2006/relationships/hyperlink" Target="https://www.fangraphs.com/players/yunior-severino/sa3003185/stats" TargetMode="External"/><Relationship Id="rId35" Type="http://schemas.openxmlformats.org/officeDocument/2006/relationships/hyperlink" Target="https://www.fangraphs.com/players/royce-lewis/20437/stats" TargetMode="External"/><Relationship Id="rId77" Type="http://schemas.openxmlformats.org/officeDocument/2006/relationships/hyperlink" Target="https://www.fangraphs.com/players/spencer-steer/26323/stats" TargetMode="External"/><Relationship Id="rId100" Type="http://schemas.openxmlformats.org/officeDocument/2006/relationships/hyperlink" Target="https://www.fangraphs.com/players/cj-abrams/25768/stats" TargetMode="External"/><Relationship Id="rId282" Type="http://schemas.openxmlformats.org/officeDocument/2006/relationships/hyperlink" Target="https://www.fangraphs.com/players/josh-palacios/19818/stats" TargetMode="External"/><Relationship Id="rId338" Type="http://schemas.openxmlformats.org/officeDocument/2006/relationships/hyperlink" Target="https://www.fangraphs.com/players/tom-murphy/13499/stats" TargetMode="External"/><Relationship Id="rId503" Type="http://schemas.openxmlformats.org/officeDocument/2006/relationships/hyperlink" Target="https://www.fangraphs.com/players/ryan-mckenna/19928/stats" TargetMode="External"/><Relationship Id="rId545" Type="http://schemas.openxmlformats.org/officeDocument/2006/relationships/hyperlink" Target="https://www.fangraphs.com/players/moises-gomez/sa875163/stats" TargetMode="External"/><Relationship Id="rId587" Type="http://schemas.openxmlformats.org/officeDocument/2006/relationships/hyperlink" Target="https://www.fangraphs.com/players/adam-engel/15082/stats" TargetMode="External"/><Relationship Id="rId710" Type="http://schemas.openxmlformats.org/officeDocument/2006/relationships/hyperlink" Target="https://www.fangraphs.com/players/jonathan-arauz/20275/stats" TargetMode="External"/><Relationship Id="rId8" Type="http://schemas.openxmlformats.org/officeDocument/2006/relationships/hyperlink" Target="https://www.fangraphs.com/players/kyle-tucker/18345/stats" TargetMode="External"/><Relationship Id="rId142" Type="http://schemas.openxmlformats.org/officeDocument/2006/relationships/hyperlink" Target="https://www.fangraphs.com/players/ezequiel-tovar/24064/stats" TargetMode="External"/><Relationship Id="rId184" Type="http://schemas.openxmlformats.org/officeDocument/2006/relationships/hyperlink" Target="https://www.fangraphs.com/players/ryan-noda/23312/stats" TargetMode="External"/><Relationship Id="rId391" Type="http://schemas.openxmlformats.org/officeDocument/2006/relationships/hyperlink" Target="https://www.fangraphs.com/players/jose-trevino/16725/stats" TargetMode="External"/><Relationship Id="rId405" Type="http://schemas.openxmlformats.org/officeDocument/2006/relationships/hyperlink" Target="https://www.fangraphs.com/players/richie-palacios/24589/stats" TargetMode="External"/><Relationship Id="rId447" Type="http://schemas.openxmlformats.org/officeDocument/2006/relationships/hyperlink" Target="https://www.fangraphs.com/players/david-fry/24934/stats" TargetMode="External"/><Relationship Id="rId612" Type="http://schemas.openxmlformats.org/officeDocument/2006/relationships/hyperlink" Target="https://www.fangraphs.com/players/andrew-velazquez/14196/stats" TargetMode="External"/><Relationship Id="rId251" Type="http://schemas.openxmlformats.org/officeDocument/2006/relationships/hyperlink" Target="https://www.fangraphs.com/players/brice-turang/22186/stats" TargetMode="External"/><Relationship Id="rId489" Type="http://schemas.openxmlformats.org/officeDocument/2006/relationships/hyperlink" Target="https://www.fangraphs.com/players/tyler-gentry/sa3014485/stats" TargetMode="External"/><Relationship Id="rId654" Type="http://schemas.openxmlformats.org/officeDocument/2006/relationships/hyperlink" Target="https://www.fangraphs.com/players/sandy-leon/5273/stats" TargetMode="External"/><Relationship Id="rId696" Type="http://schemas.openxmlformats.org/officeDocument/2006/relationships/hyperlink" Target="https://www.fangraphs.com/players/phillip-evans/12950/stats" TargetMode="External"/><Relationship Id="rId46" Type="http://schemas.openxmlformats.org/officeDocument/2006/relationships/hyperlink" Target="https://www.fangraphs.com/players/gleyber-torres/16997/stats" TargetMode="External"/><Relationship Id="rId293" Type="http://schemas.openxmlformats.org/officeDocument/2006/relationships/hyperlink" Target="https://www.fangraphs.com/players/jordan-lawlar/29976/stats" TargetMode="External"/><Relationship Id="rId307" Type="http://schemas.openxmlformats.org/officeDocument/2006/relationships/hyperlink" Target="https://www.fangraphs.com/players/jared-triolo/25807/stats" TargetMode="External"/><Relationship Id="rId349" Type="http://schemas.openxmlformats.org/officeDocument/2006/relationships/hyperlink" Target="https://www.fangraphs.com/players/victor-caratini/14968/stats" TargetMode="External"/><Relationship Id="rId514" Type="http://schemas.openxmlformats.org/officeDocument/2006/relationships/hyperlink" Target="https://www.fangraphs.com/players/miles-mastrobuoni/20017/stats" TargetMode="External"/><Relationship Id="rId556" Type="http://schemas.openxmlformats.org/officeDocument/2006/relationships/hyperlink" Target="https://www.fangraphs.com/players/nate-eaton/25055/stats" TargetMode="External"/><Relationship Id="rId721" Type="http://schemas.openxmlformats.org/officeDocument/2006/relationships/hyperlink" Target="https://www.fangraphs.com/players/jose-iglesias/10231/stats" TargetMode="External"/><Relationship Id="rId88" Type="http://schemas.openxmlformats.org/officeDocument/2006/relationships/hyperlink" Target="https://www.fangraphs.com/players/isaac-paredes/20036/stats" TargetMode="External"/><Relationship Id="rId111" Type="http://schemas.openxmlformats.org/officeDocument/2006/relationships/hyperlink" Target="https://www.fangraphs.com/players/max-kepler/12144/stats" TargetMode="External"/><Relationship Id="rId153" Type="http://schemas.openxmlformats.org/officeDocument/2006/relationships/hyperlink" Target="https://www.fangraphs.com/players/austin-hays/19363/stats" TargetMode="External"/><Relationship Id="rId195" Type="http://schemas.openxmlformats.org/officeDocument/2006/relationships/hyperlink" Target="https://www.fangraphs.com/players/joey-gallo/14128/stats" TargetMode="External"/><Relationship Id="rId209" Type="http://schemas.openxmlformats.org/officeDocument/2006/relationships/hyperlink" Target="https://www.fangraphs.com/players/rowdy-tellez/15679/stats" TargetMode="External"/><Relationship Id="rId360" Type="http://schemas.openxmlformats.org/officeDocument/2006/relationships/hyperlink" Target="https://www.fangraphs.com/players/kyle-farmer/14813/stats" TargetMode="External"/><Relationship Id="rId416" Type="http://schemas.openxmlformats.org/officeDocument/2006/relationships/hyperlink" Target="https://www.fangraphs.com/players/jake-cave/14477/stats" TargetMode="External"/><Relationship Id="rId598" Type="http://schemas.openxmlformats.org/officeDocument/2006/relationships/hyperlink" Target="https://www.fangraphs.com/players/alfonso-rivas/21560/stats" TargetMode="External"/><Relationship Id="rId220" Type="http://schemas.openxmlformats.org/officeDocument/2006/relationships/hyperlink" Target="https://www.fangraphs.com/players/tyler-stephenson/17988/stats" TargetMode="External"/><Relationship Id="rId458" Type="http://schemas.openxmlformats.org/officeDocument/2006/relationships/hyperlink" Target="https://www.fangraphs.com/players/franchy-cordero/14567/stats" TargetMode="External"/><Relationship Id="rId623" Type="http://schemas.openxmlformats.org/officeDocument/2006/relationships/hyperlink" Target="https://www.fangraphs.com/players/chadwick-tromp/16953/stats" TargetMode="External"/><Relationship Id="rId665" Type="http://schemas.openxmlformats.org/officeDocument/2006/relationships/hyperlink" Target="https://www.fangraphs.com/players/tyler-wade/15730/stats" TargetMode="External"/><Relationship Id="rId15" Type="http://schemas.openxmlformats.org/officeDocument/2006/relationships/hyperlink" Target="https://www.fangraphs.com/players/corbin-carroll/25878/stats" TargetMode="External"/><Relationship Id="rId57" Type="http://schemas.openxmlformats.org/officeDocument/2006/relationships/hyperlink" Target="https://www.fangraphs.com/players/elly-de-la-cruz/26668/stats" TargetMode="External"/><Relationship Id="rId262" Type="http://schemas.openxmlformats.org/officeDocument/2006/relationships/hyperlink" Target="https://www.fangraphs.com/players/matt-vierling/21558/stats" TargetMode="External"/><Relationship Id="rId318" Type="http://schemas.openxmlformats.org/officeDocument/2006/relationships/hyperlink" Target="https://www.fangraphs.com/players/jd-davis/16219/stats" TargetMode="External"/><Relationship Id="rId525" Type="http://schemas.openxmlformats.org/officeDocument/2006/relationships/hyperlink" Target="https://www.fangraphs.com/players/brooks-lee/sa3019973/stats" TargetMode="External"/><Relationship Id="rId567" Type="http://schemas.openxmlformats.org/officeDocument/2006/relationships/hyperlink" Target="https://www.fangraphs.com/players/johnathan-rodriguez/sa3004147/stats" TargetMode="External"/><Relationship Id="rId99" Type="http://schemas.openxmlformats.org/officeDocument/2006/relationships/hyperlink" Target="https://www.fangraphs.com/players/sean-murphy/19352/stats" TargetMode="External"/><Relationship Id="rId122" Type="http://schemas.openxmlformats.org/officeDocument/2006/relationships/hyperlink" Target="https://www.fangraphs.com/players/lars-nootbaar/21454/stats" TargetMode="External"/><Relationship Id="rId164" Type="http://schemas.openxmlformats.org/officeDocument/2006/relationships/hyperlink" Target="https://www.fangraphs.com/players/jonah-heim/16930/stats" TargetMode="External"/><Relationship Id="rId371" Type="http://schemas.openxmlformats.org/officeDocument/2006/relationships/hyperlink" Target="https://www.fangraphs.com/players/jose-azocar/18821/stats" TargetMode="External"/><Relationship Id="rId427" Type="http://schemas.openxmlformats.org/officeDocument/2006/relationships/hyperlink" Target="https://www.fangraphs.com/players/corey-julks/20311/stats" TargetMode="External"/><Relationship Id="rId469" Type="http://schemas.openxmlformats.org/officeDocument/2006/relationships/hyperlink" Target="https://www.fangraphs.com/players/luis-torrens/15905/stats" TargetMode="External"/><Relationship Id="rId634" Type="http://schemas.openxmlformats.org/officeDocument/2006/relationships/hyperlink" Target="https://www.fangraphs.com/players/darick-hall/19717/stats" TargetMode="External"/><Relationship Id="rId676" Type="http://schemas.openxmlformats.org/officeDocument/2006/relationships/hyperlink" Target="https://www.fangraphs.com/players/carlos-de-la-cruz/sa3006903/stats" TargetMode="External"/><Relationship Id="rId26" Type="http://schemas.openxmlformats.org/officeDocument/2006/relationships/hyperlink" Target="https://www.fangraphs.com/players/adolis-garcia/19287/stats" TargetMode="External"/><Relationship Id="rId231" Type="http://schemas.openxmlformats.org/officeDocument/2006/relationships/hyperlink" Target="https://www.fangraphs.com/players/javier-baez/12979/stats" TargetMode="External"/><Relationship Id="rId273" Type="http://schemas.openxmlformats.org/officeDocument/2006/relationships/hyperlink" Target="https://www.fangraphs.com/players/marco-luciano/25616/stats" TargetMode="External"/><Relationship Id="rId329" Type="http://schemas.openxmlformats.org/officeDocument/2006/relationships/hyperlink" Target="https://www.fangraphs.com/players/nick-gordon/16337/stats" TargetMode="External"/><Relationship Id="rId480" Type="http://schemas.openxmlformats.org/officeDocument/2006/relationships/hyperlink" Target="https://www.fangraphs.com/players/jacob-young/29931/stats" TargetMode="External"/><Relationship Id="rId536" Type="http://schemas.openxmlformats.org/officeDocument/2006/relationships/hyperlink" Target="https://www.fangraphs.com/players/austin-nola/15941/stats" TargetMode="External"/><Relationship Id="rId701" Type="http://schemas.openxmlformats.org/officeDocument/2006/relationships/hyperlink" Target="https://www.fangraphs.com/players/yonny-hernandez/19432/stats" TargetMode="External"/><Relationship Id="rId68" Type="http://schemas.openxmlformats.org/officeDocument/2006/relationships/hyperlink" Target="https://www.fangraphs.com/players/nolan-gorman/22263/stats" TargetMode="External"/><Relationship Id="rId133" Type="http://schemas.openxmlformats.org/officeDocument/2006/relationships/hyperlink" Target="https://www.fangraphs.com/players/jd-martinez/6184/stats" TargetMode="External"/><Relationship Id="rId175" Type="http://schemas.openxmlformats.org/officeDocument/2006/relationships/hyperlink" Target="https://www.fangraphs.com/players/tommy-pham/2967/stats" TargetMode="External"/><Relationship Id="rId340" Type="http://schemas.openxmlformats.org/officeDocument/2006/relationships/hyperlink" Target="https://www.fangraphs.com/players/yasmani-grandal/11368/stats" TargetMode="External"/><Relationship Id="rId578" Type="http://schemas.openxmlformats.org/officeDocument/2006/relationships/hyperlink" Target="https://www.fangraphs.com/players/david-fletcher/17992/stats" TargetMode="External"/><Relationship Id="rId200" Type="http://schemas.openxmlformats.org/officeDocument/2006/relationships/hyperlink" Target="https://www.fangraphs.com/players/ryan-jeffers/24618/stats" TargetMode="External"/><Relationship Id="rId382" Type="http://schemas.openxmlformats.org/officeDocument/2006/relationships/hyperlink" Target="https://www.fangraphs.com/players/luke-maile/13355/stats" TargetMode="External"/><Relationship Id="rId438" Type="http://schemas.openxmlformats.org/officeDocument/2006/relationships/hyperlink" Target="https://www.fangraphs.com/players/alan-trejo/20056/stats" TargetMode="External"/><Relationship Id="rId603" Type="http://schemas.openxmlformats.org/officeDocument/2006/relationships/hyperlink" Target="https://www.fangraphs.com/players/danny-mendick/18889/stats" TargetMode="External"/><Relationship Id="rId645" Type="http://schemas.openxmlformats.org/officeDocument/2006/relationships/hyperlink" Target="https://www.fangraphs.com/players/brett-harris/sa3017293/stats" TargetMode="External"/><Relationship Id="rId687" Type="http://schemas.openxmlformats.org/officeDocument/2006/relationships/hyperlink" Target="https://www.fangraphs.com/players/tommy-la-stella/12371/stats" TargetMode="External"/><Relationship Id="rId242" Type="http://schemas.openxmlformats.org/officeDocument/2006/relationships/hyperlink" Target="https://www.fangraphs.com/players/jason-heyward/4940/stats" TargetMode="External"/><Relationship Id="rId284" Type="http://schemas.openxmlformats.org/officeDocument/2006/relationships/hyperlink" Target="https://www.fangraphs.com/players/luis-urias/16622/stats" TargetMode="External"/><Relationship Id="rId491" Type="http://schemas.openxmlformats.org/officeDocument/2006/relationships/hyperlink" Target="https://www.fangraphs.com/players/oscar-mercado/16375/stats" TargetMode="External"/><Relationship Id="rId505" Type="http://schemas.openxmlformats.org/officeDocument/2006/relationships/hyperlink" Target="https://www.fangraphs.com/players/nick-maton/21635/stats" TargetMode="External"/><Relationship Id="rId712" Type="http://schemas.openxmlformats.org/officeDocument/2006/relationships/hyperlink" Target="https://www.fangraphs.com/players/jonathan-ornelas/24597/stats" TargetMode="External"/><Relationship Id="rId37" Type="http://schemas.openxmlformats.org/officeDocument/2006/relationships/hyperlink" Target="https://www.fangraphs.com/players/gunnar-henderson/26289/stats" TargetMode="External"/><Relationship Id="rId79" Type="http://schemas.openxmlformats.org/officeDocument/2006/relationships/hyperlink" Target="https://www.fangraphs.com/players/vinnie-pasquantino/27676/stats" TargetMode="External"/><Relationship Id="rId102" Type="http://schemas.openxmlformats.org/officeDocument/2006/relationships/hyperlink" Target="https://www.fangraphs.com/players/mj-melendez/22197/stats" TargetMode="External"/><Relationship Id="rId144" Type="http://schemas.openxmlformats.org/officeDocument/2006/relationships/hyperlink" Target="https://www.fangraphs.com/players/jose-abreu/15676/stats" TargetMode="External"/><Relationship Id="rId547" Type="http://schemas.openxmlformats.org/officeDocument/2006/relationships/hyperlink" Target="https://www.fangraphs.com/players/leury-garcia/5913/stats" TargetMode="External"/><Relationship Id="rId589" Type="http://schemas.openxmlformats.org/officeDocument/2006/relationships/hyperlink" Target="https://www.fangraphs.com/players/jose-herrera/17040/stats" TargetMode="External"/><Relationship Id="rId90" Type="http://schemas.openxmlformats.org/officeDocument/2006/relationships/hyperlink" Target="https://www.fangraphs.com/players/nathaniel-lowe/19566/stats" TargetMode="External"/><Relationship Id="rId186" Type="http://schemas.openxmlformats.org/officeDocument/2006/relationships/hyperlink" Target="https://www.fangraphs.com/players/vaughn-grissom/26031/stats" TargetMode="External"/><Relationship Id="rId351" Type="http://schemas.openxmlformats.org/officeDocument/2006/relationships/hyperlink" Target="https://www.fangraphs.com/players/gabriel-arias/22563/stats" TargetMode="External"/><Relationship Id="rId393" Type="http://schemas.openxmlformats.org/officeDocument/2006/relationships/hyperlink" Target="https://www.fangraphs.com/players/bobby-dalbec/19966/stats" TargetMode="External"/><Relationship Id="rId407" Type="http://schemas.openxmlformats.org/officeDocument/2006/relationships/hyperlink" Target="https://www.fangraphs.com/players/dairon-blanco/19779/stats" TargetMode="External"/><Relationship Id="rId449" Type="http://schemas.openxmlformats.org/officeDocument/2006/relationships/hyperlink" Target="https://www.fangraphs.com/players/ildemaro-vargas/13324/stats" TargetMode="External"/><Relationship Id="rId614" Type="http://schemas.openxmlformats.org/officeDocument/2006/relationships/hyperlink" Target="https://www.fangraphs.com/players/jair-camargo/sa917333/stats" TargetMode="External"/><Relationship Id="rId656" Type="http://schemas.openxmlformats.org/officeDocument/2006/relationships/hyperlink" Target="https://www.fangraphs.com/players/roman-anthony/sa3020211/stats" TargetMode="External"/><Relationship Id="rId211" Type="http://schemas.openxmlformats.org/officeDocument/2006/relationships/hyperlink" Target="https://www.fangraphs.com/players/nolan-schanuel/33189/stats" TargetMode="External"/><Relationship Id="rId253" Type="http://schemas.openxmlformats.org/officeDocument/2006/relationships/hyperlink" Target="https://www.fangraphs.com/players/ceddanne-rafaela/24262/stats" TargetMode="External"/><Relationship Id="rId295" Type="http://schemas.openxmlformats.org/officeDocument/2006/relationships/hyperlink" Target="https://www.fangraphs.com/players/joey-wiemer/27690/stats" TargetMode="External"/><Relationship Id="rId309" Type="http://schemas.openxmlformats.org/officeDocument/2006/relationships/hyperlink" Target="https://www.fangraphs.com/players/jake-mccarthy/21622/stats" TargetMode="External"/><Relationship Id="rId460" Type="http://schemas.openxmlformats.org/officeDocument/2006/relationships/hyperlink" Target="https://www.fangraphs.com/players/blake-sabol/25805/stats" TargetMode="External"/><Relationship Id="rId516" Type="http://schemas.openxmlformats.org/officeDocument/2006/relationships/hyperlink" Target="https://www.fangraphs.com/players/justyn-henry-malloy/sa3017073/stats" TargetMode="External"/><Relationship Id="rId698" Type="http://schemas.openxmlformats.org/officeDocument/2006/relationships/hyperlink" Target="https://www.fangraphs.com/players/nathan-martorella/sa3019978/stats" TargetMode="External"/><Relationship Id="rId48" Type="http://schemas.openxmlformats.org/officeDocument/2006/relationships/hyperlink" Target="https://www.fangraphs.com/players/anthony-santander/14551/stats" TargetMode="External"/><Relationship Id="rId113" Type="http://schemas.openxmlformats.org/officeDocument/2006/relationships/hyperlink" Target="https://www.fangraphs.com/players/jarren-duran/24617/stats" TargetMode="External"/><Relationship Id="rId320" Type="http://schemas.openxmlformats.org/officeDocument/2006/relationships/hyperlink" Target="https://www.fangraphs.com/players/joey-ortiz/25493/stats" TargetMode="External"/><Relationship Id="rId558" Type="http://schemas.openxmlformats.org/officeDocument/2006/relationships/hyperlink" Target="https://www.fangraphs.com/players/mike-brosseau/19683/stats" TargetMode="External"/><Relationship Id="rId723" Type="http://schemas.openxmlformats.org/officeDocument/2006/relationships/hyperlink" Target="https://www.fangraphs.com/players/eddys-leonard/sa3005554/stats" TargetMode="External"/><Relationship Id="rId155" Type="http://schemas.openxmlformats.org/officeDocument/2006/relationships/hyperlink" Target="https://www.fangraphs.com/players/jake-cronenworth/18036/stats" TargetMode="External"/><Relationship Id="rId197" Type="http://schemas.openxmlformats.org/officeDocument/2006/relationships/hyperlink" Target="https://www.fangraphs.com/players/wilyer-abreu/23772/stats" TargetMode="External"/><Relationship Id="rId362" Type="http://schemas.openxmlformats.org/officeDocument/2006/relationships/hyperlink" Target="https://www.fangraphs.com/players/edmundo-sosa/17022/stats" TargetMode="External"/><Relationship Id="rId418" Type="http://schemas.openxmlformats.org/officeDocument/2006/relationships/hyperlink" Target="https://www.fangraphs.com/players/tony-kemp/14894/stats" TargetMode="External"/><Relationship Id="rId625" Type="http://schemas.openxmlformats.org/officeDocument/2006/relationships/hyperlink" Target="https://www.fangraphs.com/players/cooper-hummel/19458/stats" TargetMode="External"/><Relationship Id="rId222" Type="http://schemas.openxmlformats.org/officeDocument/2006/relationships/hyperlink" Target="https://www.fangraphs.com/players/luis-campusano/22217/stats" TargetMode="External"/><Relationship Id="rId264" Type="http://schemas.openxmlformats.org/officeDocument/2006/relationships/hyperlink" Target="https://www.fangraphs.com/players/gary-sanchez/11442/stats" TargetMode="External"/><Relationship Id="rId471" Type="http://schemas.openxmlformats.org/officeDocument/2006/relationships/hyperlink" Target="https://www.fangraphs.com/players/pablo-reyes/16357/stats" TargetMode="External"/><Relationship Id="rId667" Type="http://schemas.openxmlformats.org/officeDocument/2006/relationships/hyperlink" Target="https://www.fangraphs.com/players/blake-hunt/sa3004153/stats" TargetMode="External"/><Relationship Id="rId17" Type="http://schemas.openxmlformats.org/officeDocument/2006/relationships/hyperlink" Target="https://www.fangraphs.com/players/bobby-witt-jr/25764/stats" TargetMode="External"/><Relationship Id="rId59" Type="http://schemas.openxmlformats.org/officeDocument/2006/relationships/hyperlink" Target="https://www.fangraphs.com/players/dansby-swanson/18314/stats" TargetMode="External"/><Relationship Id="rId124" Type="http://schemas.openxmlformats.org/officeDocument/2006/relationships/hyperlink" Target="https://www.fangraphs.com/players/anthony-volpe/27647/stats" TargetMode="External"/><Relationship Id="rId527" Type="http://schemas.openxmlformats.org/officeDocument/2006/relationships/hyperlink" Target="https://www.fangraphs.com/players/michael-toglia/25845/stats" TargetMode="External"/><Relationship Id="rId569" Type="http://schemas.openxmlformats.org/officeDocument/2006/relationships/hyperlink" Target="https://www.fangraphs.com/players/travis-blankenhorn/18395/stats" TargetMode="External"/><Relationship Id="rId70" Type="http://schemas.openxmlformats.org/officeDocument/2006/relationships/hyperlink" Target="https://www.fangraphs.com/players/yandy-diaz/16578/stats" TargetMode="External"/><Relationship Id="rId166" Type="http://schemas.openxmlformats.org/officeDocument/2006/relationships/hyperlink" Target="https://www.fangraphs.com/players/mark-canha/11445/stats" TargetMode="External"/><Relationship Id="rId331" Type="http://schemas.openxmlformats.org/officeDocument/2006/relationships/hyperlink" Target="https://www.fangraphs.com/players/rob-refsnyder/13770/stats" TargetMode="External"/><Relationship Id="rId373" Type="http://schemas.openxmlformats.org/officeDocument/2006/relationships/hyperlink" Target="https://www.fangraphs.com/players/kyle-higashioka/5517/stats" TargetMode="External"/><Relationship Id="rId429" Type="http://schemas.openxmlformats.org/officeDocument/2006/relationships/hyperlink" Target="https://www.fangraphs.com/players/ji-man-choi/5452/stats" TargetMode="External"/><Relationship Id="rId580" Type="http://schemas.openxmlformats.org/officeDocument/2006/relationships/hyperlink" Target="https://www.fangraphs.com/players/manny-pina/2829/stats" TargetMode="External"/><Relationship Id="rId636" Type="http://schemas.openxmlformats.org/officeDocument/2006/relationships/hyperlink" Target="https://www.fangraphs.com/players/jose-fermin/21746/stats" TargetMode="External"/><Relationship Id="rId1" Type="http://schemas.openxmlformats.org/officeDocument/2006/relationships/hyperlink" Target="https://www.fangraphs.com/players/ronald-acuna-jr/18401/stats" TargetMode="External"/><Relationship Id="rId233" Type="http://schemas.openxmlformats.org/officeDocument/2006/relationships/hyperlink" Target="https://www.fangraphs.com/players/joey-meneses/14366/stats" TargetMode="External"/><Relationship Id="rId440" Type="http://schemas.openxmlformats.org/officeDocument/2006/relationships/hyperlink" Target="https://www.fangraphs.com/players/deyvison-de-los-santos/sa3015168/stats" TargetMode="External"/><Relationship Id="rId678" Type="http://schemas.openxmlformats.org/officeDocument/2006/relationships/hyperlink" Target="https://www.fangraphs.com/players/cole-tucker/17326/stats" TargetMode="External"/><Relationship Id="rId28" Type="http://schemas.openxmlformats.org/officeDocument/2006/relationships/hyperlink" Target="https://www.fangraphs.com/players/trea-turner/16252/stats" TargetMode="External"/><Relationship Id="rId275" Type="http://schemas.openxmlformats.org/officeDocument/2006/relationships/hyperlink" Target="https://www.fangraphs.com/players/liover-peguero/24273/stats" TargetMode="External"/><Relationship Id="rId300" Type="http://schemas.openxmlformats.org/officeDocument/2006/relationships/hyperlink" Target="https://www.fangraphs.com/players/patrick-bailey/27478/stats" TargetMode="External"/><Relationship Id="rId482" Type="http://schemas.openxmlformats.org/officeDocument/2006/relationships/hyperlink" Target="https://www.fangraphs.com/players/luke-voit/14811/stats" TargetMode="External"/><Relationship Id="rId538" Type="http://schemas.openxmlformats.org/officeDocument/2006/relationships/hyperlink" Target="https://www.fangraphs.com/players/matt-duffy/13836/stats" TargetMode="External"/><Relationship Id="rId703" Type="http://schemas.openxmlformats.org/officeDocument/2006/relationships/hyperlink" Target="https://www.fangraphs.com/players/hunter-stovall/sa3008181/stats" TargetMode="External"/><Relationship Id="rId81" Type="http://schemas.openxmlformats.org/officeDocument/2006/relationships/hyperlink" Target="https://www.fangraphs.com/players/jt-realmuto/11739/stats" TargetMode="External"/><Relationship Id="rId135" Type="http://schemas.openxmlformats.org/officeDocument/2006/relationships/hyperlink" Target="https://www.fangraphs.com/players/luis-arraez/18568/stats" TargetMode="External"/><Relationship Id="rId177" Type="http://schemas.openxmlformats.org/officeDocument/2006/relationships/hyperlink" Target="https://www.fangraphs.com/players/bo-naylor/21865/stats" TargetMode="External"/><Relationship Id="rId342" Type="http://schemas.openxmlformats.org/officeDocument/2006/relationships/hyperlink" Target="https://www.fangraphs.com/players/donovan-solano/8623/stats" TargetMode="External"/><Relationship Id="rId384" Type="http://schemas.openxmlformats.org/officeDocument/2006/relationships/hyperlink" Target="https://www.fangraphs.com/players/james-wood/sa3016870/stats" TargetMode="External"/><Relationship Id="rId591" Type="http://schemas.openxmlformats.org/officeDocument/2006/relationships/hyperlink" Target="https://www.fangraphs.com/players/rafael-marchan/21646/stats" TargetMode="External"/><Relationship Id="rId605" Type="http://schemas.openxmlformats.org/officeDocument/2006/relationships/hyperlink" Target="https://www.fangraphs.com/players/ali-sanchez/18551/stats" TargetMode="External"/><Relationship Id="rId202" Type="http://schemas.openxmlformats.org/officeDocument/2006/relationships/hyperlink" Target="https://www.fangraphs.com/players/anthony-rendon/12861/stats" TargetMode="External"/><Relationship Id="rId244" Type="http://schemas.openxmlformats.org/officeDocument/2006/relationships/hyperlink" Target="https://www.fangraphs.com/players/dylan-carlson/20126/stats" TargetMode="External"/><Relationship Id="rId647" Type="http://schemas.openxmlformats.org/officeDocument/2006/relationships/hyperlink" Target="https://www.fangraphs.com/players/cesar-salazar/21587/stats" TargetMode="External"/><Relationship Id="rId689" Type="http://schemas.openxmlformats.org/officeDocument/2006/relationships/hyperlink" Target="https://www.fangraphs.com/players/ryan-kreidler/25867/stats" TargetMode="External"/><Relationship Id="rId39" Type="http://schemas.openxmlformats.org/officeDocument/2006/relationships/hyperlink" Target="https://www.fangraphs.com/players/christian-walker/13419/stats" TargetMode="External"/><Relationship Id="rId286" Type="http://schemas.openxmlformats.org/officeDocument/2006/relationships/hyperlink" Target="https://www.fangraphs.com/players/tyler-black/sa3017623/stats" TargetMode="External"/><Relationship Id="rId451" Type="http://schemas.openxmlformats.org/officeDocument/2006/relationships/hyperlink" Target="https://www.fangraphs.com/players/jared-walsh/18607/stats" TargetMode="External"/><Relationship Id="rId493" Type="http://schemas.openxmlformats.org/officeDocument/2006/relationships/hyperlink" Target="https://www.fangraphs.com/players/dane-myers/22054/stats" TargetMode="External"/><Relationship Id="rId507" Type="http://schemas.openxmlformats.org/officeDocument/2006/relationships/hyperlink" Target="https://www.fangraphs.com/players/canaan-smith-njigba/23264/stats" TargetMode="External"/><Relationship Id="rId549" Type="http://schemas.openxmlformats.org/officeDocument/2006/relationships/hyperlink" Target="https://www.fangraphs.com/players/bubba-thompson/22261/stats" TargetMode="External"/><Relationship Id="rId714" Type="http://schemas.openxmlformats.org/officeDocument/2006/relationships/hyperlink" Target="https://www.fangraphs.com/players/osleivis-basabe/23985/stats" TargetMode="External"/><Relationship Id="rId50" Type="http://schemas.openxmlformats.org/officeDocument/2006/relationships/hyperlink" Target="https://www.fangraphs.com/players/ketel-marte/13613/stats" TargetMode="External"/><Relationship Id="rId104" Type="http://schemas.openxmlformats.org/officeDocument/2006/relationships/hyperlink" Target="https://www.fangraphs.com/players/daulton-varsho/19918/stats" TargetMode="External"/><Relationship Id="rId146" Type="http://schemas.openxmlformats.org/officeDocument/2006/relationships/hyperlink" Target="https://www.fangraphs.com/players/mitch-garver/15161/stats" TargetMode="External"/><Relationship Id="rId188" Type="http://schemas.openxmlformats.org/officeDocument/2006/relationships/hyperlink" Target="https://www.fangraphs.com/players/elehuris-montero/20543/stats" TargetMode="External"/><Relationship Id="rId311" Type="http://schemas.openxmlformats.org/officeDocument/2006/relationships/hyperlink" Target="https://www.fangraphs.com/players/mauricio-dubon/16530/stats" TargetMode="External"/><Relationship Id="rId353" Type="http://schemas.openxmlformats.org/officeDocument/2006/relationships/hyperlink" Target="https://www.fangraphs.com/players/sam-hilliard/17954/stats" TargetMode="External"/><Relationship Id="rId395" Type="http://schemas.openxmlformats.org/officeDocument/2006/relationships/hyperlink" Target="https://www.fangraphs.com/players/sam-haggerty/18054/stats" TargetMode="External"/><Relationship Id="rId409" Type="http://schemas.openxmlformats.org/officeDocument/2006/relationships/hyperlink" Target="https://www.fangraphs.com/players/colson-montgomery/sa3017170/stats" TargetMode="External"/><Relationship Id="rId560" Type="http://schemas.openxmlformats.org/officeDocument/2006/relationships/hyperlink" Target="https://www.fangraphs.com/players/troy-johnston/sa3010899/stats" TargetMode="External"/><Relationship Id="rId92" Type="http://schemas.openxmlformats.org/officeDocument/2006/relationships/hyperlink" Target="https://www.fangraphs.com/players/willson-contreras/11609/stats" TargetMode="External"/><Relationship Id="rId213" Type="http://schemas.openxmlformats.org/officeDocument/2006/relationships/hyperlink" Target="https://www.fangraphs.com/players/ramon-laureano/17128/stats" TargetMode="External"/><Relationship Id="rId420" Type="http://schemas.openxmlformats.org/officeDocument/2006/relationships/hyperlink" Target="https://www.fangraphs.com/players/curtis-mead/23986/stats" TargetMode="External"/><Relationship Id="rId616" Type="http://schemas.openxmlformats.org/officeDocument/2006/relationships/hyperlink" Target="https://www.fangraphs.com/players/tyler-heineman/13897/stats" TargetMode="External"/><Relationship Id="rId658" Type="http://schemas.openxmlformats.org/officeDocument/2006/relationships/hyperlink" Target="https://www.fangraphs.com/players/tomas-nido/13755/stats" TargetMode="External"/><Relationship Id="rId255" Type="http://schemas.openxmlformats.org/officeDocument/2006/relationships/hyperlink" Target="https://www.fangraphs.com/players/mark-vientos/22184/stats" TargetMode="External"/><Relationship Id="rId297" Type="http://schemas.openxmlformats.org/officeDocument/2006/relationships/hyperlink" Target="https://www.fangraphs.com/players/harold-ramirez/14387/stats" TargetMode="External"/><Relationship Id="rId462" Type="http://schemas.openxmlformats.org/officeDocument/2006/relationships/hyperlink" Target="https://www.fangraphs.com/players/michael-chavis/17321/stats" TargetMode="External"/><Relationship Id="rId518" Type="http://schemas.openxmlformats.org/officeDocument/2006/relationships/hyperlink" Target="https://www.fangraphs.com/players/spencer-horwitz/26477/stats" TargetMode="External"/><Relationship Id="rId725" Type="http://schemas.openxmlformats.org/officeDocument/2006/relationships/hyperlink" Target="https://www.fangraphs.com/players/nikolos-kavadas/sa3017337/stats" TargetMode="External"/><Relationship Id="rId115" Type="http://schemas.openxmlformats.org/officeDocument/2006/relationships/hyperlink" Target="https://www.fangraphs.com/players/ryan-mountcastle/18373/stats" TargetMode="External"/><Relationship Id="rId157" Type="http://schemas.openxmlformats.org/officeDocument/2006/relationships/hyperlink" Target="https://www.fangraphs.com/players/esteury-ruiz/21780/stats" TargetMode="External"/><Relationship Id="rId322" Type="http://schemas.openxmlformats.org/officeDocument/2006/relationships/hyperlink" Target="https://www.fangraphs.com/players/adam-frazier/15223/stats" TargetMode="External"/><Relationship Id="rId364" Type="http://schemas.openxmlformats.org/officeDocument/2006/relationships/hyperlink" Target="https://www.fangraphs.com/players/santiago-espinal/19997/stats" TargetMode="External"/><Relationship Id="rId61" Type="http://schemas.openxmlformats.org/officeDocument/2006/relationships/hyperlink" Target="https://www.fangraphs.com/players/nick-castellanos/11737/stats" TargetMode="External"/><Relationship Id="rId199" Type="http://schemas.openxmlformats.org/officeDocument/2006/relationships/hyperlink" Target="https://www.fangraphs.com/players/keibert-ruiz/19610/stats" TargetMode="External"/><Relationship Id="rId571" Type="http://schemas.openxmlformats.org/officeDocument/2006/relationships/hyperlink" Target="https://www.fangraphs.com/players/eli-white/19346/stats" TargetMode="External"/><Relationship Id="rId627" Type="http://schemas.openxmlformats.org/officeDocument/2006/relationships/hyperlink" Target="https://www.fangraphs.com/players/jhonkensy-noel/sa3005579/stats" TargetMode="External"/><Relationship Id="rId669" Type="http://schemas.openxmlformats.org/officeDocument/2006/relationships/hyperlink" Target="https://www.fangraphs.com/players/kyren-paris/26420/stats" TargetMode="External"/><Relationship Id="rId19" Type="http://schemas.openxmlformats.org/officeDocument/2006/relationships/hyperlink" Target="https://www.fangraphs.com/players/jose-ramirez/13510/stats" TargetMode="External"/><Relationship Id="rId224" Type="http://schemas.openxmlformats.org/officeDocument/2006/relationships/hyperlink" Target="https://www.fangraphs.com/players/brenton-doyle/25479/stats" TargetMode="External"/><Relationship Id="rId266" Type="http://schemas.openxmlformats.org/officeDocument/2006/relationships/hyperlink" Target="https://www.fangraphs.com/players/garrett-mitchell/27555/stats" TargetMode="External"/><Relationship Id="rId431" Type="http://schemas.openxmlformats.org/officeDocument/2006/relationships/hyperlink" Target="https://www.fangraphs.com/players/dylan-crews/sa3022882/stats" TargetMode="External"/><Relationship Id="rId473" Type="http://schemas.openxmlformats.org/officeDocument/2006/relationships/hyperlink" Target="https://www.fangraphs.com/players/harold-castro/14691/stats" TargetMode="External"/><Relationship Id="rId529" Type="http://schemas.openxmlformats.org/officeDocument/2006/relationships/hyperlink" Target="https://www.fangraphs.com/players/billy-mckinney/15654/stats" TargetMode="External"/><Relationship Id="rId680" Type="http://schemas.openxmlformats.org/officeDocument/2006/relationships/hyperlink" Target="https://www.fangraphs.com/players/oliver-dunn/sa3010595/stats" TargetMode="External"/><Relationship Id="rId30" Type="http://schemas.openxmlformats.org/officeDocument/2006/relationships/hyperlink" Target="https://www.fangraphs.com/players/michael-harris-ii/25931/stats" TargetMode="External"/><Relationship Id="rId126" Type="http://schemas.openxmlformats.org/officeDocument/2006/relationships/hyperlink" Target="https://www.fangraphs.com/players/edouard-julien/27534/stats" TargetMode="External"/><Relationship Id="rId168" Type="http://schemas.openxmlformats.org/officeDocument/2006/relationships/hyperlink" Target="https://www.fangraphs.com/players/lamonte-wade-jr/18126/stats" TargetMode="External"/><Relationship Id="rId333" Type="http://schemas.openxmlformats.org/officeDocument/2006/relationships/hyperlink" Target="https://www.fangraphs.com/players/will-brennan/25660/stats" TargetMode="External"/><Relationship Id="rId540" Type="http://schemas.openxmlformats.org/officeDocument/2006/relationships/hyperlink" Target="https://www.fangraphs.com/players/andy-pages/sa3005625/stats" TargetMode="External"/><Relationship Id="rId72" Type="http://schemas.openxmlformats.org/officeDocument/2006/relationships/hyperlink" Target="https://www.fangraphs.com/players/christopher-morel/21897/stats" TargetMode="External"/><Relationship Id="rId375" Type="http://schemas.openxmlformats.org/officeDocument/2006/relationships/hyperlink" Target="https://www.fangraphs.com/players/martin-maldonado/6887/stats" TargetMode="External"/><Relationship Id="rId582" Type="http://schemas.openxmlformats.org/officeDocument/2006/relationships/hyperlink" Target="https://www.fangraphs.com/players/derek-hill/16947/stats" TargetMode="External"/><Relationship Id="rId638" Type="http://schemas.openxmlformats.org/officeDocument/2006/relationships/hyperlink" Target="https://www.fangraphs.com/players/jordan-groshans/23794/stats" TargetMode="External"/><Relationship Id="rId3" Type="http://schemas.openxmlformats.org/officeDocument/2006/relationships/hyperlink" Target="https://www.fangraphs.com/players/juan-soto/20123/stats" TargetMode="External"/><Relationship Id="rId235" Type="http://schemas.openxmlformats.org/officeDocument/2006/relationships/hyperlink" Target="https://www.fangraphs.com/players/jake-rogers/19452/stats" TargetMode="External"/><Relationship Id="rId277" Type="http://schemas.openxmlformats.org/officeDocument/2006/relationships/hyperlink" Target="https://www.fangraphs.com/players/jon-berti/12037/stats" TargetMode="External"/><Relationship Id="rId400" Type="http://schemas.openxmlformats.org/officeDocument/2006/relationships/hyperlink" Target="https://www.fangraphs.com/players/matt-carpenter/8090/stats" TargetMode="External"/><Relationship Id="rId442" Type="http://schemas.openxmlformats.org/officeDocument/2006/relationships/hyperlink" Target="https://www.fangraphs.com/players/jacob-stallings/13723/stats" TargetMode="External"/><Relationship Id="rId484" Type="http://schemas.openxmlformats.org/officeDocument/2006/relationships/hyperlink" Target="https://www.fangraphs.com/players/wade-meckler/31490/stats" TargetMode="External"/><Relationship Id="rId705" Type="http://schemas.openxmlformats.org/officeDocument/2006/relationships/hyperlink" Target="https://www.fangraphs.com/players/blaze-alexander/sa3007742/stats" TargetMode="External"/><Relationship Id="rId137" Type="http://schemas.openxmlformats.org/officeDocument/2006/relationships/hyperlink" Target="https://www.fangraphs.com/players/jarred-kelenic/22558/stats" TargetMode="External"/><Relationship Id="rId302" Type="http://schemas.openxmlformats.org/officeDocument/2006/relationships/hyperlink" Target="https://www.fangraphs.com/players/austin-slater/16153/stats" TargetMode="External"/><Relationship Id="rId344" Type="http://schemas.openxmlformats.org/officeDocument/2006/relationships/hyperlink" Target="https://www.fangraphs.com/players/jakob-marsee/sa3019868/stats" TargetMode="External"/><Relationship Id="rId691" Type="http://schemas.openxmlformats.org/officeDocument/2006/relationships/hyperlink" Target="https://www.fangraphs.com/players/wander-franco/23667/stats" TargetMode="External"/><Relationship Id="rId41" Type="http://schemas.openxmlformats.org/officeDocument/2006/relationships/hyperlink" Target="https://www.fangraphs.com/players/jazz-chisholm-jr/20454/stats" TargetMode="External"/><Relationship Id="rId83" Type="http://schemas.openxmlformats.org/officeDocument/2006/relationships/hyperlink" Target="https://www.fangraphs.com/players/lane-thomas/16939/stats" TargetMode="External"/><Relationship Id="rId179" Type="http://schemas.openxmlformats.org/officeDocument/2006/relationships/hyperlink" Target="https://www.fangraphs.com/players/michael-conforto/16376/stats" TargetMode="External"/><Relationship Id="rId386" Type="http://schemas.openxmlformats.org/officeDocument/2006/relationships/hyperlink" Target="https://www.fangraphs.com/players/miguel-sano/12164/stats" TargetMode="External"/><Relationship Id="rId551" Type="http://schemas.openxmlformats.org/officeDocument/2006/relationships/hyperlink" Target="https://www.fangraphs.com/players/jonah-bride/24703/stats" TargetMode="External"/><Relationship Id="rId593" Type="http://schemas.openxmlformats.org/officeDocument/2006/relationships/hyperlink" Target="https://www.fangraphs.com/players/gilberto-celestino/20233/stats" TargetMode="External"/><Relationship Id="rId607" Type="http://schemas.openxmlformats.org/officeDocument/2006/relationships/hyperlink" Target="https://www.fangraphs.com/players/lazaro-armenteros/sa969091/stats" TargetMode="External"/><Relationship Id="rId649" Type="http://schemas.openxmlformats.org/officeDocument/2006/relationships/hyperlink" Target="https://www.fangraphs.com/players/kevin-smith/20242/stats" TargetMode="External"/><Relationship Id="rId190" Type="http://schemas.openxmlformats.org/officeDocument/2006/relationships/hyperlink" Target="https://www.fangraphs.com/players/davis-schneider/23565/stats" TargetMode="External"/><Relationship Id="rId204" Type="http://schemas.openxmlformats.org/officeDocument/2006/relationships/hyperlink" Target="https://www.fangraphs.com/players/ryan-ohearn/16442/stats" TargetMode="External"/><Relationship Id="rId246" Type="http://schemas.openxmlformats.org/officeDocument/2006/relationships/hyperlink" Target="https://www.fangraphs.com/players/masyn-winn/27479/stats" TargetMode="External"/><Relationship Id="rId288" Type="http://schemas.openxmlformats.org/officeDocument/2006/relationships/hyperlink" Target="https://www.fangraphs.com/players/jo-adell/20220/stats" TargetMode="External"/><Relationship Id="rId411" Type="http://schemas.openxmlformats.org/officeDocument/2006/relationships/hyperlink" Target="https://www.fangraphs.com/players/nick-gonzales/27490/stats" TargetMode="External"/><Relationship Id="rId453" Type="http://schemas.openxmlformats.org/officeDocument/2006/relationships/hyperlink" Target="https://www.fangraphs.com/players/franmil-reyes/14566/stats" TargetMode="External"/><Relationship Id="rId509" Type="http://schemas.openxmlformats.org/officeDocument/2006/relationships/hyperlink" Target="https://www.fangraphs.com/players/everson-pereira/23695/stats" TargetMode="External"/><Relationship Id="rId660" Type="http://schemas.openxmlformats.org/officeDocument/2006/relationships/hyperlink" Target="https://www.fangraphs.com/players/connor-norby/sa3017019/stats" TargetMode="External"/><Relationship Id="rId106" Type="http://schemas.openxmlformats.org/officeDocument/2006/relationships/hyperlink" Target="https://www.fangraphs.com/players/jordan-walker/27475/stats" TargetMode="External"/><Relationship Id="rId313" Type="http://schemas.openxmlformats.org/officeDocument/2006/relationships/hyperlink" Target="https://www.fangraphs.com/players/heston-kjerstad/31166/stats" TargetMode="External"/><Relationship Id="rId495" Type="http://schemas.openxmlformats.org/officeDocument/2006/relationships/hyperlink" Target="https://www.fangraphs.com/players/yuli-gurriel/19198/stats" TargetMode="External"/><Relationship Id="rId716" Type="http://schemas.openxmlformats.org/officeDocument/2006/relationships/hyperlink" Target="https://www.fangraphs.com/players/alika-williams/27604/stats" TargetMode="External"/><Relationship Id="rId10" Type="http://schemas.openxmlformats.org/officeDocument/2006/relationships/hyperlink" Target="https://www.fangraphs.com/players/fernando-tatis-jr/19709/stats" TargetMode="External"/><Relationship Id="rId52" Type="http://schemas.openxmlformats.org/officeDocument/2006/relationships/hyperlink" Target="https://www.fangraphs.com/players/matt-mclain/29695/stats" TargetMode="External"/><Relationship Id="rId94" Type="http://schemas.openxmlformats.org/officeDocument/2006/relationships/hyperlink" Target="https://www.fangraphs.com/players/josh-lowe/19953/stats" TargetMode="External"/><Relationship Id="rId148" Type="http://schemas.openxmlformats.org/officeDocument/2006/relationships/hyperlink" Target="https://www.fangraphs.com/players/jackson-chourio/sa3015704/stats" TargetMode="External"/><Relationship Id="rId355" Type="http://schemas.openxmlformats.org/officeDocument/2006/relationships/hyperlink" Target="https://www.fangraphs.com/players/jonathan-aranda/21837/stats" TargetMode="External"/><Relationship Id="rId397" Type="http://schemas.openxmlformats.org/officeDocument/2006/relationships/hyperlink" Target="https://www.fangraphs.com/players/alexander-canario/22842/stats" TargetMode="External"/><Relationship Id="rId520" Type="http://schemas.openxmlformats.org/officeDocument/2006/relationships/hyperlink" Target="https://www.fangraphs.com/players/tim-locastro/15124/stats" TargetMode="External"/><Relationship Id="rId562" Type="http://schemas.openxmlformats.org/officeDocument/2006/relationships/hyperlink" Target="https://www.fangraphs.com/players/jake-marisnick/11339/stats" TargetMode="External"/><Relationship Id="rId618" Type="http://schemas.openxmlformats.org/officeDocument/2006/relationships/hyperlink" Target="https://www.fangraphs.com/players/zack-short/19562/stats" TargetMode="External"/><Relationship Id="rId215" Type="http://schemas.openxmlformats.org/officeDocument/2006/relationships/hyperlink" Target="https://www.fangraphs.com/players/chris-taylor/13757/stats" TargetMode="External"/><Relationship Id="rId257" Type="http://schemas.openxmlformats.org/officeDocument/2006/relationships/hyperlink" Target="https://www.fangraphs.com/players/tyrone-taylor/13675/stats" TargetMode="External"/><Relationship Id="rId422" Type="http://schemas.openxmlformats.org/officeDocument/2006/relationships/hyperlink" Target="https://www.fangraphs.com/players/matt-mervis/27845/stats" TargetMode="External"/><Relationship Id="rId464" Type="http://schemas.openxmlformats.org/officeDocument/2006/relationships/hyperlink" Target="https://www.fangraphs.com/players/orelvis-martinez/sa3010692/stats" TargetMode="External"/><Relationship Id="rId299" Type="http://schemas.openxmlformats.org/officeDocument/2006/relationships/hyperlink" Target="https://www.fangraphs.com/players/jose-caballero/23401/stats" TargetMode="External"/><Relationship Id="rId727" Type="http://schemas.openxmlformats.org/officeDocument/2006/relationships/hyperlink" Target="https://www.fangraphs.com/players/chris-owings/10030/stats" TargetMode="External"/><Relationship Id="rId63" Type="http://schemas.openxmlformats.org/officeDocument/2006/relationships/hyperlink" Target="https://www.fangraphs.com/players/brandon-nimmo/12927/stats" TargetMode="External"/><Relationship Id="rId159" Type="http://schemas.openxmlformats.org/officeDocument/2006/relationships/hyperlink" Target="https://www.fangraphs.com/players/jeremy-pena/21636/stats" TargetMode="External"/><Relationship Id="rId366" Type="http://schemas.openxmlformats.org/officeDocument/2006/relationships/hyperlink" Target="https://www.fangraphs.com/players/jesse-winker/13590/stats" TargetMode="External"/><Relationship Id="rId573" Type="http://schemas.openxmlformats.org/officeDocument/2006/relationships/hyperlink" Target="https://www.fangraphs.com/players/austin-hedges/12976/stats" TargetMode="External"/><Relationship Id="rId226" Type="http://schemas.openxmlformats.org/officeDocument/2006/relationships/hyperlink" Target="https://www.fangraphs.com/players/carlos-santana/2396/stats" TargetMode="External"/><Relationship Id="rId433" Type="http://schemas.openxmlformats.org/officeDocument/2006/relationships/hyperlink" Target="https://www.fangraphs.com/players/corey-dickerson/10762/stats" TargetMode="External"/><Relationship Id="rId640" Type="http://schemas.openxmlformats.org/officeDocument/2006/relationships/hyperlink" Target="https://www.fangraphs.com/players/brad-miller/12775/stats" TargetMode="External"/><Relationship Id="rId74" Type="http://schemas.openxmlformats.org/officeDocument/2006/relationships/hyperlink" Target="https://www.fangraphs.com/players/taylor-ward/17548/stats" TargetMode="External"/><Relationship Id="rId377" Type="http://schemas.openxmlformats.org/officeDocument/2006/relationships/hyperlink" Target="https://www.fangraphs.com/players/carson-kelly/13620/stats" TargetMode="External"/><Relationship Id="rId500" Type="http://schemas.openxmlformats.org/officeDocument/2006/relationships/hyperlink" Target="https://www.fangraphs.com/players/matthew-shaw/sa3022615/stats" TargetMode="External"/><Relationship Id="rId584" Type="http://schemas.openxmlformats.org/officeDocument/2006/relationships/hyperlink" Target="https://www.fangraphs.com/players/kenedy-corona/sa3009845/stats" TargetMode="External"/><Relationship Id="rId5" Type="http://schemas.openxmlformats.org/officeDocument/2006/relationships/hyperlink" Target="https://www.fangraphs.com/players/shohei-ohtani/19755/stats" TargetMode="External"/><Relationship Id="rId237" Type="http://schemas.openxmlformats.org/officeDocument/2006/relationships/hyperlink" Target="https://www.fangraphs.com/players/kyle-isbel/21614/stats" TargetMode="External"/><Relationship Id="rId444" Type="http://schemas.openxmlformats.org/officeDocument/2006/relationships/hyperlink" Target="https://www.fangraphs.com/players/nick-martini/12005/stats" TargetMode="External"/><Relationship Id="rId651" Type="http://schemas.openxmlformats.org/officeDocument/2006/relationships/hyperlink" Target="https://www.fangraphs.com/players/jace-jung/sa3019992/stats" TargetMode="External"/><Relationship Id="rId290" Type="http://schemas.openxmlformats.org/officeDocument/2006/relationships/hyperlink" Target="https://www.fangraphs.com/players/mike-tauchman/15274/stats" TargetMode="External"/><Relationship Id="rId304" Type="http://schemas.openxmlformats.org/officeDocument/2006/relationships/hyperlink" Target="https://www.fangraphs.com/players/gio-urshela/10681/stats" TargetMode="External"/><Relationship Id="rId388" Type="http://schemas.openxmlformats.org/officeDocument/2006/relationships/hyperlink" Target="https://www.fangraphs.com/players/brandon-crawford/5343/stats" TargetMode="External"/><Relationship Id="rId511" Type="http://schemas.openxmlformats.org/officeDocument/2006/relationships/hyperlink" Target="https://www.fangraphs.com/players/jesus-aguilar/11342/stats" TargetMode="External"/><Relationship Id="rId609" Type="http://schemas.openxmlformats.org/officeDocument/2006/relationships/hyperlink" Target="https://www.fangraphs.com/players/jose-barrero/23378/stats" TargetMode="External"/><Relationship Id="rId85" Type="http://schemas.openxmlformats.org/officeDocument/2006/relationships/hyperlink" Target="https://www.fangraphs.com/players/byron-buxton/14161/stats" TargetMode="External"/><Relationship Id="rId150" Type="http://schemas.openxmlformats.org/officeDocument/2006/relationships/hyperlink" Target="https://www.fangraphs.com/players/jose-siri/17452/stats" TargetMode="External"/><Relationship Id="rId595" Type="http://schemas.openxmlformats.org/officeDocument/2006/relationships/hyperlink" Target="https://www.fangraphs.com/players/victor-reyes/15487/stats" TargetMode="External"/><Relationship Id="rId248" Type="http://schemas.openxmlformats.org/officeDocument/2006/relationships/hyperlink" Target="https://www.fangraphs.com/players/travis-darnaud/7739/stats" TargetMode="External"/><Relationship Id="rId455" Type="http://schemas.openxmlformats.org/officeDocument/2006/relationships/hyperlink" Target="https://www.fangraphs.com/players/francisco-mejia/16403/stats" TargetMode="External"/><Relationship Id="rId662" Type="http://schemas.openxmlformats.org/officeDocument/2006/relationships/hyperlink" Target="https://www.fangraphs.com/players/david-hensley/25111/stats" TargetMode="External"/><Relationship Id="rId12" Type="http://schemas.openxmlformats.org/officeDocument/2006/relationships/hyperlink" Target="https://www.fangraphs.com/players/julio-rodriguez/23697/stats" TargetMode="External"/><Relationship Id="rId108" Type="http://schemas.openxmlformats.org/officeDocument/2006/relationships/hyperlink" Target="https://www.fangraphs.com/players/salvador-perez/7304/stats" TargetMode="External"/><Relationship Id="rId315" Type="http://schemas.openxmlformats.org/officeDocument/2006/relationships/hyperlink" Target="https://www.fangraphs.com/players/christian-bethancourt/10028/stats" TargetMode="External"/><Relationship Id="rId522" Type="http://schemas.openxmlformats.org/officeDocument/2006/relationships/hyperlink" Target="https://www.fangraphs.com/players/bryce-johnson/20002/stats" TargetMode="External"/><Relationship Id="rId96" Type="http://schemas.openxmlformats.org/officeDocument/2006/relationships/hyperlink" Target="https://www.fangraphs.com/players/ryan-mcmahon/15112/stats" TargetMode="External"/><Relationship Id="rId161" Type="http://schemas.openxmlformats.org/officeDocument/2006/relationships/hyperlink" Target="https://www.fangraphs.com/players/starling-marte/9241/stats" TargetMode="External"/><Relationship Id="rId399" Type="http://schemas.openxmlformats.org/officeDocument/2006/relationships/hyperlink" Target="https://www.fangraphs.com/players/matt-thaiss/19318/stats" TargetMode="External"/><Relationship Id="rId259" Type="http://schemas.openxmlformats.org/officeDocument/2006/relationships/hyperlink" Target="https://www.fangraphs.com/players/kevin-kiermaier/11038/stats" TargetMode="External"/><Relationship Id="rId466" Type="http://schemas.openxmlformats.org/officeDocument/2006/relationships/hyperlink" Target="https://www.fangraphs.com/players/romy-gonzalez/21562/stats" TargetMode="External"/><Relationship Id="rId673" Type="http://schemas.openxmlformats.org/officeDocument/2006/relationships/hyperlink" Target="https://www.fangraphs.com/players/christopher-roller/sa3004068/stats" TargetMode="External"/><Relationship Id="rId23" Type="http://schemas.openxmlformats.org/officeDocument/2006/relationships/hyperlink" Target="https://www.fangraphs.com/players/randy-arozarena/19290/stats" TargetMode="External"/><Relationship Id="rId119" Type="http://schemas.openxmlformats.org/officeDocument/2006/relationships/hyperlink" Target="https://www.fangraphs.com/players/brandon-drury/11615/stats" TargetMode="External"/><Relationship Id="rId326" Type="http://schemas.openxmlformats.org/officeDocument/2006/relationships/hyperlink" Target="https://www.fangraphs.com/players/isiah-kiner-falefa/16512/stats" TargetMode="External"/><Relationship Id="rId533" Type="http://schemas.openxmlformats.org/officeDocument/2006/relationships/hyperlink" Target="https://www.fangraphs.com/players/jonatan-clase/sa3008787/stats" TargetMode="External"/><Relationship Id="rId172" Type="http://schemas.openxmlformats.org/officeDocument/2006/relationships/hyperlink" Target="https://www.fangraphs.com/players/sal-frelick/29622/stats" TargetMode="External"/><Relationship Id="rId477" Type="http://schemas.openxmlformats.org/officeDocument/2006/relationships/hyperlink" Target="https://www.fangraphs.com/players/rafael-ortega/10323/stats" TargetMode="External"/><Relationship Id="rId600" Type="http://schemas.openxmlformats.org/officeDocument/2006/relationships/hyperlink" Target="https://www.fangraphs.com/players/willie-calhoun/17838/stats" TargetMode="External"/><Relationship Id="rId684" Type="http://schemas.openxmlformats.org/officeDocument/2006/relationships/hyperlink" Target="https://www.fangraphs.com/players/vinny-capra/25040/stats" TargetMode="External"/><Relationship Id="rId337" Type="http://schemas.openxmlformats.org/officeDocument/2006/relationships/hyperlink" Target="https://www.fangraphs.com/players/alec-burleson/27615/stats" TargetMode="External"/><Relationship Id="rId34" Type="http://schemas.openxmlformats.org/officeDocument/2006/relationships/hyperlink" Target="https://www.fangraphs.com/players/alex-bregman/17678/stats" TargetMode="External"/><Relationship Id="rId544" Type="http://schemas.openxmlformats.org/officeDocument/2006/relationships/hyperlink" Target="https://www.fangraphs.com/players/thomas-saggese/sa3014503/stats" TargetMode="External"/><Relationship Id="rId183" Type="http://schemas.openxmlformats.org/officeDocument/2006/relationships/hyperlink" Target="https://www.fangraphs.com/players/gabriel-moreno/22664/stats" TargetMode="External"/><Relationship Id="rId390" Type="http://schemas.openxmlformats.org/officeDocument/2006/relationships/hyperlink" Target="https://www.fangraphs.com/players/andrew-knizner/19514/stats" TargetMode="External"/><Relationship Id="rId404" Type="http://schemas.openxmlformats.org/officeDocument/2006/relationships/hyperlink" Target="https://www.fangraphs.com/players/rougned-odor/12282/stats" TargetMode="External"/><Relationship Id="rId611" Type="http://schemas.openxmlformats.org/officeDocument/2006/relationships/hyperlink" Target="https://www.fangraphs.com/players/ryan-bliss/sa3016951/stats" TargetMode="External"/><Relationship Id="rId250" Type="http://schemas.openxmlformats.org/officeDocument/2006/relationships/hyperlink" Target="https://www.fangraphs.com/players/jurickson-profar/10815/stats" TargetMode="External"/><Relationship Id="rId488" Type="http://schemas.openxmlformats.org/officeDocument/2006/relationships/hyperlink" Target="https://www.fangraphs.com/players/jonathan-schoop/11265/stats" TargetMode="External"/><Relationship Id="rId695" Type="http://schemas.openxmlformats.org/officeDocument/2006/relationships/hyperlink" Target="https://www.fangraphs.com/players/diego-castillo/19906/stats" TargetMode="External"/><Relationship Id="rId709" Type="http://schemas.openxmlformats.org/officeDocument/2006/relationships/hyperlink" Target="https://www.fangraphs.com/players/jose-tena/23691/stats" TargetMode="External"/><Relationship Id="rId45" Type="http://schemas.openxmlformats.org/officeDocument/2006/relationships/hyperlink" Target="https://www.fangraphs.com/players/bo-bichette/19612/stats" TargetMode="External"/><Relationship Id="rId110" Type="http://schemas.openxmlformats.org/officeDocument/2006/relationships/hyperlink" Target="https://www.fangraphs.com/players/kebryan-hayes/18577/stats" TargetMode="External"/><Relationship Id="rId348" Type="http://schemas.openxmlformats.org/officeDocument/2006/relationships/hyperlink" Target="https://www.fangraphs.com/players/freddy-fermin/21840/stats" TargetMode="External"/><Relationship Id="rId555" Type="http://schemas.openxmlformats.org/officeDocument/2006/relationships/hyperlink" Target="https://www.fangraphs.com/players/hanser-alberto/11902/stats" TargetMode="External"/><Relationship Id="rId194" Type="http://schemas.openxmlformats.org/officeDocument/2006/relationships/hyperlink" Target="https://www.fangraphs.com/players/colten-keith/sa3014474/stats" TargetMode="External"/><Relationship Id="rId208" Type="http://schemas.openxmlformats.org/officeDocument/2006/relationships/hyperlink" Target="https://www.fangraphs.com/players/jordan-westburg/27815/stats" TargetMode="External"/><Relationship Id="rId415" Type="http://schemas.openxmlformats.org/officeDocument/2006/relationships/hyperlink" Target="https://www.fangraphs.com/players/raimel-tapia/14350/stats" TargetMode="External"/><Relationship Id="rId622" Type="http://schemas.openxmlformats.org/officeDocument/2006/relationships/hyperlink" Target="https://www.fangraphs.com/players/luis-liberato/17307/stats" TargetMode="External"/><Relationship Id="rId261" Type="http://schemas.openxmlformats.org/officeDocument/2006/relationships/hyperlink" Target="https://www.fangraphs.com/players/aaron-hicks/5297/stats" TargetMode="External"/><Relationship Id="rId499" Type="http://schemas.openxmlformats.org/officeDocument/2006/relationships/hyperlink" Target="https://www.fangraphs.com/players/victor-scott/sa3019838/stats" TargetMode="External"/><Relationship Id="rId56" Type="http://schemas.openxmlformats.org/officeDocument/2006/relationships/hyperlink" Target="https://www.fangraphs.com/players/teoscar-hernandez/13066/stats" TargetMode="External"/><Relationship Id="rId359" Type="http://schemas.openxmlformats.org/officeDocument/2006/relationships/hyperlink" Target="https://www.fangraphs.com/players/jordan-diaz/22650/stats" TargetMode="External"/><Relationship Id="rId566" Type="http://schemas.openxmlformats.org/officeDocument/2006/relationships/hyperlink" Target="https://www.fangraphs.com/players/heliot-ramos/22515/stats" TargetMode="External"/><Relationship Id="rId121" Type="http://schemas.openxmlformats.org/officeDocument/2006/relationships/hyperlink" Target="https://www.fangraphs.com/players/jorge-polanco/13152/stats" TargetMode="External"/><Relationship Id="rId219" Type="http://schemas.openxmlformats.org/officeDocument/2006/relationships/hyperlink" Target="https://www.fangraphs.com/players/willi-castro/17338/stats" TargetMode="External"/><Relationship Id="rId426" Type="http://schemas.openxmlformats.org/officeDocument/2006/relationships/hyperlink" Target="https://www.fangraphs.com/players/josh-smith/26396/stats" TargetMode="External"/><Relationship Id="rId633" Type="http://schemas.openxmlformats.org/officeDocument/2006/relationships/hyperlink" Target="https://www.fangraphs.com/players/pedro-leon/sa3014838/stats" TargetMode="External"/><Relationship Id="rId67" Type="http://schemas.openxmlformats.org/officeDocument/2006/relationships/hyperlink" Target="https://www.fangraphs.com/players/adley-rutschman/26288/stats" TargetMode="External"/><Relationship Id="rId272" Type="http://schemas.openxmlformats.org/officeDocument/2006/relationships/hyperlink" Target="https://www.fangraphs.com/players/geraldo-perdomo/22799/stats" TargetMode="External"/><Relationship Id="rId577" Type="http://schemas.openxmlformats.org/officeDocument/2006/relationships/hyperlink" Target="https://www.fangraphs.com/players/jason-delay/19806/stats" TargetMode="External"/><Relationship Id="rId700" Type="http://schemas.openxmlformats.org/officeDocument/2006/relationships/hyperlink" Target="https://www.fangraphs.com/players/julio-carreras/sa3005598/stats" TargetMode="External"/><Relationship Id="rId132" Type="http://schemas.openxmlformats.org/officeDocument/2006/relationships/hyperlink" Target="https://www.fangraphs.com/players/francisco-alvarez/26121/stats" TargetMode="External"/><Relationship Id="rId437" Type="http://schemas.openxmlformats.org/officeDocument/2006/relationships/hyperlink" Target="https://www.fangraphs.com/players/forrest-wall/16496/stats" TargetMode="External"/><Relationship Id="rId644" Type="http://schemas.openxmlformats.org/officeDocument/2006/relationships/hyperlink" Target="https://www.fangraphs.com/players/kyle-mccann/sa1159677/stats" TargetMode="External"/><Relationship Id="rId283" Type="http://schemas.openxmlformats.org/officeDocument/2006/relationships/hyperlink" Target="https://www.fangraphs.com/players/noelvi-marte/26517/stats" TargetMode="External"/><Relationship Id="rId490" Type="http://schemas.openxmlformats.org/officeDocument/2006/relationships/hyperlink" Target="https://www.fangraphs.com/players/kyle-lewis/19508/stats" TargetMode="External"/><Relationship Id="rId504" Type="http://schemas.openxmlformats.org/officeDocument/2006/relationships/hyperlink" Target="https://www.fangraphs.com/players/nick-allen/22277/stats" TargetMode="External"/><Relationship Id="rId711" Type="http://schemas.openxmlformats.org/officeDocument/2006/relationships/hyperlink" Target="https://www.fangraphs.com/players/christopher-martin/sa3014454/stats" TargetMode="External"/><Relationship Id="rId78" Type="http://schemas.openxmlformats.org/officeDocument/2006/relationships/hyperlink" Target="https://www.fangraphs.com/players/masataka-yoshida/31837/stats" TargetMode="External"/><Relationship Id="rId143" Type="http://schemas.openxmlformats.org/officeDocument/2006/relationships/hyperlink" Target="https://www.fangraphs.com/players/kris-bryant/15429/stats" TargetMode="External"/><Relationship Id="rId350" Type="http://schemas.openxmlformats.org/officeDocument/2006/relationships/hyperlink" Target="https://www.fangraphs.com/players/ivan-herrera/20599/stats" TargetMode="External"/><Relationship Id="rId588" Type="http://schemas.openxmlformats.org/officeDocument/2006/relationships/hyperlink" Target="https://www.fangraphs.com/players/weston-wilson/19358/stats" TargetMode="External"/><Relationship Id="rId9" Type="http://schemas.openxmlformats.org/officeDocument/2006/relationships/hyperlink" Target="https://www.fangraphs.com/players/freddie-freeman/5361/stats" TargetMode="External"/><Relationship Id="rId210" Type="http://schemas.openxmlformats.org/officeDocument/2006/relationships/hyperlink" Target="https://www.fangraphs.com/players/alek-thomas/23792/stats" TargetMode="External"/><Relationship Id="rId448" Type="http://schemas.openxmlformats.org/officeDocument/2006/relationships/hyperlink" Target="https://www.fangraphs.com/players/kole-calhoun/11200/stats" TargetMode="External"/><Relationship Id="rId655" Type="http://schemas.openxmlformats.org/officeDocument/2006/relationships/hyperlink" Target="https://www.fangraphs.com/players/taylor-kohlwey/19212/stats" TargetMode="External"/><Relationship Id="rId294" Type="http://schemas.openxmlformats.org/officeDocument/2006/relationships/hyperlink" Target="https://www.fangraphs.com/players/avisail-garcia/5760/stats" TargetMode="External"/><Relationship Id="rId308" Type="http://schemas.openxmlformats.org/officeDocument/2006/relationships/hyperlink" Target="https://www.fangraphs.com/players/lawrence-butler/22542/stats" TargetMode="External"/><Relationship Id="rId515" Type="http://schemas.openxmlformats.org/officeDocument/2006/relationships/hyperlink" Target="https://www.fangraphs.com/players/james-herron/sa3008183/stats" TargetMode="External"/><Relationship Id="rId722" Type="http://schemas.openxmlformats.org/officeDocument/2006/relationships/hyperlink" Target="https://www.fangraphs.com/players/livan-soto/22471/stats" TargetMode="External"/><Relationship Id="rId89" Type="http://schemas.openxmlformats.org/officeDocument/2006/relationships/hyperlink" Target="https://www.fangraphs.com/players/kerry-carpenter/25961/stats" TargetMode="External"/><Relationship Id="rId154" Type="http://schemas.openxmlformats.org/officeDocument/2006/relationships/hyperlink" Target="https://www.fangraphs.com/players/matt-wallner/26466/stats" TargetMode="External"/><Relationship Id="rId361" Type="http://schemas.openxmlformats.org/officeDocument/2006/relationships/hyperlink" Target="https://www.fangraphs.com/players/jorge-mateo/17273/stats" TargetMode="External"/><Relationship Id="rId599" Type="http://schemas.openxmlformats.org/officeDocument/2006/relationships/hyperlink" Target="https://www.fangraphs.com/players/jacob-hurtubise/sa3014820/stats" TargetMode="External"/><Relationship Id="rId459" Type="http://schemas.openxmlformats.org/officeDocument/2006/relationships/hyperlink" Target="https://www.fangraphs.com/players/juan-yepez/18400/stats" TargetMode="External"/><Relationship Id="rId666" Type="http://schemas.openxmlformats.org/officeDocument/2006/relationships/hyperlink" Target="https://www.fangraphs.com/players/ryan-vilade/22165/stats" TargetMode="External"/><Relationship Id="rId16" Type="http://schemas.openxmlformats.org/officeDocument/2006/relationships/hyperlink" Target="https://www.fangraphs.com/players/pete-alonso/19251/stats" TargetMode="External"/><Relationship Id="rId221" Type="http://schemas.openxmlformats.org/officeDocument/2006/relationships/hyperlink" Target="https://www.fangraphs.com/players/jackson-holliday/sa3020241/stats" TargetMode="External"/><Relationship Id="rId319" Type="http://schemas.openxmlformats.org/officeDocument/2006/relationships/hyperlink" Target="https://www.fangraphs.com/players/dj-stewart/17766/stats" TargetMode="External"/><Relationship Id="rId526" Type="http://schemas.openxmlformats.org/officeDocument/2006/relationships/hyperlink" Target="https://www.fangraphs.com/players/jake-alu/25569/stats" TargetMode="External"/><Relationship Id="rId165" Type="http://schemas.openxmlformats.org/officeDocument/2006/relationships/hyperlink" Target="https://www.fangraphs.com/players/justin-turner/5235/stats" TargetMode="External"/><Relationship Id="rId372" Type="http://schemas.openxmlformats.org/officeDocument/2006/relationships/hyperlink" Target="https://www.fangraphs.com/players/darell-hernaiz/sa3011309/stats" TargetMode="External"/><Relationship Id="rId677" Type="http://schemas.openxmlformats.org/officeDocument/2006/relationships/hyperlink" Target="https://www.fangraphs.com/players/andrew-knapp/14942/stats" TargetMode="External"/><Relationship Id="rId232" Type="http://schemas.openxmlformats.org/officeDocument/2006/relationships/hyperlink" Target="https://www.fangraphs.com/players/jj-bleday/26368/stats" TargetMode="External"/><Relationship Id="rId27" Type="http://schemas.openxmlformats.org/officeDocument/2006/relationships/hyperlink" Target="https://www.fangraphs.com/players/marcus-semien/12533/stats" TargetMode="External"/><Relationship Id="rId537" Type="http://schemas.openxmlformats.org/officeDocument/2006/relationships/hyperlink" Target="https://www.fangraphs.com/players/brett-sullivan/18217/stats" TargetMode="External"/><Relationship Id="rId80" Type="http://schemas.openxmlformats.org/officeDocument/2006/relationships/hyperlink" Target="https://www.fangraphs.com/players/riley-greene/25976/stats" TargetMode="External"/><Relationship Id="rId176" Type="http://schemas.openxmlformats.org/officeDocument/2006/relationships/hyperlink" Target="https://www.fangraphs.com/players/yoan-moncada/17232/stats" TargetMode="External"/><Relationship Id="rId383" Type="http://schemas.openxmlformats.org/officeDocument/2006/relationships/hyperlink" Target="https://www.fangraphs.com/players/adalberto-mondesi/13769/stats" TargetMode="External"/><Relationship Id="rId590" Type="http://schemas.openxmlformats.org/officeDocument/2006/relationships/hyperlink" Target="https://www.fangraphs.com/players/francis-dingler/sa3014528/stats" TargetMode="External"/><Relationship Id="rId604" Type="http://schemas.openxmlformats.org/officeDocument/2006/relationships/hyperlink" Target="https://www.fangraphs.com/players/carlos-perez/20805/stats" TargetMode="External"/><Relationship Id="rId243" Type="http://schemas.openxmlformats.org/officeDocument/2006/relationships/hyperlink" Target="https://www.fangraphs.com/players/michael-busch/26319/stats" TargetMode="External"/><Relationship Id="rId450" Type="http://schemas.openxmlformats.org/officeDocument/2006/relationships/hyperlink" Target="https://www.fangraphs.com/players/reese-mcguire/15674/stats" TargetMode="External"/><Relationship Id="rId688" Type="http://schemas.openxmlformats.org/officeDocument/2006/relationships/hyperlink" Target="https://www.fangraphs.com/players/jared-young/20404/stats" TargetMode="External"/><Relationship Id="rId38" Type="http://schemas.openxmlformats.org/officeDocument/2006/relationships/hyperlink" Target="https://www.fangraphs.com/players/paul-goldschmidt/9218/stats" TargetMode="External"/><Relationship Id="rId103" Type="http://schemas.openxmlformats.org/officeDocument/2006/relationships/hyperlink" Target="https://www.fangraphs.com/players/logan-ohoppe/24729/stats" TargetMode="External"/><Relationship Id="rId310" Type="http://schemas.openxmlformats.org/officeDocument/2006/relationships/hyperlink" Target="https://www.fangraphs.com/players/dominic-canzone/26438/stats" TargetMode="External"/><Relationship Id="rId548" Type="http://schemas.openxmlformats.org/officeDocument/2006/relationships/hyperlink" Target="https://www.fangraphs.com/players/curt-casali/12510/stats" TargetMode="External"/><Relationship Id="rId91" Type="http://schemas.openxmlformats.org/officeDocument/2006/relationships/hyperlink" Target="https://www.fangraphs.com/players/tyler-oneill/15711/stats" TargetMode="External"/><Relationship Id="rId187" Type="http://schemas.openxmlformats.org/officeDocument/2006/relationships/hyperlink" Target="https://www.fangraphs.com/players/tommy-edman/19470/stats" TargetMode="External"/><Relationship Id="rId394" Type="http://schemas.openxmlformats.org/officeDocument/2006/relationships/hyperlink" Target="https://www.fangraphs.com/players/oswaldo-cabrera/21707/stats" TargetMode="External"/><Relationship Id="rId408" Type="http://schemas.openxmlformats.org/officeDocument/2006/relationships/hyperlink" Target="https://www.fangraphs.com/players/owen-miller/24655/stats" TargetMode="External"/><Relationship Id="rId615" Type="http://schemas.openxmlformats.org/officeDocument/2006/relationships/hyperlink" Target="https://www.fangraphs.com/players/darin-ruf/9929/stats" TargetMode="External"/><Relationship Id="rId254" Type="http://schemas.openxmlformats.org/officeDocument/2006/relationships/hyperlink" Target="https://www.fangraphs.com/players/tim-anderson/15172/stats" TargetMode="External"/><Relationship Id="rId699" Type="http://schemas.openxmlformats.org/officeDocument/2006/relationships/hyperlink" Target="https://www.fangraphs.com/players/luisangel-acuna/sa3008765/stats" TargetMode="External"/><Relationship Id="rId49" Type="http://schemas.openxmlformats.org/officeDocument/2006/relationships/hyperlink" Target="https://www.fangraphs.com/players/seiya-suzuki/30116/stats" TargetMode="External"/><Relationship Id="rId114" Type="http://schemas.openxmlformats.org/officeDocument/2006/relationships/hyperlink" Target="https://www.fangraphs.com/players/jonathan-india/21523/stats" TargetMode="External"/><Relationship Id="rId461" Type="http://schemas.openxmlformats.org/officeDocument/2006/relationships/hyperlink" Target="https://www.fangraphs.com/players/eric-haase/14111/stats" TargetMode="External"/><Relationship Id="rId559" Type="http://schemas.openxmlformats.org/officeDocument/2006/relationships/hyperlink" Target="https://www.fangraphs.com/players/tyler-nevin/17893/stats" TargetMode="External"/><Relationship Id="rId198" Type="http://schemas.openxmlformats.org/officeDocument/2006/relationships/hyperlink" Target="https://www.fangraphs.com/players/leody-taveras/18900/stats" TargetMode="External"/><Relationship Id="rId321" Type="http://schemas.openxmlformats.org/officeDocument/2006/relationships/hyperlink" Target="https://www.fangraphs.com/players/myles-straw/17620/stats" TargetMode="External"/><Relationship Id="rId419" Type="http://schemas.openxmlformats.org/officeDocument/2006/relationships/hyperlink" Target="https://www.fangraphs.com/players/jose-miranda/20538/stats" TargetMode="External"/><Relationship Id="rId626" Type="http://schemas.openxmlformats.org/officeDocument/2006/relationships/hyperlink" Target="https://www.fangraphs.com/players/ronny-mauricio/23698/stats" TargetMode="External"/><Relationship Id="rId265" Type="http://schemas.openxmlformats.org/officeDocument/2006/relationships/hyperlink" Target="https://www.fangraphs.com/players/cavan-biggio/19252/stats" TargetMode="External"/><Relationship Id="rId472" Type="http://schemas.openxmlformats.org/officeDocument/2006/relationships/hyperlink" Target="https://www.fangraphs.com/players/nick-loftin/27630/stats" TargetMode="External"/><Relationship Id="rId125" Type="http://schemas.openxmlformats.org/officeDocument/2006/relationships/hyperlink" Target="https://www.fangraphs.com/players/josh-bell/13145/stats" TargetMode="External"/><Relationship Id="rId332" Type="http://schemas.openxmlformats.org/officeDocument/2006/relationships/hyperlink" Target="https://www.fangraphs.com/players/paul-dejong/18015/stats" TargetMode="External"/><Relationship Id="rId637" Type="http://schemas.openxmlformats.org/officeDocument/2006/relationships/hyperlink" Target="https://www.fangraphs.com/players/andre-lipcius/25822/stats" TargetMode="External"/><Relationship Id="rId276" Type="http://schemas.openxmlformats.org/officeDocument/2006/relationships/hyperlink" Target="https://www.fangraphs.com/players/yan-gomes/9627/stats" TargetMode="External"/><Relationship Id="rId483" Type="http://schemas.openxmlformats.org/officeDocument/2006/relationships/hyperlink" Target="https://www.fangraphs.com/players/brett-phillips/14735/stats" TargetMode="External"/><Relationship Id="rId690" Type="http://schemas.openxmlformats.org/officeDocument/2006/relationships/hyperlink" Target="https://www.fangraphs.com/players/lewin-diaz/18365/stats" TargetMode="External"/><Relationship Id="rId704" Type="http://schemas.openxmlformats.org/officeDocument/2006/relationships/hyperlink" Target="https://www.fangraphs.com/players/david-hamilton/27531/stats" TargetMode="External"/><Relationship Id="rId40" Type="http://schemas.openxmlformats.org/officeDocument/2006/relationships/hyperlink" Target="https://www.fangraphs.com/players/christian-yelich/11477/stats" TargetMode="External"/><Relationship Id="rId136" Type="http://schemas.openxmlformats.org/officeDocument/2006/relationships/hyperlink" Target="https://www.fangraphs.com/players/nelson-velazquez/23359/stats" TargetMode="External"/><Relationship Id="rId343" Type="http://schemas.openxmlformats.org/officeDocument/2006/relationships/hyperlink" Target="https://www.fangraphs.com/players/miguel-amaya/21693/stats" TargetMode="External"/><Relationship Id="rId550" Type="http://schemas.openxmlformats.org/officeDocument/2006/relationships/hyperlink" Target="https://www.fangraphs.com/players/drew-romo/sa3014522/stats" TargetMode="External"/><Relationship Id="rId203" Type="http://schemas.openxmlformats.org/officeDocument/2006/relationships/hyperlink" Target="https://www.fangraphs.com/players/shea-langeliers/25816/stats" TargetMode="External"/><Relationship Id="rId648" Type="http://schemas.openxmlformats.org/officeDocument/2006/relationships/hyperlink" Target="https://www.fangraphs.com/players/austin-shenton/sa3009869/stats" TargetMode="External"/><Relationship Id="rId287" Type="http://schemas.openxmlformats.org/officeDocument/2006/relationships/hyperlink" Target="https://www.fangraphs.com/players/akil-baddoo/22168/stats" TargetMode="External"/><Relationship Id="rId410" Type="http://schemas.openxmlformats.org/officeDocument/2006/relationships/hyperlink" Target="https://www.fangraphs.com/players/jean-segura/5933/stats" TargetMode="External"/><Relationship Id="rId494" Type="http://schemas.openxmlformats.org/officeDocument/2006/relationships/hyperlink" Target="https://www.fangraphs.com/players/vidal-brujan/20536/stats" TargetMode="External"/><Relationship Id="rId508" Type="http://schemas.openxmlformats.org/officeDocument/2006/relationships/hyperlink" Target="https://www.fangraphs.com/players/blake-perkins/19921/stats" TargetMode="External"/><Relationship Id="rId715" Type="http://schemas.openxmlformats.org/officeDocument/2006/relationships/hyperlink" Target="https://www.fangraphs.com/players/angel-martinez/sa3008762/stat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aj-puk/1934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randy-vasquez/24719/stats" TargetMode="External"/><Relationship Id="rId531" Type="http://schemas.openxmlformats.org/officeDocument/2006/relationships/hyperlink" Target="https://www.fangraphs.com/players/deivi-garcia/20276/stats" TargetMode="External"/><Relationship Id="rId170" Type="http://schemas.openxmlformats.org/officeDocument/2006/relationships/hyperlink" Target="https://www.fangraphs.com/players/yennier-cano/25911/stats" TargetMode="External"/><Relationship Id="rId268" Type="http://schemas.openxmlformats.org/officeDocument/2006/relationships/hyperlink" Target="https://www.fangraphs.com/players/dillon-tate/17796/stats" TargetMode="External"/><Relationship Id="rId475" Type="http://schemas.openxmlformats.org/officeDocument/2006/relationships/hyperlink" Target="https://www.fangraphs.com/players/jose-suarez/19911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caleb-thielbar/10078/stats" TargetMode="External"/><Relationship Id="rId335" Type="http://schemas.openxmlformats.org/officeDocument/2006/relationships/hyperlink" Target="https://www.fangraphs.com/players/nicholas-nastrini/sa3017413/stats" TargetMode="External"/><Relationship Id="rId181" Type="http://schemas.openxmlformats.org/officeDocument/2006/relationships/hyperlink" Target="https://www.fangraphs.com/players/logan-allen/27589/stats" TargetMode="External"/><Relationship Id="rId402" Type="http://schemas.openxmlformats.org/officeDocument/2006/relationships/hyperlink" Target="https://www.fangraphs.com/players/drew-verhagen/13424/stats" TargetMode="External"/><Relationship Id="rId279" Type="http://schemas.openxmlformats.org/officeDocument/2006/relationships/hyperlink" Target="https://www.fangraphs.com/players/joey-wentz/19962/stats" TargetMode="External"/><Relationship Id="rId486" Type="http://schemas.openxmlformats.org/officeDocument/2006/relationships/hyperlink" Target="https://www.fangraphs.com/players/tyler-anderson/12880/stats" TargetMode="External"/><Relationship Id="rId43" Type="http://schemas.openxmlformats.org/officeDocument/2006/relationships/hyperlink" Target="https://www.fangraphs.com/players/sonny-gray/12768/stats" TargetMode="External"/><Relationship Id="rId139" Type="http://schemas.openxmlformats.org/officeDocument/2006/relationships/hyperlink" Target="https://www.fangraphs.com/players/joel-payamps/14332/stats" TargetMode="External"/><Relationship Id="rId290" Type="http://schemas.openxmlformats.org/officeDocument/2006/relationships/hyperlink" Target="https://www.fangraphs.com/players/matt-moore/1890/stats" TargetMode="External"/><Relationship Id="rId304" Type="http://schemas.openxmlformats.org/officeDocument/2006/relationships/hyperlink" Target="https://www.fangraphs.com/players/matt-manning/20369/stats" TargetMode="External"/><Relationship Id="rId346" Type="http://schemas.openxmlformats.org/officeDocument/2006/relationships/hyperlink" Target="https://www.fangraphs.com/players/luke-little/28036/stats" TargetMode="External"/><Relationship Id="rId388" Type="http://schemas.openxmlformats.org/officeDocument/2006/relationships/hyperlink" Target="https://www.fangraphs.com/players/phil-bickford/18519/stats" TargetMode="External"/><Relationship Id="rId511" Type="http://schemas.openxmlformats.org/officeDocument/2006/relationships/hyperlink" Target="https://www.fangraphs.com/players/jake-irvin/21504/stats" TargetMode="External"/><Relationship Id="rId85" Type="http://schemas.openxmlformats.org/officeDocument/2006/relationships/hyperlink" Target="https://www.fangraphs.com/players/louie-varland/27691/stats" TargetMode="External"/><Relationship Id="rId150" Type="http://schemas.openxmlformats.org/officeDocument/2006/relationships/hyperlink" Target="https://www.fangraphs.com/players/drew-smyly/11760/stats" TargetMode="External"/><Relationship Id="rId192" Type="http://schemas.openxmlformats.org/officeDocument/2006/relationships/hyperlink" Target="https://www.fangraphs.com/players/caleb-ferguson/19349/stats" TargetMode="External"/><Relationship Id="rId206" Type="http://schemas.openxmlformats.org/officeDocument/2006/relationships/hyperlink" Target="https://www.fangraphs.com/players/zack-greinke/1943/stats" TargetMode="External"/><Relationship Id="rId413" Type="http://schemas.openxmlformats.org/officeDocument/2006/relationships/hyperlink" Target="https://www.fangraphs.com/players/zach-plesac/19979/stats" TargetMode="External"/><Relationship Id="rId248" Type="http://schemas.openxmlformats.org/officeDocument/2006/relationships/hyperlink" Target="https://www.fangraphs.com/players/jordan-wicks/30094/stats" TargetMode="External"/><Relationship Id="rId455" Type="http://schemas.openxmlformats.org/officeDocument/2006/relationships/hyperlink" Target="https://www.fangraphs.com/players/zack-thompson/25918/stats" TargetMode="External"/><Relationship Id="rId497" Type="http://schemas.openxmlformats.org/officeDocument/2006/relationships/hyperlink" Target="https://www.fangraphs.com/players/kai-wei-teng/sa3007229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merrill-kelly/11156/stats" TargetMode="External"/><Relationship Id="rId315" Type="http://schemas.openxmlformats.org/officeDocument/2006/relationships/hyperlink" Target="https://www.fangraphs.com/players/wandy-peralta/14295/stats" TargetMode="External"/><Relationship Id="rId357" Type="http://schemas.openxmlformats.org/officeDocument/2006/relationships/hyperlink" Target="https://www.fangraphs.com/players/jake-latz/21306/stats" TargetMode="External"/><Relationship Id="rId522" Type="http://schemas.openxmlformats.org/officeDocument/2006/relationships/hyperlink" Target="https://www.fangraphs.com/players/noah-davis/25862/stats" TargetMode="External"/><Relationship Id="rId54" Type="http://schemas.openxmlformats.org/officeDocument/2006/relationships/hyperlink" Target="https://www.fangraphs.com/players/chris-bassitt/12304/stats" TargetMode="External"/><Relationship Id="rId96" Type="http://schemas.openxmlformats.org/officeDocument/2006/relationships/hyperlink" Target="https://www.fangraphs.com/players/eduardo-rodriguez/13164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robert-gasser/sa3017310/stats" TargetMode="External"/><Relationship Id="rId399" Type="http://schemas.openxmlformats.org/officeDocument/2006/relationships/hyperlink" Target="https://www.fangraphs.com/players/brad-hand/9111/stats" TargetMode="External"/><Relationship Id="rId259" Type="http://schemas.openxmlformats.org/officeDocument/2006/relationships/hyperlink" Target="https://www.fangraphs.com/players/kyle-finnegan/15009/stats" TargetMode="External"/><Relationship Id="rId424" Type="http://schemas.openxmlformats.org/officeDocument/2006/relationships/hyperlink" Target="https://www.fangraphs.com/players/brandon-walter/26056/stats" TargetMode="External"/><Relationship Id="rId466" Type="http://schemas.openxmlformats.org/officeDocument/2006/relationships/hyperlink" Target="https://www.fangraphs.com/players/tim-hill/16814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james-paxton/11828/stats" TargetMode="External"/><Relationship Id="rId270" Type="http://schemas.openxmlformats.org/officeDocument/2006/relationships/hyperlink" Target="https://www.fangraphs.com/players/mike-clevinger/12808/stats" TargetMode="External"/><Relationship Id="rId326" Type="http://schemas.openxmlformats.org/officeDocument/2006/relationships/hyperlink" Target="https://www.fangraphs.com/players/jimmy-herget/17556/stats" TargetMode="External"/><Relationship Id="rId533" Type="http://schemas.openxmlformats.org/officeDocument/2006/relationships/hyperlink" Target="https://www.fangraphs.com/players/josiah-gray/24580/stats" TargetMode="External"/><Relationship Id="rId65" Type="http://schemas.openxmlformats.org/officeDocument/2006/relationships/hyperlink" Target="https://www.fangraphs.com/players/clayton-kershaw/2036/stats" TargetMode="External"/><Relationship Id="rId130" Type="http://schemas.openxmlformats.org/officeDocument/2006/relationships/hyperlink" Target="https://www.fangraphs.com/players/michael-grove/23221/stats" TargetMode="External"/><Relationship Id="rId368" Type="http://schemas.openxmlformats.org/officeDocument/2006/relationships/hyperlink" Target="https://www.fangraphs.com/players/kyle-muller/20167/stats" TargetMode="External"/><Relationship Id="rId172" Type="http://schemas.openxmlformats.org/officeDocument/2006/relationships/hyperlink" Target="https://www.fangraphs.com/players/brock-burke/17968/stats" TargetMode="External"/><Relationship Id="rId228" Type="http://schemas.openxmlformats.org/officeDocument/2006/relationships/hyperlink" Target="https://www.fangraphs.com/players/josh-sborz/18323/stats" TargetMode="External"/><Relationship Id="rId435" Type="http://schemas.openxmlformats.org/officeDocument/2006/relationships/hyperlink" Target="https://www.fangraphs.com/players/ryne-nelson/26253/stats" TargetMode="External"/><Relationship Id="rId477" Type="http://schemas.openxmlformats.org/officeDocument/2006/relationships/hyperlink" Target="https://www.fangraphs.com/players/george-soriano/21863/stats" TargetMode="External"/><Relationship Id="rId281" Type="http://schemas.openxmlformats.org/officeDocument/2006/relationships/hyperlink" Target="https://www.fangraphs.com/players/seranthony-dominguez/19249/stats" TargetMode="External"/><Relationship Id="rId337" Type="http://schemas.openxmlformats.org/officeDocument/2006/relationships/hyperlink" Target="https://www.fangraphs.com/players/adam-cimber/15288/stats" TargetMode="External"/><Relationship Id="rId502" Type="http://schemas.openxmlformats.org/officeDocument/2006/relationships/hyperlink" Target="https://www.fangraphs.com/players/shintaro-fujinami/31839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cristian-javier/17606/stats" TargetMode="External"/><Relationship Id="rId379" Type="http://schemas.openxmlformats.org/officeDocument/2006/relationships/hyperlink" Target="https://www.fangraphs.com/players/ron-marinaccio/23488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richard-kerkering/31776/stats" TargetMode="External"/><Relationship Id="rId239" Type="http://schemas.openxmlformats.org/officeDocument/2006/relationships/hyperlink" Target="https://www.fangraphs.com/players/charlie-morton/4676/stats" TargetMode="External"/><Relationship Id="rId390" Type="http://schemas.openxmlformats.org/officeDocument/2006/relationships/hyperlink" Target="https://www.fangraphs.com/players/jose-hernandez/22318/stats" TargetMode="External"/><Relationship Id="rId404" Type="http://schemas.openxmlformats.org/officeDocument/2006/relationships/hyperlink" Target="https://www.fangraphs.com/players/janson-junk/23301/stats" TargetMode="External"/><Relationship Id="rId446" Type="http://schemas.openxmlformats.org/officeDocument/2006/relationships/hyperlink" Target="https://www.fangraphs.com/players/carlos-vargas/22915/stats" TargetMode="External"/><Relationship Id="rId250" Type="http://schemas.openxmlformats.org/officeDocument/2006/relationships/hyperlink" Target="https://www.fangraphs.com/players/blake-treinen/12572/stats" TargetMode="External"/><Relationship Id="rId292" Type="http://schemas.openxmlformats.org/officeDocument/2006/relationships/hyperlink" Target="https://www.fangraphs.com/players/adam-ottavino/1247/stats" TargetMode="External"/><Relationship Id="rId306" Type="http://schemas.openxmlformats.org/officeDocument/2006/relationships/hyperlink" Target="https://www.fangraphs.com/players/kyle-nelson/20515/stats" TargetMode="External"/><Relationship Id="rId488" Type="http://schemas.openxmlformats.org/officeDocument/2006/relationships/hyperlink" Target="https://www.fangraphs.com/players/mason-thompson/21850/stats" TargetMode="External"/><Relationship Id="rId45" Type="http://schemas.openxmlformats.org/officeDocument/2006/relationships/hyperlink" Target="https://www.fangraphs.com/players/aaron-civale/19479/stats" TargetMode="External"/><Relationship Id="rId87" Type="http://schemas.openxmlformats.org/officeDocument/2006/relationships/hyperlink" Target="https://www.fangraphs.com/players/jordan-romano/16122/stats" TargetMode="External"/><Relationship Id="rId110" Type="http://schemas.openxmlformats.org/officeDocument/2006/relationships/hyperlink" Target="https://www.fangraphs.com/players/mason-miller/31757/stats" TargetMode="External"/><Relationship Id="rId348" Type="http://schemas.openxmlformats.org/officeDocument/2006/relationships/hyperlink" Target="https://www.fangraphs.com/players/bruce-zimmermann/20370/stats" TargetMode="External"/><Relationship Id="rId513" Type="http://schemas.openxmlformats.org/officeDocument/2006/relationships/hyperlink" Target="https://www.fangraphs.com/players/jackson-kowar/21549/stats" TargetMode="External"/><Relationship Id="rId152" Type="http://schemas.openxmlformats.org/officeDocument/2006/relationships/hyperlink" Target="https://www.fangraphs.com/players/trevor-rogers/22286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eli-morgan/20203/stats" TargetMode="External"/><Relationship Id="rId415" Type="http://schemas.openxmlformats.org/officeDocument/2006/relationships/hyperlink" Target="https://www.fangraphs.com/players/daniel-lynch/21537/stats" TargetMode="External"/><Relationship Id="rId457" Type="http://schemas.openxmlformats.org/officeDocument/2006/relationships/hyperlink" Target="https://www.fangraphs.com/players/michael-kelly/12791/stats" TargetMode="External"/><Relationship Id="rId261" Type="http://schemas.openxmlformats.org/officeDocument/2006/relationships/hyperlink" Target="https://www.fangraphs.com/players/jesse-chavez/5448/stats" TargetMode="External"/><Relationship Id="rId499" Type="http://schemas.openxmlformats.org/officeDocument/2006/relationships/hyperlink" Target="https://www.fangraphs.com/players/adrian-houser/12718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sh-winckowski/22387/stats" TargetMode="External"/><Relationship Id="rId524" Type="http://schemas.openxmlformats.org/officeDocument/2006/relationships/hyperlink" Target="https://www.fangraphs.com/players/luis-ortiz/27646/stats" TargetMode="External"/><Relationship Id="rId98" Type="http://schemas.openxmlformats.org/officeDocument/2006/relationships/hyperlink" Target="https://www.fangraphs.com/players/hunter-brown/25880/stats" TargetMode="External"/><Relationship Id="rId121" Type="http://schemas.openxmlformats.org/officeDocument/2006/relationships/hyperlink" Target="https://www.fangraphs.com/players/craig-kimbrel/6655/stats" TargetMode="External"/><Relationship Id="rId163" Type="http://schemas.openxmlformats.org/officeDocument/2006/relationships/hyperlink" Target="https://www.fangraphs.com/players/reid-detmers/27468/stats" TargetMode="External"/><Relationship Id="rId219" Type="http://schemas.openxmlformats.org/officeDocument/2006/relationships/hyperlink" Target="https://www.fangraphs.com/players/gregory-santos/21894/stats" TargetMode="External"/><Relationship Id="rId370" Type="http://schemas.openxmlformats.org/officeDocument/2006/relationships/hyperlink" Target="https://www.fangraphs.com/players/adrian-morejon/20039/stats" TargetMode="External"/><Relationship Id="rId426" Type="http://schemas.openxmlformats.org/officeDocument/2006/relationships/hyperlink" Target="https://www.fangraphs.com/players/madison-bumgarner/5524/stats" TargetMode="External"/><Relationship Id="rId230" Type="http://schemas.openxmlformats.org/officeDocument/2006/relationships/hyperlink" Target="https://www.fangraphs.com/players/steven-okert/13580/stats" TargetMode="External"/><Relationship Id="rId468" Type="http://schemas.openxmlformats.org/officeDocument/2006/relationships/hyperlink" Target="https://www.fangraphs.com/players/aj-smith-shawver/29960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john-means/16269/stats" TargetMode="External"/><Relationship Id="rId272" Type="http://schemas.openxmlformats.org/officeDocument/2006/relationships/hyperlink" Target="https://www.fangraphs.com/players/chris-devenski/12763/stats" TargetMode="External"/><Relationship Id="rId328" Type="http://schemas.openxmlformats.org/officeDocument/2006/relationships/hyperlink" Target="https://www.fangraphs.com/players/brady-singer/25377/stats" TargetMode="External"/><Relationship Id="rId535" Type="http://schemas.openxmlformats.org/officeDocument/2006/relationships/hyperlink" Target="https://www.fangraphs.com/players/michael-kopech/17282/stats" TargetMode="External"/><Relationship Id="rId132" Type="http://schemas.openxmlformats.org/officeDocument/2006/relationships/hyperlink" Target="https://www.fangraphs.com/players/yuki-matsui/sa3023348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mason-black/sa3018146/stats" TargetMode="External"/><Relationship Id="rId241" Type="http://schemas.openxmlformats.org/officeDocument/2006/relationships/hyperlink" Target="https://www.fangraphs.com/players/matthew-liberatore/22294/stats" TargetMode="External"/><Relationship Id="rId437" Type="http://schemas.openxmlformats.org/officeDocument/2006/relationships/hyperlink" Target="https://www.fangraphs.com/players/mitch-white/19225/stats" TargetMode="External"/><Relationship Id="rId479" Type="http://schemas.openxmlformats.org/officeDocument/2006/relationships/hyperlink" Target="https://www.fangraphs.com/players/bryce-jarvis/27477/stats" TargetMode="External"/><Relationship Id="rId36" Type="http://schemas.openxmlformats.org/officeDocument/2006/relationships/hyperlink" Target="https://www.fangraphs.com/players/matt-strahm/13799/stats" TargetMode="External"/><Relationship Id="rId283" Type="http://schemas.openxmlformats.org/officeDocument/2006/relationships/hyperlink" Target="https://www.fangraphs.com/players/ryan-weathers/23796/stats" TargetMode="External"/><Relationship Id="rId339" Type="http://schemas.openxmlformats.org/officeDocument/2006/relationships/hyperlink" Target="https://www.fangraphs.com/players/brennan-bernardino/16835/stats" TargetMode="External"/><Relationship Id="rId490" Type="http://schemas.openxmlformats.org/officeDocument/2006/relationships/hyperlink" Target="https://www.fangraphs.com/players/jackson-rutledge/26215/stats" TargetMode="External"/><Relationship Id="rId504" Type="http://schemas.openxmlformats.org/officeDocument/2006/relationships/hyperlink" Target="https://www.fangraphs.com/players/josh-fleming/20418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sean-manaea/15873/stats" TargetMode="External"/><Relationship Id="rId143" Type="http://schemas.openxmlformats.org/officeDocument/2006/relationships/hyperlink" Target="https://www.fangraphs.com/players/hoby-milner/13346/stats" TargetMode="External"/><Relationship Id="rId185" Type="http://schemas.openxmlformats.org/officeDocument/2006/relationships/hyperlink" Target="https://www.fangraphs.com/players/danny-coulombe/13293/stats" TargetMode="External"/><Relationship Id="rId350" Type="http://schemas.openxmlformats.org/officeDocument/2006/relationships/hyperlink" Target="https://www.fangraphs.com/players/jesse-scholtens/19205/stats" TargetMode="External"/><Relationship Id="rId406" Type="http://schemas.openxmlformats.org/officeDocument/2006/relationships/hyperlink" Target="https://www.fangraphs.com/players/quinn-priester/25977/stats" TargetMode="External"/><Relationship Id="rId9" Type="http://schemas.openxmlformats.org/officeDocument/2006/relationships/hyperlink" Target="https://www.fangraphs.com/players/logan-webb/17995/stats" TargetMode="External"/><Relationship Id="rId210" Type="http://schemas.openxmlformats.org/officeDocument/2006/relationships/hyperlink" Target="https://www.fangraphs.com/players/bailey-falter/20070/stats" TargetMode="External"/><Relationship Id="rId392" Type="http://schemas.openxmlformats.org/officeDocument/2006/relationships/hyperlink" Target="https://www.fangraphs.com/players/mitch-spence/sa1169885/stats" TargetMode="External"/><Relationship Id="rId448" Type="http://schemas.openxmlformats.org/officeDocument/2006/relationships/hyperlink" Target="https://www.fangraphs.com/players/derek-law/13133/stats" TargetMode="External"/><Relationship Id="rId252" Type="http://schemas.openxmlformats.org/officeDocument/2006/relationships/hyperlink" Target="https://www.fangraphs.com/players/colin-rea/12317/stats" TargetMode="External"/><Relationship Id="rId294" Type="http://schemas.openxmlformats.org/officeDocument/2006/relationships/hyperlink" Target="https://www.fangraphs.com/players/scott-mcgough/12056/stats" TargetMode="External"/><Relationship Id="rId308" Type="http://schemas.openxmlformats.org/officeDocument/2006/relationships/hyperlink" Target="https://www.fangraphs.com/players/luke-jackson/11752/stats" TargetMode="External"/><Relationship Id="rId515" Type="http://schemas.openxmlformats.org/officeDocument/2006/relationships/hyperlink" Target="https://www.fangraphs.com/players/thad-ward/21513/stats" TargetMode="External"/><Relationship Id="rId47" Type="http://schemas.openxmlformats.org/officeDocument/2006/relationships/hyperlink" Target="https://www.fangraphs.com/players/raisel-iglesias/17130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domingo-german/17149/stats" TargetMode="External"/><Relationship Id="rId154" Type="http://schemas.openxmlformats.org/officeDocument/2006/relationships/hyperlink" Target="https://www.fangraphs.com/players/alex-vesia/25007/stats" TargetMode="External"/><Relationship Id="rId361" Type="http://schemas.openxmlformats.org/officeDocument/2006/relationships/hyperlink" Target="https://www.fangraphs.com/players/joey-estes/26257/stats" TargetMode="External"/><Relationship Id="rId196" Type="http://schemas.openxmlformats.org/officeDocument/2006/relationships/hyperlink" Target="https://www.fangraphs.com/players/jonathan-loaisiga/19753/stats" TargetMode="External"/><Relationship Id="rId417" Type="http://schemas.openxmlformats.org/officeDocument/2006/relationships/hyperlink" Target="https://www.fangraphs.com/players/bryan-hoeing/26304/stats" TargetMode="External"/><Relationship Id="rId459" Type="http://schemas.openxmlformats.org/officeDocument/2006/relationships/hyperlink" Target="https://www.fangraphs.com/players/clayton-beeter/sa3014536/stats" TargetMode="External"/><Relationship Id="rId16" Type="http://schemas.openxmlformats.org/officeDocument/2006/relationships/hyperlink" Target="https://www.fangraphs.com/players/yoshinobu-yamamoto/sa3023345/stats" TargetMode="External"/><Relationship Id="rId221" Type="http://schemas.openxmlformats.org/officeDocument/2006/relationships/hyperlink" Target="https://www.fangraphs.com/players/pierce-johnson/13435/stats" TargetMode="External"/><Relationship Id="rId263" Type="http://schemas.openxmlformats.org/officeDocument/2006/relationships/hyperlink" Target="https://www.fangraphs.com/players/keegan-akin/19362/stats" TargetMode="External"/><Relationship Id="rId319" Type="http://schemas.openxmlformats.org/officeDocument/2006/relationships/hyperlink" Target="https://www.fangraphs.com/players/jared-shuster/27472/stats" TargetMode="External"/><Relationship Id="rId470" Type="http://schemas.openxmlformats.org/officeDocument/2006/relationships/hyperlink" Target="https://www.fangraphs.com/players/adrian-martinez/21023/stats" TargetMode="External"/><Relationship Id="rId526" Type="http://schemas.openxmlformats.org/officeDocument/2006/relationships/hyperlink" Target="https://www.fangraphs.com/players/luis-patino/22815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cole-irvin/19244/stats" TargetMode="External"/><Relationship Id="rId330" Type="http://schemas.openxmlformats.org/officeDocument/2006/relationships/hyperlink" Target="https://www.fangraphs.com/players/benjamin-brown/sa3005122/stats" TargetMode="External"/><Relationship Id="rId165" Type="http://schemas.openxmlformats.org/officeDocument/2006/relationships/hyperlink" Target="https://www.fangraphs.com/players/aaron-ashby/23550/stats" TargetMode="External"/><Relationship Id="rId372" Type="http://schemas.openxmlformats.org/officeDocument/2006/relationships/hyperlink" Target="https://www.fangraphs.com/players/dany-jimenez/21170/stats" TargetMode="External"/><Relationship Id="rId428" Type="http://schemas.openxmlformats.org/officeDocument/2006/relationships/hyperlink" Target="https://www.fangraphs.com/players/prelander-berroa/22932/stats" TargetMode="External"/><Relationship Id="rId232" Type="http://schemas.openxmlformats.org/officeDocument/2006/relationships/hyperlink" Target="https://www.fangraphs.com/players/sixto-sanchez/19680/stats" TargetMode="External"/><Relationship Id="rId274" Type="http://schemas.openxmlformats.org/officeDocument/2006/relationships/hyperlink" Target="https://www.fangraphs.com/players/emilio-pagan/14771/stats" TargetMode="External"/><Relationship Id="rId481" Type="http://schemas.openxmlformats.org/officeDocument/2006/relationships/hyperlink" Target="https://www.fangraphs.com/players/erik-miller/sa3011336/stats" TargetMode="External"/><Relationship Id="rId27" Type="http://schemas.openxmlformats.org/officeDocument/2006/relationships/hyperlink" Target="https://www.fangraphs.com/players/jesus-luzardo/19959/stats" TargetMode="External"/><Relationship Id="rId69" Type="http://schemas.openxmlformats.org/officeDocument/2006/relationships/hyperlink" Target="https://www.fangraphs.com/players/jason-adam/11861/stats" TargetMode="External"/><Relationship Id="rId134" Type="http://schemas.openxmlformats.org/officeDocument/2006/relationships/hyperlink" Target="https://www.fangraphs.com/players/yusei-kikuchi/20633/stats" TargetMode="External"/><Relationship Id="rId537" Type="http://schemas.openxmlformats.org/officeDocument/2006/relationships/hyperlink" Target="https://www.fangraphs.com/players/cal-quantrill/19312/stats" TargetMode="External"/><Relationship Id="rId80" Type="http://schemas.openxmlformats.org/officeDocument/2006/relationships/hyperlink" Target="https://www.fangraphs.com/players/hunter-harvey/15507/stats" TargetMode="External"/><Relationship Id="rId176" Type="http://schemas.openxmlformats.org/officeDocument/2006/relationships/hyperlink" Target="https://www.fangraphs.com/players/colin-poche/19403/stats" TargetMode="External"/><Relationship Id="rId341" Type="http://schemas.openxmlformats.org/officeDocument/2006/relationships/hyperlink" Target="https://www.fangraphs.com/players/taylor-clarke/17611/stats" TargetMode="External"/><Relationship Id="rId383" Type="http://schemas.openxmlformats.org/officeDocument/2006/relationships/hyperlink" Target="https://www.fangraphs.com/players/william-warren/sa3018149/stats" TargetMode="External"/><Relationship Id="rId439" Type="http://schemas.openxmlformats.org/officeDocument/2006/relationships/hyperlink" Target="https://www.fangraphs.com/players/yunior-marte/14416/stats" TargetMode="External"/><Relationship Id="rId201" Type="http://schemas.openxmlformats.org/officeDocument/2006/relationships/hyperlink" Target="https://www.fangraphs.com/players/dylan-lee/19996/stats" TargetMode="External"/><Relationship Id="rId243" Type="http://schemas.openxmlformats.org/officeDocument/2006/relationships/hyperlink" Target="https://www.fangraphs.com/players/kyle-hendricks/12049/stats" TargetMode="External"/><Relationship Id="rId285" Type="http://schemas.openxmlformats.org/officeDocument/2006/relationships/hyperlink" Target="https://www.fangraphs.com/players/scott-alexander/10591/stats" TargetMode="External"/><Relationship Id="rId450" Type="http://schemas.openxmlformats.org/officeDocument/2006/relationships/hyperlink" Target="https://www.fangraphs.com/players/paul-blackburn/14739/stats" TargetMode="External"/><Relationship Id="rId506" Type="http://schemas.openxmlformats.org/officeDocument/2006/relationships/hyperlink" Target="https://www.fangraphs.com/players/chris-murphy/26214/stats" TargetMode="External"/><Relationship Id="rId38" Type="http://schemas.openxmlformats.org/officeDocument/2006/relationships/hyperlink" Target="https://www.fangraphs.com/players/braxton-garrett/21844/stats" TargetMode="External"/><Relationship Id="rId103" Type="http://schemas.openxmlformats.org/officeDocument/2006/relationships/hyperlink" Target="https://www.fangraphs.com/players/steven-matz/13361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taijuan-walker/11836/stats" TargetMode="External"/><Relationship Id="rId91" Type="http://schemas.openxmlformats.org/officeDocument/2006/relationships/hyperlink" Target="https://www.fangraphs.com/players/paul-sewald/13892/stats" TargetMode="External"/><Relationship Id="rId145" Type="http://schemas.openxmlformats.org/officeDocument/2006/relationships/hyperlink" Target="https://www.fangraphs.com/players/chad-green/15552/stats" TargetMode="External"/><Relationship Id="rId187" Type="http://schemas.openxmlformats.org/officeDocument/2006/relationships/hyperlink" Target="https://www.fangraphs.com/players/ben-lively/14932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andrew-saalfrank/26203/stats" TargetMode="External"/><Relationship Id="rId408" Type="http://schemas.openxmlformats.org/officeDocument/2006/relationships/hyperlink" Target="https://www.fangraphs.com/players/tyler-kinley/18297/stats" TargetMode="External"/><Relationship Id="rId212" Type="http://schemas.openxmlformats.org/officeDocument/2006/relationships/hyperlink" Target="https://www.fangraphs.com/players/luke-weaver/16918/stats" TargetMode="External"/><Relationship Id="rId254" Type="http://schemas.openxmlformats.org/officeDocument/2006/relationships/hyperlink" Target="https://www.fangraphs.com/players/ranger-suarez/17277/stats" TargetMode="External"/><Relationship Id="rId49" Type="http://schemas.openxmlformats.org/officeDocument/2006/relationships/hyperlink" Target="https://www.fangraphs.com/players/walker-buehler/19374/stats" TargetMode="External"/><Relationship Id="rId114" Type="http://schemas.openxmlformats.org/officeDocument/2006/relationships/hyperlink" Target="https://www.fangraphs.com/players/cristopher-sanchez/20778/stats" TargetMode="External"/><Relationship Id="rId296" Type="http://schemas.openxmlformats.org/officeDocument/2006/relationships/hyperlink" Target="https://www.fangraphs.com/players/trevor-richards/19309/stats" TargetMode="External"/><Relationship Id="rId461" Type="http://schemas.openxmlformats.org/officeDocument/2006/relationships/hyperlink" Target="https://www.fangraphs.com/players/yonny-chirinos/16401/stats" TargetMode="External"/><Relationship Id="rId517" Type="http://schemas.openxmlformats.org/officeDocument/2006/relationships/hyperlink" Target="https://www.fangraphs.com/players/brad-keller/15734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jhony-brito/25386/stats" TargetMode="External"/><Relationship Id="rId198" Type="http://schemas.openxmlformats.org/officeDocument/2006/relationships/hyperlink" Target="https://www.fangraphs.com/players/cade-cavalli/27473/stats" TargetMode="External"/><Relationship Id="rId321" Type="http://schemas.openxmlformats.org/officeDocument/2006/relationships/hyperlink" Target="https://www.fangraphs.com/players/woo-suk-go/sa3012630/stats" TargetMode="External"/><Relationship Id="rId363" Type="http://schemas.openxmlformats.org/officeDocument/2006/relationships/hyperlink" Target="https://www.fangraphs.com/players/edward-cabrera/21690/stats" TargetMode="External"/><Relationship Id="rId419" Type="http://schemas.openxmlformats.org/officeDocument/2006/relationships/hyperlink" Target="https://www.fangraphs.com/players/jose-cisnero/6399/stats" TargetMode="External"/><Relationship Id="rId223" Type="http://schemas.openxmlformats.org/officeDocument/2006/relationships/hyperlink" Target="https://www.fangraphs.com/players/sam-hentges/18548/stats" TargetMode="External"/><Relationship Id="rId430" Type="http://schemas.openxmlformats.org/officeDocument/2006/relationships/hyperlink" Target="https://www.fangraphs.com/players/alex-young/18333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anner-houck/19879/stats" TargetMode="External"/><Relationship Id="rId472" Type="http://schemas.openxmlformats.org/officeDocument/2006/relationships/hyperlink" Target="https://www.fangraphs.com/players/eric-lauer/19316/stats" TargetMode="External"/><Relationship Id="rId528" Type="http://schemas.openxmlformats.org/officeDocument/2006/relationships/hyperlink" Target="https://www.fangraphs.com/players/nick-mears/25376/stats" TargetMode="External"/><Relationship Id="rId125" Type="http://schemas.openxmlformats.org/officeDocument/2006/relationships/hyperlink" Target="https://www.fangraphs.com/players/cole-ragans/21846/stats" TargetMode="External"/><Relationship Id="rId167" Type="http://schemas.openxmlformats.org/officeDocument/2006/relationships/hyperlink" Target="https://www.fangraphs.com/players/andrew-heaney/15423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michael-lorenzen/14843/stats" TargetMode="External"/><Relationship Id="rId71" Type="http://schemas.openxmlformats.org/officeDocument/2006/relationships/hyperlink" Target="https://www.fangraphs.com/players/ryan-pepiot/26221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rrit-cole/13125/stats" TargetMode="External"/><Relationship Id="rId29" Type="http://schemas.openxmlformats.org/officeDocument/2006/relationships/hyperlink" Target="https://www.fangraphs.com/players/tanner-bibee/30134/stats" TargetMode="External"/><Relationship Id="rId276" Type="http://schemas.openxmlformats.org/officeDocument/2006/relationships/hyperlink" Target="https://www.fangraphs.com/players/mackenzie-gore/22201/stats" TargetMode="External"/><Relationship Id="rId441" Type="http://schemas.openxmlformats.org/officeDocument/2006/relationships/hyperlink" Target="https://www.fangraphs.com/players/brent-suter/13942/stats" TargetMode="External"/><Relationship Id="rId483" Type="http://schemas.openxmlformats.org/officeDocument/2006/relationships/hyperlink" Target="https://www.fangraphs.com/players/andre-pallante/26108/stats" TargetMode="External"/><Relationship Id="rId539" Type="http://schemas.openxmlformats.org/officeDocument/2006/relationships/hyperlink" Target="https://www.fangraphs.com/players/dakota-hudson/19206/stats" TargetMode="External"/><Relationship Id="rId40" Type="http://schemas.openxmlformats.org/officeDocument/2006/relationships/hyperlink" Target="https://www.fangraphs.com/players/emmanuel-clase/21032/stats" TargetMode="External"/><Relationship Id="rId136" Type="http://schemas.openxmlformats.org/officeDocument/2006/relationships/hyperlink" Target="https://www.fangraphs.com/players/tim-mayza/15042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victor-gonzalez/16408/stats" TargetMode="External"/><Relationship Id="rId343" Type="http://schemas.openxmlformats.org/officeDocument/2006/relationships/hyperlink" Target="https://www.fangraphs.com/players/ryne-stanek/15947/stats" TargetMode="External"/><Relationship Id="rId82" Type="http://schemas.openxmlformats.org/officeDocument/2006/relationships/hyperlink" Target="https://www.fangraphs.com/players/kodai-senga/31838/stats" TargetMode="External"/><Relationship Id="rId203" Type="http://schemas.openxmlformats.org/officeDocument/2006/relationships/hyperlink" Target="https://www.fangraphs.com/players/brooks-raley/10061/stats" TargetMode="External"/><Relationship Id="rId385" Type="http://schemas.openxmlformats.org/officeDocument/2006/relationships/hyperlink" Target="https://www.fangraphs.com/players/miguel-castro/15684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ty-blach/14361/stats" TargetMode="External"/><Relationship Id="rId410" Type="http://schemas.openxmlformats.org/officeDocument/2006/relationships/hyperlink" Target="https://www.fangraphs.com/players/jose-butto/23313/stats" TargetMode="External"/><Relationship Id="rId452" Type="http://schemas.openxmlformats.org/officeDocument/2006/relationships/hyperlink" Target="https://www.fangraphs.com/players/xzavion-curry/25595/stats" TargetMode="External"/><Relationship Id="rId494" Type="http://schemas.openxmlformats.org/officeDocument/2006/relationships/hyperlink" Target="https://www.fangraphs.com/players/gavin-hollowell/25427/stats" TargetMode="External"/><Relationship Id="rId508" Type="http://schemas.openxmlformats.org/officeDocument/2006/relationships/hyperlink" Target="https://www.fangraphs.com/players/marco-gonzales/15467/stats" TargetMode="External"/><Relationship Id="rId105" Type="http://schemas.openxmlformats.org/officeDocument/2006/relationships/hyperlink" Target="https://www.fangraphs.com/players/dl-hall/22207/stats" TargetMode="External"/><Relationship Id="rId147" Type="http://schemas.openxmlformats.org/officeDocument/2006/relationships/hyperlink" Target="https://www.fangraphs.com/players/kutter-crawford/20531/stats" TargetMode="External"/><Relationship Id="rId312" Type="http://schemas.openxmlformats.org/officeDocument/2006/relationships/hyperlink" Target="https://www.fangraphs.com/players/rafael-montero/12760/stats" TargetMode="External"/><Relationship Id="rId354" Type="http://schemas.openxmlformats.org/officeDocument/2006/relationships/hyperlink" Target="https://www.fangraphs.com/players/bennett-sousa/21345/stats" TargetMode="External"/><Relationship Id="rId51" Type="http://schemas.openxmlformats.org/officeDocument/2006/relationships/hyperlink" Target="https://www.fangraphs.com/players/pete-fairbanks/17998/stats" TargetMode="External"/><Relationship Id="rId93" Type="http://schemas.openxmlformats.org/officeDocument/2006/relationships/hyperlink" Target="https://www.fangraphs.com/players/bryan-abreu/16609/stats" TargetMode="External"/><Relationship Id="rId189" Type="http://schemas.openxmlformats.org/officeDocument/2006/relationships/hyperlink" Target="https://www.fangraphs.com/players/andrew-abbott/29911/stats" TargetMode="External"/><Relationship Id="rId396" Type="http://schemas.openxmlformats.org/officeDocument/2006/relationships/hyperlink" Target="https://www.fangraphs.com/players/cody-morris/25388/stats" TargetMode="External"/><Relationship Id="rId214" Type="http://schemas.openxmlformats.org/officeDocument/2006/relationships/hyperlink" Target="https://www.fangraphs.com/players/jason-foley/19531/stats" TargetMode="External"/><Relationship Id="rId256" Type="http://schemas.openxmlformats.org/officeDocument/2006/relationships/hyperlink" Target="https://www.fangraphs.com/players/ken-waldichuk/27681/stats" TargetMode="External"/><Relationship Id="rId298" Type="http://schemas.openxmlformats.org/officeDocument/2006/relationships/hyperlink" Target="https://www.fangraphs.com/players/trevor-gott/15046/stats" TargetMode="External"/><Relationship Id="rId421" Type="http://schemas.openxmlformats.org/officeDocument/2006/relationships/hyperlink" Target="https://www.fangraphs.com/players/jose-a-ferrer/24017/stats" TargetMode="External"/><Relationship Id="rId463" Type="http://schemas.openxmlformats.org/officeDocument/2006/relationships/hyperlink" Target="https://www.fangraphs.com/players/patrick-sandoval/19447/stats" TargetMode="External"/><Relationship Id="rId519" Type="http://schemas.openxmlformats.org/officeDocument/2006/relationships/hyperlink" Target="https://www.fangraphs.com/players/touki-toussaint/16929/stats" TargetMode="External"/><Relationship Id="rId116" Type="http://schemas.openxmlformats.org/officeDocument/2006/relationships/hyperlink" Target="https://www.fangraphs.com/players/lance-mccullers-jr/14120/stats" TargetMode="External"/><Relationship Id="rId158" Type="http://schemas.openxmlformats.org/officeDocument/2006/relationships/hyperlink" Target="https://www.fangraphs.com/players/seth-lugo/12447/stats" TargetMode="External"/><Relationship Id="rId323" Type="http://schemas.openxmlformats.org/officeDocument/2006/relationships/hyperlink" Target="https://www.fangraphs.com/players/luis-garcia/6984/stats" TargetMode="External"/><Relationship Id="rId530" Type="http://schemas.openxmlformats.org/officeDocument/2006/relationships/hyperlink" Target="https://www.fangraphs.com/players/luis-medina/21649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reynaldo-lopez/16400/stats" TargetMode="External"/><Relationship Id="rId365" Type="http://schemas.openxmlformats.org/officeDocument/2006/relationships/hyperlink" Target="https://www.fangraphs.com/players/jared-jones/sa301445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james-kaprielian/18331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buck-farmer/14814/stats" TargetMode="External"/><Relationship Id="rId127" Type="http://schemas.openxmlformats.org/officeDocument/2006/relationships/hyperlink" Target="https://www.fangraphs.com/players/joe-jimenez/15761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john-brebbia/12777/stats" TargetMode="External"/><Relationship Id="rId169" Type="http://schemas.openxmlformats.org/officeDocument/2006/relationships/hyperlink" Target="https://www.fangraphs.com/players/jon-gray/14916/stats" TargetMode="External"/><Relationship Id="rId334" Type="http://schemas.openxmlformats.org/officeDocument/2006/relationships/hyperlink" Target="https://www.fangraphs.com/players/drew-smith/17755/stats" TargetMode="External"/><Relationship Id="rId376" Type="http://schemas.openxmlformats.org/officeDocument/2006/relationships/hyperlink" Target="https://www.fangraphs.com/players/carmen-mlodzinski/27572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david-peterson/20302/stats" TargetMode="External"/><Relationship Id="rId236" Type="http://schemas.openxmlformats.org/officeDocument/2006/relationships/hyperlink" Target="https://www.fangraphs.com/players/jeff-hoffman/17432/stats" TargetMode="External"/><Relationship Id="rId278" Type="http://schemas.openxmlformats.org/officeDocument/2006/relationships/hyperlink" Target="https://www.fangraphs.com/players/fernando-cruz/7048/stats" TargetMode="External"/><Relationship Id="rId401" Type="http://schemas.openxmlformats.org/officeDocument/2006/relationships/hyperlink" Target="https://www.fangraphs.com/players/ray-kerr/23809/stats" TargetMode="External"/><Relationship Id="rId443" Type="http://schemas.openxmlformats.org/officeDocument/2006/relationships/hyperlink" Target="https://www.fangraphs.com/players/huascar-brazoban/6107/stats" TargetMode="External"/><Relationship Id="rId303" Type="http://schemas.openxmlformats.org/officeDocument/2006/relationships/hyperlink" Target="https://www.fangraphs.com/players/nick-sandlin/20517/stats" TargetMode="External"/><Relationship Id="rId485" Type="http://schemas.openxmlformats.org/officeDocument/2006/relationships/hyperlink" Target="https://www.fangraphs.com/players/yariel-rodriguez/sa3023349/stats" TargetMode="External"/><Relationship Id="rId42" Type="http://schemas.openxmlformats.org/officeDocument/2006/relationships/hyperlink" Target="https://www.fangraphs.com/players/shota-imanaga/sa3023346/stats" TargetMode="External"/><Relationship Id="rId84" Type="http://schemas.openxmlformats.org/officeDocument/2006/relationships/hyperlink" Target="https://www.fangraphs.com/players/tanner-scott/17586/stats" TargetMode="External"/><Relationship Id="rId138" Type="http://schemas.openxmlformats.org/officeDocument/2006/relationships/hyperlink" Target="https://www.fangraphs.com/players/matt-brash/25756/stats" TargetMode="External"/><Relationship Id="rId345" Type="http://schemas.openxmlformats.org/officeDocument/2006/relationships/hyperlink" Target="https://www.fangraphs.com/players/spencer-turnbull/16207/stats" TargetMode="External"/><Relationship Id="rId387" Type="http://schemas.openxmlformats.org/officeDocument/2006/relationships/hyperlink" Target="https://www.fangraphs.com/players/zach-jackson/19493/stats" TargetMode="External"/><Relationship Id="rId510" Type="http://schemas.openxmlformats.org/officeDocument/2006/relationships/hyperlink" Target="https://www.fangraphs.com/players/alec-marsh/27451/stats" TargetMode="External"/><Relationship Id="rId191" Type="http://schemas.openxmlformats.org/officeDocument/2006/relationships/hyperlink" Target="https://www.fangraphs.com/players/jordan-hicks/19618/stats" TargetMode="External"/><Relationship Id="rId205" Type="http://schemas.openxmlformats.org/officeDocument/2006/relationships/hyperlink" Target="https://www.fangraphs.com/players/will-vest/19769/stats" TargetMode="External"/><Relationship Id="rId247" Type="http://schemas.openxmlformats.org/officeDocument/2006/relationships/hyperlink" Target="https://www.fangraphs.com/players/nick-anderson/18337/stats" TargetMode="External"/><Relationship Id="rId412" Type="http://schemas.openxmlformats.org/officeDocument/2006/relationships/hyperlink" Target="https://www.fangraphs.com/players/lucas-sims/13470/stats" TargetMode="External"/><Relationship Id="rId107" Type="http://schemas.openxmlformats.org/officeDocument/2006/relationships/hyperlink" Target="https://www.fangraphs.com/players/clay-holmes/13649/stats" TargetMode="External"/><Relationship Id="rId289" Type="http://schemas.openxmlformats.org/officeDocument/2006/relationships/hyperlink" Target="https://www.fangraphs.com/players/keynan-middleton/15264/stats" TargetMode="External"/><Relationship Id="rId454" Type="http://schemas.openxmlformats.org/officeDocument/2006/relationships/hyperlink" Target="https://www.fangraphs.com/players/kenny-rosenberg/20009/stats" TargetMode="External"/><Relationship Id="rId496" Type="http://schemas.openxmlformats.org/officeDocument/2006/relationships/hyperlink" Target="https://www.fangraphs.com/players/amir-garrett/14375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evan-phillips/17734/stats" TargetMode="External"/><Relationship Id="rId149" Type="http://schemas.openxmlformats.org/officeDocument/2006/relationships/hyperlink" Target="https://www.fangraphs.com/players/drew-rasmussen/25385/stats" TargetMode="External"/><Relationship Id="rId314" Type="http://schemas.openxmlformats.org/officeDocument/2006/relationships/hyperlink" Target="https://www.fangraphs.com/players/ryan-yarbrough/16502/stats" TargetMode="External"/><Relationship Id="rId356" Type="http://schemas.openxmlformats.org/officeDocument/2006/relationships/hyperlink" Target="https://www.fangraphs.com/players/alex-lange/19883/stats" TargetMode="External"/><Relationship Id="rId398" Type="http://schemas.openxmlformats.org/officeDocument/2006/relationships/hyperlink" Target="https://www.fangraphs.com/players/sean-reid-foley/17034/stats" TargetMode="External"/><Relationship Id="rId521" Type="http://schemas.openxmlformats.org/officeDocument/2006/relationships/hyperlink" Target="https://www.fangraphs.com/players/martin-perez/6902/stats" TargetMode="External"/><Relationship Id="rId95" Type="http://schemas.openxmlformats.org/officeDocument/2006/relationships/hyperlink" Target="https://www.fangraphs.com/players/erik-swanson/16587/stats" TargetMode="External"/><Relationship Id="rId160" Type="http://schemas.openxmlformats.org/officeDocument/2006/relationships/hyperlink" Target="https://www.fangraphs.com/players/kevin-ginkel/19876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ely-rodriguez/11487/stats" TargetMode="External"/><Relationship Id="rId258" Type="http://schemas.openxmlformats.org/officeDocument/2006/relationships/hyperlink" Target="https://www.fangraphs.com/players/sawyer-gipson-long/26048/stats" TargetMode="External"/><Relationship Id="rId465" Type="http://schemas.openxmlformats.org/officeDocument/2006/relationships/hyperlink" Target="https://www.fangraphs.com/players/justin-slaten/sa301030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david-bednar/19569/stats" TargetMode="External"/><Relationship Id="rId118" Type="http://schemas.openxmlformats.org/officeDocument/2006/relationships/hyperlink" Target="https://www.fangraphs.com/players/yimi-garcia/12095/stats" TargetMode="External"/><Relationship Id="rId325" Type="http://schemas.openxmlformats.org/officeDocument/2006/relationships/hyperlink" Target="https://www.fangraphs.com/players/alex-wood/13781/stats" TargetMode="External"/><Relationship Id="rId367" Type="http://schemas.openxmlformats.org/officeDocument/2006/relationships/hyperlink" Target="https://www.fangraphs.com/players/john-king/22051/stats" TargetMode="External"/><Relationship Id="rId532" Type="http://schemas.openxmlformats.org/officeDocument/2006/relationships/hyperlink" Target="https://www.fangraphs.com/players/bryan-mata/sa917784/stats" TargetMode="External"/><Relationship Id="rId171" Type="http://schemas.openxmlformats.org/officeDocument/2006/relationships/hyperlink" Target="https://www.fangraphs.com/players/miles-mikolas/9803/stats" TargetMode="External"/><Relationship Id="rId227" Type="http://schemas.openxmlformats.org/officeDocument/2006/relationships/hyperlink" Target="https://www.fangraphs.com/players/collin-mchugh/7531/stats" TargetMode="External"/><Relationship Id="rId269" Type="http://schemas.openxmlformats.org/officeDocument/2006/relationships/hyperlink" Target="https://www.fangraphs.com/players/tom-cosgrove/23443/stats" TargetMode="External"/><Relationship Id="rId434" Type="http://schemas.openxmlformats.org/officeDocument/2006/relationships/hyperlink" Target="https://www.fangraphs.com/players/dane-dunning/19409/stats" TargetMode="External"/><Relationship Id="rId476" Type="http://schemas.openxmlformats.org/officeDocument/2006/relationships/hyperlink" Target="https://www.fangraphs.com/players/jordan-weems/13190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bowden-francis/20548/stats" TargetMode="External"/><Relationship Id="rId336" Type="http://schemas.openxmlformats.org/officeDocument/2006/relationships/hyperlink" Target="https://www.fangraphs.com/players/jorge-alcala/19459/stats" TargetMode="External"/><Relationship Id="rId501" Type="http://schemas.openxmlformats.org/officeDocument/2006/relationships/hyperlink" Target="https://www.fangraphs.com/players/steven-cruz/23165/stats" TargetMode="External"/><Relationship Id="rId75" Type="http://schemas.openxmlformats.org/officeDocument/2006/relationships/hyperlink" Target="https://www.fangraphs.com/players/trevor-bauer/12703/stats" TargetMode="External"/><Relationship Id="rId140" Type="http://schemas.openxmlformats.org/officeDocument/2006/relationships/hyperlink" Target="https://www.fangraphs.com/players/shawn-armstrong/12857/stats" TargetMode="External"/><Relationship Id="rId182" Type="http://schemas.openxmlformats.org/officeDocument/2006/relationships/hyperlink" Target="https://www.fangraphs.com/players/kyle-harrison/27758/stats" TargetMode="External"/><Relationship Id="rId378" Type="http://schemas.openxmlformats.org/officeDocument/2006/relationships/hyperlink" Target="https://www.fangraphs.com/players/jt-chargois/13767/stats" TargetMode="External"/><Relationship Id="rId403" Type="http://schemas.openxmlformats.org/officeDocument/2006/relationships/hyperlink" Target="https://www.fangraphs.com/players/tayler-saucedo/17888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jose-leclerc/14524/stats" TargetMode="External"/><Relationship Id="rId445" Type="http://schemas.openxmlformats.org/officeDocument/2006/relationships/hyperlink" Target="https://www.fangraphs.com/players/luis-frias/21997/stats" TargetMode="External"/><Relationship Id="rId487" Type="http://schemas.openxmlformats.org/officeDocument/2006/relationships/hyperlink" Target="https://www.fangraphs.com/players/lucas-gilbreath/21290/stats" TargetMode="External"/><Relationship Id="rId291" Type="http://schemas.openxmlformats.org/officeDocument/2006/relationships/hyperlink" Target="https://www.fangraphs.com/players/kody-funderburk/24993/stats" TargetMode="External"/><Relationship Id="rId305" Type="http://schemas.openxmlformats.org/officeDocument/2006/relationships/hyperlink" Target="https://www.fangraphs.com/players/colin-holderman/22361/stats" TargetMode="External"/><Relationship Id="rId347" Type="http://schemas.openxmlformats.org/officeDocument/2006/relationships/hyperlink" Target="https://www.fangraphs.com/players/nate-pearson/20160/stats" TargetMode="External"/><Relationship Id="rId512" Type="http://schemas.openxmlformats.org/officeDocument/2006/relationships/hyperlink" Target="https://www.fangraphs.com/players/sean-hjelle/21481/stats" TargetMode="External"/><Relationship Id="rId44" Type="http://schemas.openxmlformats.org/officeDocument/2006/relationships/hyperlink" Target="https://www.fangraphs.com/players/jordan-montgomery/16511/stats" TargetMode="External"/><Relationship Id="rId86" Type="http://schemas.openxmlformats.org/officeDocument/2006/relationships/hyperlink" Target="https://www.fangraphs.com/players/chris-martin/11847/stats" TargetMode="External"/><Relationship Id="rId151" Type="http://schemas.openxmlformats.org/officeDocument/2006/relationships/hyperlink" Target="https://www.fangraphs.com/players/dylan-cease/18525/stats" TargetMode="External"/><Relationship Id="rId389" Type="http://schemas.openxmlformats.org/officeDocument/2006/relationships/hyperlink" Target="https://www.fangraphs.com/players/jorge-lopez/14527/stats" TargetMode="External"/><Relationship Id="rId193" Type="http://schemas.openxmlformats.org/officeDocument/2006/relationships/hyperlink" Target="https://www.fangraphs.com/players/joey-lucchesi/19320/stats" TargetMode="External"/><Relationship Id="rId207" Type="http://schemas.openxmlformats.org/officeDocument/2006/relationships/hyperlink" Target="https://www.fangraphs.com/players/brandon-bielak/19866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bryce-elder/27779/stats" TargetMode="External"/><Relationship Id="rId456" Type="http://schemas.openxmlformats.org/officeDocument/2006/relationships/hyperlink" Target="https://www.fangraphs.com/players/ethan-small/26364/stats" TargetMode="External"/><Relationship Id="rId498" Type="http://schemas.openxmlformats.org/officeDocument/2006/relationships/hyperlink" Target="https://www.fangraphs.com/players/jimmy-lambert/19541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andrew-thorpe/sa3020678/stats" TargetMode="External"/><Relationship Id="rId260" Type="http://schemas.openxmlformats.org/officeDocument/2006/relationships/hyperlink" Target="https://www.fangraphs.com/players/ian-hamilton/19261/stats" TargetMode="External"/><Relationship Id="rId316" Type="http://schemas.openxmlformats.org/officeDocument/2006/relationships/hyperlink" Target="https://www.fangraphs.com/players/jose-quintana/11423/stats" TargetMode="External"/><Relationship Id="rId523" Type="http://schemas.openxmlformats.org/officeDocument/2006/relationships/hyperlink" Target="https://www.fangraphs.com/players/trevor-williams/16977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gabe-speier/17170/stats" TargetMode="External"/><Relationship Id="rId358" Type="http://schemas.openxmlformats.org/officeDocument/2006/relationships/hyperlink" Target="https://www.fangraphs.com/players/huascar-ynoa/20468/stats" TargetMode="External"/><Relationship Id="rId162" Type="http://schemas.openxmlformats.org/officeDocument/2006/relationships/hyperlink" Target="https://www.fangraphs.com/players/brock-stewart/16727/stats" TargetMode="External"/><Relationship Id="rId218" Type="http://schemas.openxmlformats.org/officeDocument/2006/relationships/hyperlink" Target="https://www.fangraphs.com/players/clarke-schmidt/19899/stats" TargetMode="External"/><Relationship Id="rId425" Type="http://schemas.openxmlformats.org/officeDocument/2006/relationships/hyperlink" Target="https://www.fangraphs.com/players/miguel-diaz/18815/stats" TargetMode="External"/><Relationship Id="rId467" Type="http://schemas.openxmlformats.org/officeDocument/2006/relationships/hyperlink" Target="https://www.fangraphs.com/players/jalen-beeks/17192/stats" TargetMode="External"/><Relationship Id="rId271" Type="http://schemas.openxmlformats.org/officeDocument/2006/relationships/hyperlink" Target="https://www.fangraphs.com/players/matt-waldron/25550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hunter-greene/22182/stats" TargetMode="External"/><Relationship Id="rId131" Type="http://schemas.openxmlformats.org/officeDocument/2006/relationships/hyperlink" Target="https://www.fangraphs.com/players/zack-littell/15823/stats" TargetMode="External"/><Relationship Id="rId327" Type="http://schemas.openxmlformats.org/officeDocument/2006/relationships/hyperlink" Target="https://www.fangraphs.com/players/noah-syndergaard/11762/stats" TargetMode="External"/><Relationship Id="rId369" Type="http://schemas.openxmlformats.org/officeDocument/2006/relationships/hyperlink" Target="https://www.fangraphs.com/players/tejay-antone/16233/stats" TargetMode="External"/><Relationship Id="rId534" Type="http://schemas.openxmlformats.org/officeDocument/2006/relationships/hyperlink" Target="https://www.fangraphs.com/players/austin-gomber/16561/stats" TargetMode="External"/><Relationship Id="rId173" Type="http://schemas.openxmlformats.org/officeDocument/2006/relationships/hyperlink" Target="https://www.fangraphs.com/players/anthony-desclafani/13050/stats" TargetMode="External"/><Relationship Id="rId229" Type="http://schemas.openxmlformats.org/officeDocument/2006/relationships/hyperlink" Target="https://www.fangraphs.com/players/emerson-hancock/27470/stats" TargetMode="External"/><Relationship Id="rId380" Type="http://schemas.openxmlformats.org/officeDocument/2006/relationships/hyperlink" Target="https://www.fangraphs.com/players/cionel-perez/19614/stats" TargetMode="External"/><Relationship Id="rId436" Type="http://schemas.openxmlformats.org/officeDocument/2006/relationships/hyperlink" Target="https://www.fangraphs.com/players/mike-baumann/20206/stats" TargetMode="External"/><Relationship Id="rId240" Type="http://schemas.openxmlformats.org/officeDocument/2006/relationships/hyperlink" Target="https://www.fangraphs.com/players/ryan-borucki/16350/stats" TargetMode="External"/><Relationship Id="rId478" Type="http://schemas.openxmlformats.org/officeDocument/2006/relationships/hyperlink" Target="https://www.fangraphs.com/players/victor-vodnik/24614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nathan-eovaldi/9132/stats" TargetMode="External"/><Relationship Id="rId100" Type="http://schemas.openxmlformats.org/officeDocument/2006/relationships/hyperlink" Target="https://www.fangraphs.com/players/camilo-doval/21992/stats" TargetMode="External"/><Relationship Id="rId282" Type="http://schemas.openxmlformats.org/officeDocument/2006/relationships/hyperlink" Target="https://www.fangraphs.com/players/nick-robertson/26226/stats" TargetMode="External"/><Relationship Id="rId338" Type="http://schemas.openxmlformats.org/officeDocument/2006/relationships/hyperlink" Target="https://www.fangraphs.com/players/cody-bradford/27597/stats" TargetMode="External"/><Relationship Id="rId503" Type="http://schemas.openxmlformats.org/officeDocument/2006/relationships/hyperlink" Target="https://www.fangraphs.com/players/owen-white/22273/stats" TargetMode="External"/><Relationship Id="rId8" Type="http://schemas.openxmlformats.org/officeDocument/2006/relationships/hyperlink" Target="https://www.fangraphs.com/players/tarik-skubal/22267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tommy-kahnle/11384/stats" TargetMode="External"/><Relationship Id="rId391" Type="http://schemas.openxmlformats.org/officeDocument/2006/relationships/hyperlink" Target="https://www.fangraphs.com/players/genesis-cabrera/17490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drew-rom/24602/stats" TargetMode="External"/><Relationship Id="rId251" Type="http://schemas.openxmlformats.org/officeDocument/2006/relationships/hyperlink" Target="https://www.fangraphs.com/players/justin-topa/15145/stats" TargetMode="External"/><Relationship Id="rId489" Type="http://schemas.openxmlformats.org/officeDocument/2006/relationships/hyperlink" Target="https://www.fangraphs.com/players/justin-lawrence/17639/stats" TargetMode="External"/><Relationship Id="rId46" Type="http://schemas.openxmlformats.org/officeDocument/2006/relationships/hyperlink" Target="https://www.fangraphs.com/players/justin-verlander/8700/stats" TargetMode="External"/><Relationship Id="rId293" Type="http://schemas.openxmlformats.org/officeDocument/2006/relationships/hyperlink" Target="https://www.fangraphs.com/players/nick-martinez/12730/stats" TargetMode="External"/><Relationship Id="rId307" Type="http://schemas.openxmlformats.org/officeDocument/2006/relationships/hyperlink" Target="https://www.fangraphs.com/players/steven-wilson/20353/stats" TargetMode="External"/><Relationship Id="rId349" Type="http://schemas.openxmlformats.org/officeDocument/2006/relationships/hyperlink" Target="https://www.fangraphs.com/players/isaiah-campbell/25551/stats" TargetMode="External"/><Relationship Id="rId514" Type="http://schemas.openxmlformats.org/officeDocument/2006/relationships/hyperlink" Target="https://www.fangraphs.com/players/chris-flexen/13896/stats" TargetMode="External"/><Relationship Id="rId88" Type="http://schemas.openxmlformats.org/officeDocument/2006/relationships/hyperlink" Target="https://www.fangraphs.com/players/tyler-wells/20000/stats" TargetMode="External"/><Relationship Id="rId111" Type="http://schemas.openxmlformats.org/officeDocument/2006/relationships/hyperlink" Target="https://www.fangraphs.com/players/giovanny-gallegos/14986/stats" TargetMode="External"/><Relationship Id="rId153" Type="http://schemas.openxmlformats.org/officeDocument/2006/relationships/hyperlink" Target="https://www.fangraphs.com/players/mitch-keller/17594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ichael-wacha/14078/stats" TargetMode="External"/><Relationship Id="rId360" Type="http://schemas.openxmlformats.org/officeDocument/2006/relationships/hyperlink" Target="https://www.fangraphs.com/players/sam-moll/14874/stats" TargetMode="External"/><Relationship Id="rId416" Type="http://schemas.openxmlformats.org/officeDocument/2006/relationships/hyperlink" Target="https://www.fangraphs.com/players/josh-staumont/18335/stats" TargetMode="External"/><Relationship Id="rId220" Type="http://schemas.openxmlformats.org/officeDocument/2006/relationships/hyperlink" Target="https://www.fangraphs.com/players/reese-olson/24968/stats" TargetMode="External"/><Relationship Id="rId458" Type="http://schemas.openxmlformats.org/officeDocument/2006/relationships/hyperlink" Target="https://www.fangraphs.com/players/matthew-sauer/sa3005118/stats" TargetMode="External"/><Relationship Id="rId15" Type="http://schemas.openxmlformats.org/officeDocument/2006/relationships/hyperlink" Target="https://www.fangraphs.com/players/zac-gallen/19291/stats" TargetMode="External"/><Relationship Id="rId57" Type="http://schemas.openxmlformats.org/officeDocument/2006/relationships/hyperlink" Target="https://www.fangraphs.com/players/devin-williams/15816/stats" TargetMode="External"/><Relationship Id="rId262" Type="http://schemas.openxmlformats.org/officeDocument/2006/relationships/hyperlink" Target="https://www.fangraphs.com/players/mike-soroka/18383/stats" TargetMode="External"/><Relationship Id="rId318" Type="http://schemas.openxmlformats.org/officeDocument/2006/relationships/hyperlink" Target="https://www.fangraphs.com/players/carlos-estevez/14542/stats" TargetMode="External"/><Relationship Id="rId525" Type="http://schemas.openxmlformats.org/officeDocument/2006/relationships/hyperlink" Target="https://www.fangraphs.com/players/jordan-lyles/7593/stats" TargetMode="External"/><Relationship Id="rId99" Type="http://schemas.openxmlformats.org/officeDocument/2006/relationships/hyperlink" Target="https://www.fangraphs.com/players/chris-paddack/20099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andrew-kittredge/12828/stats" TargetMode="External"/><Relationship Id="rId371" Type="http://schemas.openxmlformats.org/officeDocument/2006/relationships/hyperlink" Target="https://www.fangraphs.com/players/brad-boxberger/10133/stats" TargetMode="External"/><Relationship Id="rId427" Type="http://schemas.openxmlformats.org/officeDocument/2006/relationships/hyperlink" Target="https://www.fangraphs.com/players/gavin-stone/27792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bailey-ober/21224/stats" TargetMode="External"/><Relationship Id="rId231" Type="http://schemas.openxmlformats.org/officeDocument/2006/relationships/hyperlink" Target="https://www.fangraphs.com/players/tristan-beck/21584/stats" TargetMode="External"/><Relationship Id="rId273" Type="http://schemas.openxmlformats.org/officeDocument/2006/relationships/hyperlink" Target="https://www.fangraphs.com/players/andrew-chafin/12988/stats" TargetMode="External"/><Relationship Id="rId329" Type="http://schemas.openxmlformats.org/officeDocument/2006/relationships/hyperlink" Target="https://www.fangraphs.com/players/chase-silseth/30074/stats" TargetMode="External"/><Relationship Id="rId480" Type="http://schemas.openxmlformats.org/officeDocument/2006/relationships/hyperlink" Target="https://www.fangraphs.com/players/colin-selby/24986/stats" TargetMode="External"/><Relationship Id="rId536" Type="http://schemas.openxmlformats.org/officeDocument/2006/relationships/hyperlink" Target="https://www.fangraphs.com/players/patrick-corbin/9323/stats" TargetMode="External"/><Relationship Id="rId68" Type="http://schemas.openxmlformats.org/officeDocument/2006/relationships/hyperlink" Target="https://www.fangraphs.com/players/brandon-pfaadt/27782/stats" TargetMode="External"/><Relationship Id="rId133" Type="http://schemas.openxmlformats.org/officeDocument/2006/relationships/hyperlink" Target="https://www.fangraphs.com/players/paul-skenes/sa3023079/stats" TargetMode="External"/><Relationship Id="rId175" Type="http://schemas.openxmlformats.org/officeDocument/2006/relationships/hyperlink" Target="https://www.fangraphs.com/players/andrew-nardi/25942/stats" TargetMode="External"/><Relationship Id="rId340" Type="http://schemas.openxmlformats.org/officeDocument/2006/relationships/hyperlink" Target="https://www.fangraphs.com/players/shelby-miller/10197/stats" TargetMode="External"/><Relationship Id="rId200" Type="http://schemas.openxmlformats.org/officeDocument/2006/relationships/hyperlink" Target="https://www.fangraphs.com/players/aroldis-chapman/10233/stats" TargetMode="External"/><Relationship Id="rId382" Type="http://schemas.openxmlformats.org/officeDocument/2006/relationships/hyperlink" Target="https://www.fangraphs.com/players/grant-anderson/20546/stats" TargetMode="External"/><Relationship Id="rId438" Type="http://schemas.openxmlformats.org/officeDocument/2006/relationships/hyperlink" Target="https://www.fangraphs.com/players/kyle-gibson/10123/stats" TargetMode="External"/><Relationship Id="rId242" Type="http://schemas.openxmlformats.org/officeDocument/2006/relationships/hyperlink" Target="https://www.fangraphs.com/players/jay-jackson/7432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graham-ashcraft/27552/stats" TargetMode="External"/><Relationship Id="rId37" Type="http://schemas.openxmlformats.org/officeDocument/2006/relationships/hyperlink" Target="https://www.fangraphs.com/players/jhoan-duran/21029/stats" TargetMode="External"/><Relationship Id="rId79" Type="http://schemas.openxmlformats.org/officeDocument/2006/relationships/hyperlink" Target="https://www.fangraphs.com/players/adbert-alzolay/17859/stats" TargetMode="External"/><Relationship Id="rId102" Type="http://schemas.openxmlformats.org/officeDocument/2006/relationships/hyperlink" Target="https://www.fangraphs.com/players/taj-bradley/22543/stats" TargetMode="External"/><Relationship Id="rId144" Type="http://schemas.openxmlformats.org/officeDocument/2006/relationships/hyperlink" Target="https://www.fangraphs.com/players/hayden-wesneski/27581/stats" TargetMode="External"/><Relationship Id="rId90" Type="http://schemas.openxmlformats.org/officeDocument/2006/relationships/hyperlink" Target="https://www.fangraphs.com/players/robbie-ray/11486/stats" TargetMode="External"/><Relationship Id="rId186" Type="http://schemas.openxmlformats.org/officeDocument/2006/relationships/hyperlink" Target="https://www.fangraphs.com/players/julian-merryweather/16703/stats" TargetMode="External"/><Relationship Id="rId351" Type="http://schemas.openxmlformats.org/officeDocument/2006/relationships/hyperlink" Target="https://www.fangraphs.com/players/aaron-loup/10343/stats" TargetMode="External"/><Relationship Id="rId393" Type="http://schemas.openxmlformats.org/officeDocument/2006/relationships/hyperlink" Target="https://www.fangraphs.com/players/brandon-williamson/25463/stats" TargetMode="External"/><Relationship Id="rId407" Type="http://schemas.openxmlformats.org/officeDocument/2006/relationships/hyperlink" Target="https://www.fangraphs.com/players/zach-davies/13183/stats" TargetMode="External"/><Relationship Id="rId449" Type="http://schemas.openxmlformats.org/officeDocument/2006/relationships/hyperlink" Target="https://www.fangraphs.com/players/joan-adon/22925/stats" TargetMode="External"/><Relationship Id="rId211" Type="http://schemas.openxmlformats.org/officeDocument/2006/relationships/hyperlink" Target="https://www.fangraphs.com/players/max-meyer/27474/stats" TargetMode="External"/><Relationship Id="rId253" Type="http://schemas.openxmlformats.org/officeDocument/2006/relationships/hyperlink" Target="https://www.fangraphs.com/players/drew-rucinski/12499/stats" TargetMode="External"/><Relationship Id="rId295" Type="http://schemas.openxmlformats.org/officeDocument/2006/relationships/hyperlink" Target="https://www.fangraphs.com/players/gregory-soto/19677/stats" TargetMode="External"/><Relationship Id="rId309" Type="http://schemas.openxmlformats.org/officeDocument/2006/relationships/hyperlink" Target="https://www.fangraphs.com/players/michael-tonkin/10315/stats" TargetMode="External"/><Relationship Id="rId460" Type="http://schemas.openxmlformats.org/officeDocument/2006/relationships/hyperlink" Target="https://www.fangraphs.com/players/carlos-hernandez/22713/stats" TargetMode="External"/><Relationship Id="rId516" Type="http://schemas.openxmlformats.org/officeDocument/2006/relationships/hyperlink" Target="https://www.fangraphs.com/players/bryan-shaw/8110/stats" TargetMode="External"/><Relationship Id="rId48" Type="http://schemas.openxmlformats.org/officeDocument/2006/relationships/hyperlink" Target="https://www.fangraphs.com/players/bryan-woo/30279/stats" TargetMode="External"/><Relationship Id="rId113" Type="http://schemas.openxmlformats.org/officeDocument/2006/relationships/hyperlink" Target="https://www.fangraphs.com/players/alex-faedo/19874/stats" TargetMode="External"/><Relationship Id="rId320" Type="http://schemas.openxmlformats.org/officeDocument/2006/relationships/hyperlink" Target="https://www.fangraphs.com/players/abner-uribe/25327/stats" TargetMode="External"/><Relationship Id="rId155" Type="http://schemas.openxmlformats.org/officeDocument/2006/relationships/hyperlink" Target="https://www.fangraphs.com/players/frankie-montas/14309/stats" TargetMode="External"/><Relationship Id="rId197" Type="http://schemas.openxmlformats.org/officeDocument/2006/relationships/hyperlink" Target="https://www.fangraphs.com/players/casey-mize/20492/stats" TargetMode="External"/><Relationship Id="rId362" Type="http://schemas.openxmlformats.org/officeDocument/2006/relationships/hyperlink" Target="https://www.fangraphs.com/players/jp-france/21212/stats" TargetMode="External"/><Relationship Id="rId418" Type="http://schemas.openxmlformats.org/officeDocument/2006/relationships/hyperlink" Target="https://www.fangraphs.com/players/austin-voth/15047/stats" TargetMode="External"/><Relationship Id="rId222" Type="http://schemas.openxmlformats.org/officeDocument/2006/relationships/hyperlink" Target="https://www.fangraphs.com/players/johnny-cueto/6893/stats" TargetMode="External"/><Relationship Id="rId264" Type="http://schemas.openxmlformats.org/officeDocument/2006/relationships/hyperlink" Target="https://www.fangraphs.com/players/aaron-bummer/16258/stats" TargetMode="External"/><Relationship Id="rId471" Type="http://schemas.openxmlformats.org/officeDocument/2006/relationships/hyperlink" Target="https://www.fangraphs.com/players/jack-flaherty/1747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h-hader/14212/stats" TargetMode="External"/><Relationship Id="rId124" Type="http://schemas.openxmlformats.org/officeDocument/2006/relationships/hyperlink" Target="https://www.fangraphs.com/players/keaton-winn/23499/stats" TargetMode="External"/><Relationship Id="rId527" Type="http://schemas.openxmlformats.org/officeDocument/2006/relationships/hyperlink" Target="https://www.fangraphs.com/players/ryan-feltner/21446/stats" TargetMode="External"/><Relationship Id="rId70" Type="http://schemas.openxmlformats.org/officeDocument/2006/relationships/hyperlink" Target="https://www.fangraphs.com/players/nick-lodolo/26378/stats" TargetMode="External"/><Relationship Id="rId166" Type="http://schemas.openxmlformats.org/officeDocument/2006/relationships/hyperlink" Target="https://www.fangraphs.com/players/emmet-sheehan/29839/stats" TargetMode="External"/><Relationship Id="rId331" Type="http://schemas.openxmlformats.org/officeDocument/2006/relationships/hyperlink" Target="https://www.fangraphs.com/players/elvis-peguero/21652/stats" TargetMode="External"/><Relationship Id="rId373" Type="http://schemas.openxmlformats.org/officeDocument/2006/relationships/hyperlink" Target="https://www.fangraphs.com/players/tylor-megill/21318/stats" TargetMode="External"/><Relationship Id="rId429" Type="http://schemas.openxmlformats.org/officeDocument/2006/relationships/hyperlink" Target="https://www.fangraphs.com/players/riley-obrien/20348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garrett-cleavinger/17897/stats" TargetMode="External"/><Relationship Id="rId440" Type="http://schemas.openxmlformats.org/officeDocument/2006/relationships/hyperlink" Target="https://www.fangraphs.com/players/ben-joyce/31461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michael-fulmer/13218/stats" TargetMode="External"/><Relationship Id="rId300" Type="http://schemas.openxmlformats.org/officeDocument/2006/relationships/hyperlink" Target="https://www.fangraphs.com/players/roansy-contreras/22810/stats" TargetMode="External"/><Relationship Id="rId482" Type="http://schemas.openxmlformats.org/officeDocument/2006/relationships/hyperlink" Target="https://www.fangraphs.com/players/dylan-covey/14825/stats" TargetMode="External"/><Relationship Id="rId538" Type="http://schemas.openxmlformats.org/officeDocument/2006/relationships/hyperlink" Target="https://www.fangraphs.com/players/kyle-freeland/16256/stats" TargetMode="External"/><Relationship Id="rId81" Type="http://schemas.openxmlformats.org/officeDocument/2006/relationships/hyperlink" Target="https://www.fangraphs.com/players/nick-pivetta/15454/stats" TargetMode="External"/><Relationship Id="rId135" Type="http://schemas.openxmlformats.org/officeDocument/2006/relationships/hyperlink" Target="https://www.fangraphs.com/players/marcus-stroman/13431/stats" TargetMode="External"/><Relationship Id="rId177" Type="http://schemas.openxmlformats.org/officeDocument/2006/relationships/hyperlink" Target="https://www.fangraphs.com/players/joe-ross/12972/stats" TargetMode="External"/><Relationship Id="rId342" Type="http://schemas.openxmlformats.org/officeDocument/2006/relationships/hyperlink" Target="https://www.fangraphs.com/players/wade-miley/8779/stats" TargetMode="External"/><Relationship Id="rId384" Type="http://schemas.openxmlformats.org/officeDocument/2006/relationships/hyperlink" Target="https://www.fangraphs.com/players/alek-manoah/26410/stats" TargetMode="External"/><Relationship Id="rId202" Type="http://schemas.openxmlformats.org/officeDocument/2006/relationships/hyperlink" Target="https://www.fangraphs.com/players/kevin-kelly/25679/stats" TargetMode="External"/><Relationship Id="rId244" Type="http://schemas.openxmlformats.org/officeDocument/2006/relationships/hyperlink" Target="https://www.fangraphs.com/players/anthony-bender/19742/stats" TargetMode="External"/><Relationship Id="rId39" Type="http://schemas.openxmlformats.org/officeDocument/2006/relationships/hyperlink" Target="https://www.fangraphs.com/players/garrett-whitlock/20191/stats" TargetMode="External"/><Relationship Id="rId286" Type="http://schemas.openxmlformats.org/officeDocument/2006/relationships/hyperlink" Target="https://www.fangraphs.com/players/tanner-banks/16990/stats" TargetMode="External"/><Relationship Id="rId451" Type="http://schemas.openxmlformats.org/officeDocument/2006/relationships/hyperlink" Target="https://www.fangraphs.com/players/tyler-matzek/10058/stats" TargetMode="External"/><Relationship Id="rId493" Type="http://schemas.openxmlformats.org/officeDocument/2006/relationships/hyperlink" Target="https://www.fangraphs.com/players/davis-daniel/27582/stats" TargetMode="External"/><Relationship Id="rId507" Type="http://schemas.openxmlformats.org/officeDocument/2006/relationships/hyperlink" Target="https://www.fangraphs.com/players/erick-fedde/17425/stats" TargetMode="External"/><Relationship Id="rId50" Type="http://schemas.openxmlformats.org/officeDocument/2006/relationships/hyperlink" Target="https://www.fangraphs.com/players/bryce-miller/29837/stats" TargetMode="External"/><Relationship Id="rId104" Type="http://schemas.openxmlformats.org/officeDocument/2006/relationships/hyperlink" Target="https://www.fangraphs.com/players/tyler-mahle/16358/stats" TargetMode="External"/><Relationship Id="rId146" Type="http://schemas.openxmlformats.org/officeDocument/2006/relationships/hyperlink" Target="https://www.fangraphs.com/players/jameson-taillon/11674/stats" TargetMode="External"/><Relationship Id="rId188" Type="http://schemas.openxmlformats.org/officeDocument/2006/relationships/hyperlink" Target="https://www.fangraphs.com/players/joe-kelly/9761/stats" TargetMode="External"/><Relationship Id="rId311" Type="http://schemas.openxmlformats.org/officeDocument/2006/relationships/hyperlink" Target="https://www.fangraphs.com/players/slade-cecconi/27500/stats" TargetMode="External"/><Relationship Id="rId353" Type="http://schemas.openxmlformats.org/officeDocument/2006/relationships/hyperlink" Target="https://www.fangraphs.com/players/seth-martinez/21045/stats" TargetMode="External"/><Relationship Id="rId395" Type="http://schemas.openxmlformats.org/officeDocument/2006/relationships/hyperlink" Target="https://www.fangraphs.com/players/chris-stratton/13761/stats" TargetMode="External"/><Relationship Id="rId409" Type="http://schemas.openxmlformats.org/officeDocument/2006/relationships/hyperlink" Target="https://www.fangraphs.com/players/robert-garcia/23363/stats" TargetMode="External"/><Relationship Id="rId92" Type="http://schemas.openxmlformats.org/officeDocument/2006/relationships/hyperlink" Target="https://www.fangraphs.com/players/alex-cobb/6562/stats" TargetMode="External"/><Relationship Id="rId213" Type="http://schemas.openxmlformats.org/officeDocument/2006/relationships/hyperlink" Target="https://www.fangraphs.com/players/jose-urquidy/18413/stats" TargetMode="External"/><Relationship Id="rId420" Type="http://schemas.openxmlformats.org/officeDocument/2006/relationships/hyperlink" Target="https://www.fangraphs.com/players/greg-weissert/20375/stats" TargetMode="External"/><Relationship Id="rId255" Type="http://schemas.openxmlformats.org/officeDocument/2006/relationships/hyperlink" Target="https://www.fangraphs.com/players/scott-effross/18384/stats" TargetMode="External"/><Relationship Id="rId297" Type="http://schemas.openxmlformats.org/officeDocument/2006/relationships/hyperlink" Target="https://www.fangraphs.com/players/james-karinchak/20151/stats" TargetMode="External"/><Relationship Id="rId462" Type="http://schemas.openxmlformats.org/officeDocument/2006/relationships/hyperlink" Target="https://www.fangraphs.com/players/jonathan-hernandez/17464/stats" TargetMode="External"/><Relationship Id="rId518" Type="http://schemas.openxmlformats.org/officeDocument/2006/relationships/hyperlink" Target="https://www.fangraphs.com/players/joe-boyle/29608/stats" TargetMode="External"/><Relationship Id="rId115" Type="http://schemas.openxmlformats.org/officeDocument/2006/relationships/hyperlink" Target="https://www.fangraphs.com/players/ross-stripling/13273/stats" TargetMode="External"/><Relationship Id="rId157" Type="http://schemas.openxmlformats.org/officeDocument/2006/relationships/hyperlink" Target="https://www.fangraphs.com/players/tyler-holton/26231/stats" TargetMode="External"/><Relationship Id="rId322" Type="http://schemas.openxmlformats.org/officeDocument/2006/relationships/hyperlink" Target="https://www.fangraphs.com/players/connor-brogdon/21205/stats" TargetMode="External"/><Relationship Id="rId364" Type="http://schemas.openxmlformats.org/officeDocument/2006/relationships/hyperlink" Target="https://www.fangraphs.com/players/pedro-avila/18864/stats" TargetMode="External"/><Relationship Id="rId61" Type="http://schemas.openxmlformats.org/officeDocument/2006/relationships/hyperlink" Target="https://www.fangraphs.com/players/jose-berrios/14168/stats" TargetMode="External"/><Relationship Id="rId199" Type="http://schemas.openxmlformats.org/officeDocument/2006/relationships/hyperlink" Target="https://www.fangraphs.com/players/ryan-brasier/5615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dauri-moreta/21101/stats" TargetMode="External"/><Relationship Id="rId266" Type="http://schemas.openxmlformats.org/officeDocument/2006/relationships/hyperlink" Target="https://www.fangraphs.com/players/luis-severino/15890/stats" TargetMode="External"/><Relationship Id="rId431" Type="http://schemas.openxmlformats.org/officeDocument/2006/relationships/hyperlink" Target="https://www.fangraphs.com/players/jacob-webb/19274/stats" TargetMode="External"/><Relationship Id="rId473" Type="http://schemas.openxmlformats.org/officeDocument/2006/relationships/hyperlink" Target="https://www.fangraphs.com/players/jake-diekman/5003/stats" TargetMode="External"/><Relationship Id="rId529" Type="http://schemas.openxmlformats.org/officeDocument/2006/relationships/hyperlink" Target="https://www.fangraphs.com/players/daniel-bard/7115/stats" TargetMode="External"/><Relationship Id="rId30" Type="http://schemas.openxmlformats.org/officeDocument/2006/relationships/hyperlink" Target="https://www.fangraphs.com/players/eury-perez/27768/stats" TargetMode="External"/><Relationship Id="rId126" Type="http://schemas.openxmlformats.org/officeDocument/2006/relationships/hyperlink" Target="https://www.fangraphs.com/players/tariq-tiedemann/sa3018096/stats" TargetMode="External"/><Relationship Id="rId168" Type="http://schemas.openxmlformats.org/officeDocument/2006/relationships/hyperlink" Target="https://www.fangraphs.com/players/hector-neris/11804/stats" TargetMode="External"/><Relationship Id="rId333" Type="http://schemas.openxmlformats.org/officeDocument/2006/relationships/hyperlink" Target="https://www.fangraphs.com/players/dylan-floro/13394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bryse-wilson/19990/stats" TargetMode="External"/><Relationship Id="rId3" Type="http://schemas.openxmlformats.org/officeDocument/2006/relationships/hyperlink" Target="https://www.fangraphs.com/players/george-kirby/25436/stats" TargetMode="External"/><Relationship Id="rId235" Type="http://schemas.openxmlformats.org/officeDocument/2006/relationships/hyperlink" Target="https://www.fangraphs.com/players/lucas-giolito/15474/stats" TargetMode="External"/><Relationship Id="rId277" Type="http://schemas.openxmlformats.org/officeDocument/2006/relationships/hyperlink" Target="https://www.fangraphs.com/players/will-smith/8048/stats" TargetMode="External"/><Relationship Id="rId400" Type="http://schemas.openxmlformats.org/officeDocument/2006/relationships/hyperlink" Target="https://www.fangraphs.com/players/jose-soriano/22100/stats" TargetMode="External"/><Relationship Id="rId442" Type="http://schemas.openxmlformats.org/officeDocument/2006/relationships/hyperlink" Target="https://www.fangraphs.com/players/garrett-crochet/27463/stats" TargetMode="External"/><Relationship Id="rId484" Type="http://schemas.openxmlformats.org/officeDocument/2006/relationships/hyperlink" Target="https://www.fangraphs.com/players/jake-bird/21267/stats" TargetMode="External"/><Relationship Id="rId137" Type="http://schemas.openxmlformats.org/officeDocument/2006/relationships/hyperlink" Target="https://www.fangraphs.com/players/robert-suarez/30115/stats" TargetMode="External"/><Relationship Id="rId302" Type="http://schemas.openxmlformats.org/officeDocument/2006/relationships/hyperlink" Target="https://www.fangraphs.com/players/rich-hill/4806/stats" TargetMode="External"/><Relationship Id="rId344" Type="http://schemas.openxmlformats.org/officeDocument/2006/relationships/hyperlink" Target="https://www.fangraphs.com/players/javier-assad/21741/stats" TargetMode="External"/><Relationship Id="rId41" Type="http://schemas.openxmlformats.org/officeDocument/2006/relationships/hyperlink" Target="https://www.fangraphs.com/players/carlos-rodon/16137/stats" TargetMode="External"/><Relationship Id="rId83" Type="http://schemas.openxmlformats.org/officeDocument/2006/relationships/hyperlink" Target="https://www.fangraphs.com/players/robert-stephenson/13594/stats" TargetMode="External"/><Relationship Id="rId179" Type="http://schemas.openxmlformats.org/officeDocument/2006/relationships/hyperlink" Target="https://www.fangraphs.com/players/jojo-romero/19574/stats" TargetMode="External"/><Relationship Id="rId386" Type="http://schemas.openxmlformats.org/officeDocument/2006/relationships/hyperlink" Target="https://www.fangraphs.com/players/jordan-leasure/sa3017607/stats" TargetMode="External"/><Relationship Id="rId190" Type="http://schemas.openxmlformats.org/officeDocument/2006/relationships/hyperlink" Target="https://www.fangraphs.com/players/scott-barlow/14993/stats" TargetMode="External"/><Relationship Id="rId204" Type="http://schemas.openxmlformats.org/officeDocument/2006/relationships/hyperlink" Target="https://www.fangraphs.com/players/mark-leiter-jr/15551/stats" TargetMode="External"/><Relationship Id="rId246" Type="http://schemas.openxmlformats.org/officeDocument/2006/relationships/hyperlink" Target="https://www.fangraphs.com/players/enyel-de-los-santos/18403/stats" TargetMode="External"/><Relationship Id="rId288" Type="http://schemas.openxmlformats.org/officeDocument/2006/relationships/hyperlink" Target="https://www.fangraphs.com/players/carlos-carrasco/6632/stats" TargetMode="External"/><Relationship Id="rId411" Type="http://schemas.openxmlformats.org/officeDocument/2006/relationships/hyperlink" Target="https://www.fangraphs.com/players/ian-gibaut/17871/stats" TargetMode="External"/><Relationship Id="rId453" Type="http://schemas.openxmlformats.org/officeDocument/2006/relationships/hyperlink" Target="https://www.fangraphs.com/players/jose-cuas/17701/stats" TargetMode="External"/><Relationship Id="rId509" Type="http://schemas.openxmlformats.org/officeDocument/2006/relationships/hyperlink" Target="https://www.fangraphs.com/players/marco-gonzales/15467/stats" TargetMode="External"/><Relationship Id="rId106" Type="http://schemas.openxmlformats.org/officeDocument/2006/relationships/hyperlink" Target="https://www.fangraphs.com/players/brusdar-graterol/20367/stats" TargetMode="External"/><Relationship Id="rId313" Type="http://schemas.openxmlformats.org/officeDocument/2006/relationships/hyperlink" Target="https://www.fangraphs.com/players/brayan-bello/23920/stats" TargetMode="External"/><Relationship Id="rId495" Type="http://schemas.openxmlformats.org/officeDocument/2006/relationships/hyperlink" Target="https://www.fangraphs.com/players/sean-newcomb/16943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andres-munoz/20373/stats" TargetMode="External"/><Relationship Id="rId94" Type="http://schemas.openxmlformats.org/officeDocument/2006/relationships/hyperlink" Target="https://www.fangraphs.com/players/ryan-walker/20423/stats" TargetMode="External"/><Relationship Id="rId148" Type="http://schemas.openxmlformats.org/officeDocument/2006/relationships/hyperlink" Target="https://www.fangraphs.com/players/jp-sears/23429/stats" TargetMode="External"/><Relationship Id="rId355" Type="http://schemas.openxmlformats.org/officeDocument/2006/relationships/hyperlink" Target="https://www.fangraphs.com/players/angel-zerpa/22717/stats" TargetMode="External"/><Relationship Id="rId397" Type="http://schemas.openxmlformats.org/officeDocument/2006/relationships/hyperlink" Target="https://www.fangraphs.com/players/trent-thornton/17948/stats" TargetMode="External"/><Relationship Id="rId520" Type="http://schemas.openxmlformats.org/officeDocument/2006/relationships/hyperlink" Target="https://www.fangraphs.com/players/peter-lambert/17969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dean-kremer/19350/stats" TargetMode="External"/><Relationship Id="rId422" Type="http://schemas.openxmlformats.org/officeDocument/2006/relationships/hyperlink" Target="https://www.fangraphs.com/players/daniel-palencia/27914/stats" TargetMode="External"/><Relationship Id="rId464" Type="http://schemas.openxmlformats.org/officeDocument/2006/relationships/hyperlink" Target="https://www.fangraphs.com/players/osvaldo-bido/23150/stats" TargetMode="External"/><Relationship Id="rId299" Type="http://schemas.openxmlformats.org/officeDocument/2006/relationships/hyperlink" Target="https://www.fangraphs.com/players/ryan-thompson/16647/stats" TargetMode="External"/><Relationship Id="rId63" Type="http://schemas.openxmlformats.org/officeDocument/2006/relationships/hyperlink" Target="https://www.fangraphs.com/players/blake-snell/13543/stats" TargetMode="External"/><Relationship Id="rId159" Type="http://schemas.openxmlformats.org/officeDocument/2006/relationships/hyperlink" Target="https://www.fangraphs.com/players/taylor-rogers/13449/stats" TargetMode="External"/><Relationship Id="rId366" Type="http://schemas.openxmlformats.org/officeDocument/2006/relationships/hyperlink" Target="https://www.fangraphs.com/players/kirby-yates/9073/stats" TargetMode="External"/><Relationship Id="rId226" Type="http://schemas.openxmlformats.org/officeDocument/2006/relationships/hyperlink" Target="https://www.fangraphs.com/players/david-robertson/8241/stats" TargetMode="External"/><Relationship Id="rId433" Type="http://schemas.openxmlformats.org/officeDocument/2006/relationships/hyperlink" Target="https://www.fangraphs.com/players/tanner-rainey/17610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yency-almonte/15068/stats" TargetMode="External"/><Relationship Id="rId500" Type="http://schemas.openxmlformats.org/officeDocument/2006/relationships/hyperlink" Target="https://www.fangraphs.com/players/john-mcmillon/27942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jp-feyereisen/16610/stats" TargetMode="External"/><Relationship Id="rId444" Type="http://schemas.openxmlformats.org/officeDocument/2006/relationships/hyperlink" Target="https://www.fangraphs.com/players/cooper-criswell/24975/stat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aj-puk/1934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randy-vasquez/24719/stats" TargetMode="External"/><Relationship Id="rId531" Type="http://schemas.openxmlformats.org/officeDocument/2006/relationships/hyperlink" Target="https://www.fangraphs.com/players/deivi-garcia/20276/stats" TargetMode="External"/><Relationship Id="rId170" Type="http://schemas.openxmlformats.org/officeDocument/2006/relationships/hyperlink" Target="https://www.fangraphs.com/players/yennier-cano/25911/stats" TargetMode="External"/><Relationship Id="rId268" Type="http://schemas.openxmlformats.org/officeDocument/2006/relationships/hyperlink" Target="https://www.fangraphs.com/players/dillon-tate/17796/stats" TargetMode="External"/><Relationship Id="rId475" Type="http://schemas.openxmlformats.org/officeDocument/2006/relationships/hyperlink" Target="https://www.fangraphs.com/players/jose-suarez/19911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caleb-thielbar/10078/stats" TargetMode="External"/><Relationship Id="rId335" Type="http://schemas.openxmlformats.org/officeDocument/2006/relationships/hyperlink" Target="https://www.fangraphs.com/players/nicholas-nastrini/sa3017413/stats" TargetMode="External"/><Relationship Id="rId181" Type="http://schemas.openxmlformats.org/officeDocument/2006/relationships/hyperlink" Target="https://www.fangraphs.com/players/logan-allen/27589/stats" TargetMode="External"/><Relationship Id="rId402" Type="http://schemas.openxmlformats.org/officeDocument/2006/relationships/hyperlink" Target="https://www.fangraphs.com/players/drew-verhagen/13424/stats" TargetMode="External"/><Relationship Id="rId279" Type="http://schemas.openxmlformats.org/officeDocument/2006/relationships/hyperlink" Target="https://www.fangraphs.com/players/joey-wentz/19962/stats" TargetMode="External"/><Relationship Id="rId486" Type="http://schemas.openxmlformats.org/officeDocument/2006/relationships/hyperlink" Target="https://www.fangraphs.com/players/tyler-anderson/12880/stats" TargetMode="External"/><Relationship Id="rId43" Type="http://schemas.openxmlformats.org/officeDocument/2006/relationships/hyperlink" Target="https://www.fangraphs.com/players/sonny-gray/12768/stats" TargetMode="External"/><Relationship Id="rId139" Type="http://schemas.openxmlformats.org/officeDocument/2006/relationships/hyperlink" Target="https://www.fangraphs.com/players/joel-payamps/14332/stats" TargetMode="External"/><Relationship Id="rId290" Type="http://schemas.openxmlformats.org/officeDocument/2006/relationships/hyperlink" Target="https://www.fangraphs.com/players/matt-moore/1890/stats" TargetMode="External"/><Relationship Id="rId304" Type="http://schemas.openxmlformats.org/officeDocument/2006/relationships/hyperlink" Target="https://www.fangraphs.com/players/matt-manning/20369/stats" TargetMode="External"/><Relationship Id="rId346" Type="http://schemas.openxmlformats.org/officeDocument/2006/relationships/hyperlink" Target="https://www.fangraphs.com/players/luke-little/28036/stats" TargetMode="External"/><Relationship Id="rId388" Type="http://schemas.openxmlformats.org/officeDocument/2006/relationships/hyperlink" Target="https://www.fangraphs.com/players/phil-bickford/18519/stats" TargetMode="External"/><Relationship Id="rId511" Type="http://schemas.openxmlformats.org/officeDocument/2006/relationships/hyperlink" Target="https://www.fangraphs.com/players/jake-irvin/21504/stats" TargetMode="External"/><Relationship Id="rId85" Type="http://schemas.openxmlformats.org/officeDocument/2006/relationships/hyperlink" Target="https://www.fangraphs.com/players/louie-varland/27691/stats" TargetMode="External"/><Relationship Id="rId150" Type="http://schemas.openxmlformats.org/officeDocument/2006/relationships/hyperlink" Target="https://www.fangraphs.com/players/drew-smyly/11760/stats" TargetMode="External"/><Relationship Id="rId192" Type="http://schemas.openxmlformats.org/officeDocument/2006/relationships/hyperlink" Target="https://www.fangraphs.com/players/caleb-ferguson/19349/stats" TargetMode="External"/><Relationship Id="rId206" Type="http://schemas.openxmlformats.org/officeDocument/2006/relationships/hyperlink" Target="https://www.fangraphs.com/players/zack-greinke/1943/stats" TargetMode="External"/><Relationship Id="rId413" Type="http://schemas.openxmlformats.org/officeDocument/2006/relationships/hyperlink" Target="https://www.fangraphs.com/players/zach-plesac/19979/stats" TargetMode="External"/><Relationship Id="rId248" Type="http://schemas.openxmlformats.org/officeDocument/2006/relationships/hyperlink" Target="https://www.fangraphs.com/players/jordan-wicks/30094/stats" TargetMode="External"/><Relationship Id="rId455" Type="http://schemas.openxmlformats.org/officeDocument/2006/relationships/hyperlink" Target="https://www.fangraphs.com/players/zack-thompson/25918/stats" TargetMode="External"/><Relationship Id="rId497" Type="http://schemas.openxmlformats.org/officeDocument/2006/relationships/hyperlink" Target="https://www.fangraphs.com/players/kai-wei-teng/sa3007229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merrill-kelly/11156/stats" TargetMode="External"/><Relationship Id="rId315" Type="http://schemas.openxmlformats.org/officeDocument/2006/relationships/hyperlink" Target="https://www.fangraphs.com/players/wandy-peralta/14295/stats" TargetMode="External"/><Relationship Id="rId357" Type="http://schemas.openxmlformats.org/officeDocument/2006/relationships/hyperlink" Target="https://www.fangraphs.com/players/jake-latz/21306/stats" TargetMode="External"/><Relationship Id="rId522" Type="http://schemas.openxmlformats.org/officeDocument/2006/relationships/hyperlink" Target="https://www.fangraphs.com/players/noah-davis/25862/stats" TargetMode="External"/><Relationship Id="rId54" Type="http://schemas.openxmlformats.org/officeDocument/2006/relationships/hyperlink" Target="https://www.fangraphs.com/players/chris-bassitt/12304/stats" TargetMode="External"/><Relationship Id="rId96" Type="http://schemas.openxmlformats.org/officeDocument/2006/relationships/hyperlink" Target="https://www.fangraphs.com/players/eduardo-rodriguez/13164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robert-gasser/sa3017310/stats" TargetMode="External"/><Relationship Id="rId399" Type="http://schemas.openxmlformats.org/officeDocument/2006/relationships/hyperlink" Target="https://www.fangraphs.com/players/brad-hand/9111/stats" TargetMode="External"/><Relationship Id="rId259" Type="http://schemas.openxmlformats.org/officeDocument/2006/relationships/hyperlink" Target="https://www.fangraphs.com/players/kyle-finnegan/15009/stats" TargetMode="External"/><Relationship Id="rId424" Type="http://schemas.openxmlformats.org/officeDocument/2006/relationships/hyperlink" Target="https://www.fangraphs.com/players/brandon-walter/26056/stats" TargetMode="External"/><Relationship Id="rId466" Type="http://schemas.openxmlformats.org/officeDocument/2006/relationships/hyperlink" Target="https://www.fangraphs.com/players/tim-hill/16814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james-paxton/11828/stats" TargetMode="External"/><Relationship Id="rId270" Type="http://schemas.openxmlformats.org/officeDocument/2006/relationships/hyperlink" Target="https://www.fangraphs.com/players/mike-clevinger/12808/stats" TargetMode="External"/><Relationship Id="rId326" Type="http://schemas.openxmlformats.org/officeDocument/2006/relationships/hyperlink" Target="https://www.fangraphs.com/players/jimmy-herget/17556/stats" TargetMode="External"/><Relationship Id="rId533" Type="http://schemas.openxmlformats.org/officeDocument/2006/relationships/hyperlink" Target="https://www.fangraphs.com/players/josiah-gray/24580/stats" TargetMode="External"/><Relationship Id="rId65" Type="http://schemas.openxmlformats.org/officeDocument/2006/relationships/hyperlink" Target="https://www.fangraphs.com/players/clayton-kershaw/2036/stats" TargetMode="External"/><Relationship Id="rId130" Type="http://schemas.openxmlformats.org/officeDocument/2006/relationships/hyperlink" Target="https://www.fangraphs.com/players/michael-grove/23221/stats" TargetMode="External"/><Relationship Id="rId368" Type="http://schemas.openxmlformats.org/officeDocument/2006/relationships/hyperlink" Target="https://www.fangraphs.com/players/kyle-muller/20167/stats" TargetMode="External"/><Relationship Id="rId172" Type="http://schemas.openxmlformats.org/officeDocument/2006/relationships/hyperlink" Target="https://www.fangraphs.com/players/brock-burke/17968/stats" TargetMode="External"/><Relationship Id="rId228" Type="http://schemas.openxmlformats.org/officeDocument/2006/relationships/hyperlink" Target="https://www.fangraphs.com/players/josh-sborz/18323/stats" TargetMode="External"/><Relationship Id="rId435" Type="http://schemas.openxmlformats.org/officeDocument/2006/relationships/hyperlink" Target="https://www.fangraphs.com/players/ryne-nelson/26253/stats" TargetMode="External"/><Relationship Id="rId477" Type="http://schemas.openxmlformats.org/officeDocument/2006/relationships/hyperlink" Target="https://www.fangraphs.com/players/george-soriano/21863/stats" TargetMode="External"/><Relationship Id="rId281" Type="http://schemas.openxmlformats.org/officeDocument/2006/relationships/hyperlink" Target="https://www.fangraphs.com/players/seranthony-dominguez/19249/stats" TargetMode="External"/><Relationship Id="rId337" Type="http://schemas.openxmlformats.org/officeDocument/2006/relationships/hyperlink" Target="https://www.fangraphs.com/players/adam-cimber/15288/stats" TargetMode="External"/><Relationship Id="rId502" Type="http://schemas.openxmlformats.org/officeDocument/2006/relationships/hyperlink" Target="https://www.fangraphs.com/players/shintaro-fujinami/31839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cristian-javier/17606/stats" TargetMode="External"/><Relationship Id="rId379" Type="http://schemas.openxmlformats.org/officeDocument/2006/relationships/hyperlink" Target="https://www.fangraphs.com/players/ron-marinaccio/23488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richard-kerkering/31776/stats" TargetMode="External"/><Relationship Id="rId239" Type="http://schemas.openxmlformats.org/officeDocument/2006/relationships/hyperlink" Target="https://www.fangraphs.com/players/charlie-morton/4676/stats" TargetMode="External"/><Relationship Id="rId390" Type="http://schemas.openxmlformats.org/officeDocument/2006/relationships/hyperlink" Target="https://www.fangraphs.com/players/jose-hernandez/22318/stats" TargetMode="External"/><Relationship Id="rId404" Type="http://schemas.openxmlformats.org/officeDocument/2006/relationships/hyperlink" Target="https://www.fangraphs.com/players/janson-junk/23301/stats" TargetMode="External"/><Relationship Id="rId446" Type="http://schemas.openxmlformats.org/officeDocument/2006/relationships/hyperlink" Target="https://www.fangraphs.com/players/carlos-vargas/22915/stats" TargetMode="External"/><Relationship Id="rId250" Type="http://schemas.openxmlformats.org/officeDocument/2006/relationships/hyperlink" Target="https://www.fangraphs.com/players/blake-treinen/12572/stats" TargetMode="External"/><Relationship Id="rId292" Type="http://schemas.openxmlformats.org/officeDocument/2006/relationships/hyperlink" Target="https://www.fangraphs.com/players/adam-ottavino/1247/stats" TargetMode="External"/><Relationship Id="rId306" Type="http://schemas.openxmlformats.org/officeDocument/2006/relationships/hyperlink" Target="https://www.fangraphs.com/players/kyle-nelson/20515/stats" TargetMode="External"/><Relationship Id="rId488" Type="http://schemas.openxmlformats.org/officeDocument/2006/relationships/hyperlink" Target="https://www.fangraphs.com/players/mason-thompson/21850/stats" TargetMode="External"/><Relationship Id="rId45" Type="http://schemas.openxmlformats.org/officeDocument/2006/relationships/hyperlink" Target="https://www.fangraphs.com/players/aaron-civale/19479/stats" TargetMode="External"/><Relationship Id="rId87" Type="http://schemas.openxmlformats.org/officeDocument/2006/relationships/hyperlink" Target="https://www.fangraphs.com/players/jordan-romano/16122/stats" TargetMode="External"/><Relationship Id="rId110" Type="http://schemas.openxmlformats.org/officeDocument/2006/relationships/hyperlink" Target="https://www.fangraphs.com/players/mason-miller/31757/stats" TargetMode="External"/><Relationship Id="rId348" Type="http://schemas.openxmlformats.org/officeDocument/2006/relationships/hyperlink" Target="https://www.fangraphs.com/players/bruce-zimmermann/20370/stats" TargetMode="External"/><Relationship Id="rId513" Type="http://schemas.openxmlformats.org/officeDocument/2006/relationships/hyperlink" Target="https://www.fangraphs.com/players/jackson-kowar/21549/stats" TargetMode="External"/><Relationship Id="rId152" Type="http://schemas.openxmlformats.org/officeDocument/2006/relationships/hyperlink" Target="https://www.fangraphs.com/players/trevor-rogers/22286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eli-morgan/20203/stats" TargetMode="External"/><Relationship Id="rId415" Type="http://schemas.openxmlformats.org/officeDocument/2006/relationships/hyperlink" Target="https://www.fangraphs.com/players/daniel-lynch/21537/stats" TargetMode="External"/><Relationship Id="rId457" Type="http://schemas.openxmlformats.org/officeDocument/2006/relationships/hyperlink" Target="https://www.fangraphs.com/players/michael-kelly/12791/stats" TargetMode="External"/><Relationship Id="rId261" Type="http://schemas.openxmlformats.org/officeDocument/2006/relationships/hyperlink" Target="https://www.fangraphs.com/players/jesse-chavez/5448/stats" TargetMode="External"/><Relationship Id="rId499" Type="http://schemas.openxmlformats.org/officeDocument/2006/relationships/hyperlink" Target="https://www.fangraphs.com/players/adrian-houser/12718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sh-winckowski/22387/stats" TargetMode="External"/><Relationship Id="rId524" Type="http://schemas.openxmlformats.org/officeDocument/2006/relationships/hyperlink" Target="https://www.fangraphs.com/players/luis-ortiz/27646/stats" TargetMode="External"/><Relationship Id="rId98" Type="http://schemas.openxmlformats.org/officeDocument/2006/relationships/hyperlink" Target="https://www.fangraphs.com/players/hunter-brown/25880/stats" TargetMode="External"/><Relationship Id="rId121" Type="http://schemas.openxmlformats.org/officeDocument/2006/relationships/hyperlink" Target="https://www.fangraphs.com/players/craig-kimbrel/6655/stats" TargetMode="External"/><Relationship Id="rId163" Type="http://schemas.openxmlformats.org/officeDocument/2006/relationships/hyperlink" Target="https://www.fangraphs.com/players/reid-detmers/27468/stats" TargetMode="External"/><Relationship Id="rId219" Type="http://schemas.openxmlformats.org/officeDocument/2006/relationships/hyperlink" Target="https://www.fangraphs.com/players/gregory-santos/21894/stats" TargetMode="External"/><Relationship Id="rId370" Type="http://schemas.openxmlformats.org/officeDocument/2006/relationships/hyperlink" Target="https://www.fangraphs.com/players/adrian-morejon/20039/stats" TargetMode="External"/><Relationship Id="rId426" Type="http://schemas.openxmlformats.org/officeDocument/2006/relationships/hyperlink" Target="https://www.fangraphs.com/players/madison-bumgarner/5524/stats" TargetMode="External"/><Relationship Id="rId230" Type="http://schemas.openxmlformats.org/officeDocument/2006/relationships/hyperlink" Target="https://www.fangraphs.com/players/steven-okert/13580/stats" TargetMode="External"/><Relationship Id="rId468" Type="http://schemas.openxmlformats.org/officeDocument/2006/relationships/hyperlink" Target="https://www.fangraphs.com/players/aj-smith-shawver/29960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john-means/16269/stats" TargetMode="External"/><Relationship Id="rId272" Type="http://schemas.openxmlformats.org/officeDocument/2006/relationships/hyperlink" Target="https://www.fangraphs.com/players/chris-devenski/12763/stats" TargetMode="External"/><Relationship Id="rId328" Type="http://schemas.openxmlformats.org/officeDocument/2006/relationships/hyperlink" Target="https://www.fangraphs.com/players/brady-singer/25377/stats" TargetMode="External"/><Relationship Id="rId535" Type="http://schemas.openxmlformats.org/officeDocument/2006/relationships/hyperlink" Target="https://www.fangraphs.com/players/michael-kopech/17282/stats" TargetMode="External"/><Relationship Id="rId132" Type="http://schemas.openxmlformats.org/officeDocument/2006/relationships/hyperlink" Target="https://www.fangraphs.com/players/yuki-matsui/sa3023348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mason-black/sa3018146/stats" TargetMode="External"/><Relationship Id="rId241" Type="http://schemas.openxmlformats.org/officeDocument/2006/relationships/hyperlink" Target="https://www.fangraphs.com/players/matthew-liberatore/22294/stats" TargetMode="External"/><Relationship Id="rId437" Type="http://schemas.openxmlformats.org/officeDocument/2006/relationships/hyperlink" Target="https://www.fangraphs.com/players/mitch-white/19225/stats" TargetMode="External"/><Relationship Id="rId479" Type="http://schemas.openxmlformats.org/officeDocument/2006/relationships/hyperlink" Target="https://www.fangraphs.com/players/bryce-jarvis/27477/stats" TargetMode="External"/><Relationship Id="rId36" Type="http://schemas.openxmlformats.org/officeDocument/2006/relationships/hyperlink" Target="https://www.fangraphs.com/players/matt-strahm/13799/stats" TargetMode="External"/><Relationship Id="rId283" Type="http://schemas.openxmlformats.org/officeDocument/2006/relationships/hyperlink" Target="https://www.fangraphs.com/players/ryan-weathers/23796/stats" TargetMode="External"/><Relationship Id="rId339" Type="http://schemas.openxmlformats.org/officeDocument/2006/relationships/hyperlink" Target="https://www.fangraphs.com/players/brennan-bernardino/16835/stats" TargetMode="External"/><Relationship Id="rId490" Type="http://schemas.openxmlformats.org/officeDocument/2006/relationships/hyperlink" Target="https://www.fangraphs.com/players/jackson-rutledge/26215/stats" TargetMode="External"/><Relationship Id="rId504" Type="http://schemas.openxmlformats.org/officeDocument/2006/relationships/hyperlink" Target="https://www.fangraphs.com/players/josh-fleming/20418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sean-manaea/15873/stats" TargetMode="External"/><Relationship Id="rId143" Type="http://schemas.openxmlformats.org/officeDocument/2006/relationships/hyperlink" Target="https://www.fangraphs.com/players/hoby-milner/13346/stats" TargetMode="External"/><Relationship Id="rId185" Type="http://schemas.openxmlformats.org/officeDocument/2006/relationships/hyperlink" Target="https://www.fangraphs.com/players/danny-coulombe/13293/stats" TargetMode="External"/><Relationship Id="rId350" Type="http://schemas.openxmlformats.org/officeDocument/2006/relationships/hyperlink" Target="https://www.fangraphs.com/players/jesse-scholtens/19205/stats" TargetMode="External"/><Relationship Id="rId406" Type="http://schemas.openxmlformats.org/officeDocument/2006/relationships/hyperlink" Target="https://www.fangraphs.com/players/quinn-priester/25977/stats" TargetMode="External"/><Relationship Id="rId9" Type="http://schemas.openxmlformats.org/officeDocument/2006/relationships/hyperlink" Target="https://www.fangraphs.com/players/logan-webb/17995/stats" TargetMode="External"/><Relationship Id="rId210" Type="http://schemas.openxmlformats.org/officeDocument/2006/relationships/hyperlink" Target="https://www.fangraphs.com/players/bailey-falter/20070/stats" TargetMode="External"/><Relationship Id="rId392" Type="http://schemas.openxmlformats.org/officeDocument/2006/relationships/hyperlink" Target="https://www.fangraphs.com/players/mitch-spence/sa1169885/stats" TargetMode="External"/><Relationship Id="rId448" Type="http://schemas.openxmlformats.org/officeDocument/2006/relationships/hyperlink" Target="https://www.fangraphs.com/players/derek-law/13133/stats" TargetMode="External"/><Relationship Id="rId252" Type="http://schemas.openxmlformats.org/officeDocument/2006/relationships/hyperlink" Target="https://www.fangraphs.com/players/colin-rea/12317/stats" TargetMode="External"/><Relationship Id="rId294" Type="http://schemas.openxmlformats.org/officeDocument/2006/relationships/hyperlink" Target="https://www.fangraphs.com/players/scott-mcgough/12056/stats" TargetMode="External"/><Relationship Id="rId308" Type="http://schemas.openxmlformats.org/officeDocument/2006/relationships/hyperlink" Target="https://www.fangraphs.com/players/luke-jackson/11752/stats" TargetMode="External"/><Relationship Id="rId515" Type="http://schemas.openxmlformats.org/officeDocument/2006/relationships/hyperlink" Target="https://www.fangraphs.com/players/thad-ward/21513/stats" TargetMode="External"/><Relationship Id="rId47" Type="http://schemas.openxmlformats.org/officeDocument/2006/relationships/hyperlink" Target="https://www.fangraphs.com/players/raisel-iglesias/17130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domingo-german/17149/stats" TargetMode="External"/><Relationship Id="rId154" Type="http://schemas.openxmlformats.org/officeDocument/2006/relationships/hyperlink" Target="https://www.fangraphs.com/players/alex-vesia/25007/stats" TargetMode="External"/><Relationship Id="rId361" Type="http://schemas.openxmlformats.org/officeDocument/2006/relationships/hyperlink" Target="https://www.fangraphs.com/players/joey-estes/26257/stats" TargetMode="External"/><Relationship Id="rId196" Type="http://schemas.openxmlformats.org/officeDocument/2006/relationships/hyperlink" Target="https://www.fangraphs.com/players/jonathan-loaisiga/19753/stats" TargetMode="External"/><Relationship Id="rId417" Type="http://schemas.openxmlformats.org/officeDocument/2006/relationships/hyperlink" Target="https://www.fangraphs.com/players/bryan-hoeing/26304/stats" TargetMode="External"/><Relationship Id="rId459" Type="http://schemas.openxmlformats.org/officeDocument/2006/relationships/hyperlink" Target="https://www.fangraphs.com/players/clayton-beeter/sa3014536/stats" TargetMode="External"/><Relationship Id="rId16" Type="http://schemas.openxmlformats.org/officeDocument/2006/relationships/hyperlink" Target="https://www.fangraphs.com/players/yoshinobu-yamamoto/sa3023345/stats" TargetMode="External"/><Relationship Id="rId221" Type="http://schemas.openxmlformats.org/officeDocument/2006/relationships/hyperlink" Target="https://www.fangraphs.com/players/pierce-johnson/13435/stats" TargetMode="External"/><Relationship Id="rId263" Type="http://schemas.openxmlformats.org/officeDocument/2006/relationships/hyperlink" Target="https://www.fangraphs.com/players/keegan-akin/19362/stats" TargetMode="External"/><Relationship Id="rId319" Type="http://schemas.openxmlformats.org/officeDocument/2006/relationships/hyperlink" Target="https://www.fangraphs.com/players/jared-shuster/27472/stats" TargetMode="External"/><Relationship Id="rId470" Type="http://schemas.openxmlformats.org/officeDocument/2006/relationships/hyperlink" Target="https://www.fangraphs.com/players/adrian-martinez/21023/stats" TargetMode="External"/><Relationship Id="rId526" Type="http://schemas.openxmlformats.org/officeDocument/2006/relationships/hyperlink" Target="https://www.fangraphs.com/players/luis-patino/22815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cole-irvin/19244/stats" TargetMode="External"/><Relationship Id="rId330" Type="http://schemas.openxmlformats.org/officeDocument/2006/relationships/hyperlink" Target="https://www.fangraphs.com/players/benjamin-brown/sa3005122/stats" TargetMode="External"/><Relationship Id="rId165" Type="http://schemas.openxmlformats.org/officeDocument/2006/relationships/hyperlink" Target="https://www.fangraphs.com/players/aaron-ashby/23550/stats" TargetMode="External"/><Relationship Id="rId372" Type="http://schemas.openxmlformats.org/officeDocument/2006/relationships/hyperlink" Target="https://www.fangraphs.com/players/dany-jimenez/21170/stats" TargetMode="External"/><Relationship Id="rId428" Type="http://schemas.openxmlformats.org/officeDocument/2006/relationships/hyperlink" Target="https://www.fangraphs.com/players/prelander-berroa/22932/stats" TargetMode="External"/><Relationship Id="rId232" Type="http://schemas.openxmlformats.org/officeDocument/2006/relationships/hyperlink" Target="https://www.fangraphs.com/players/sixto-sanchez/19680/stats" TargetMode="External"/><Relationship Id="rId274" Type="http://schemas.openxmlformats.org/officeDocument/2006/relationships/hyperlink" Target="https://www.fangraphs.com/players/emilio-pagan/14771/stats" TargetMode="External"/><Relationship Id="rId481" Type="http://schemas.openxmlformats.org/officeDocument/2006/relationships/hyperlink" Target="https://www.fangraphs.com/players/erik-miller/sa3011336/stats" TargetMode="External"/><Relationship Id="rId27" Type="http://schemas.openxmlformats.org/officeDocument/2006/relationships/hyperlink" Target="https://www.fangraphs.com/players/jesus-luzardo/19959/stats" TargetMode="External"/><Relationship Id="rId69" Type="http://schemas.openxmlformats.org/officeDocument/2006/relationships/hyperlink" Target="https://www.fangraphs.com/players/jason-adam/11861/stats" TargetMode="External"/><Relationship Id="rId134" Type="http://schemas.openxmlformats.org/officeDocument/2006/relationships/hyperlink" Target="https://www.fangraphs.com/players/yusei-kikuchi/20633/stats" TargetMode="External"/><Relationship Id="rId537" Type="http://schemas.openxmlformats.org/officeDocument/2006/relationships/hyperlink" Target="https://www.fangraphs.com/players/cal-quantrill/19312/stats" TargetMode="External"/><Relationship Id="rId80" Type="http://schemas.openxmlformats.org/officeDocument/2006/relationships/hyperlink" Target="https://www.fangraphs.com/players/hunter-harvey/15507/stats" TargetMode="External"/><Relationship Id="rId176" Type="http://schemas.openxmlformats.org/officeDocument/2006/relationships/hyperlink" Target="https://www.fangraphs.com/players/colin-poche/19403/stats" TargetMode="External"/><Relationship Id="rId341" Type="http://schemas.openxmlformats.org/officeDocument/2006/relationships/hyperlink" Target="https://www.fangraphs.com/players/taylor-clarke/17611/stats" TargetMode="External"/><Relationship Id="rId383" Type="http://schemas.openxmlformats.org/officeDocument/2006/relationships/hyperlink" Target="https://www.fangraphs.com/players/william-warren/sa3018149/stats" TargetMode="External"/><Relationship Id="rId439" Type="http://schemas.openxmlformats.org/officeDocument/2006/relationships/hyperlink" Target="https://www.fangraphs.com/players/yunior-marte/14416/stats" TargetMode="External"/><Relationship Id="rId201" Type="http://schemas.openxmlformats.org/officeDocument/2006/relationships/hyperlink" Target="https://www.fangraphs.com/players/dylan-lee/19996/stats" TargetMode="External"/><Relationship Id="rId243" Type="http://schemas.openxmlformats.org/officeDocument/2006/relationships/hyperlink" Target="https://www.fangraphs.com/players/kyle-hendricks/12049/stats" TargetMode="External"/><Relationship Id="rId285" Type="http://schemas.openxmlformats.org/officeDocument/2006/relationships/hyperlink" Target="https://www.fangraphs.com/players/scott-alexander/10591/stats" TargetMode="External"/><Relationship Id="rId450" Type="http://schemas.openxmlformats.org/officeDocument/2006/relationships/hyperlink" Target="https://www.fangraphs.com/players/paul-blackburn/14739/stats" TargetMode="External"/><Relationship Id="rId506" Type="http://schemas.openxmlformats.org/officeDocument/2006/relationships/hyperlink" Target="https://www.fangraphs.com/players/chris-murphy/26214/stats" TargetMode="External"/><Relationship Id="rId38" Type="http://schemas.openxmlformats.org/officeDocument/2006/relationships/hyperlink" Target="https://www.fangraphs.com/players/braxton-garrett/21844/stats" TargetMode="External"/><Relationship Id="rId103" Type="http://schemas.openxmlformats.org/officeDocument/2006/relationships/hyperlink" Target="https://www.fangraphs.com/players/steven-matz/13361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taijuan-walker/11836/stats" TargetMode="External"/><Relationship Id="rId91" Type="http://schemas.openxmlformats.org/officeDocument/2006/relationships/hyperlink" Target="https://www.fangraphs.com/players/paul-sewald/13892/stats" TargetMode="External"/><Relationship Id="rId145" Type="http://schemas.openxmlformats.org/officeDocument/2006/relationships/hyperlink" Target="https://www.fangraphs.com/players/chad-green/15552/stats" TargetMode="External"/><Relationship Id="rId187" Type="http://schemas.openxmlformats.org/officeDocument/2006/relationships/hyperlink" Target="https://www.fangraphs.com/players/ben-lively/14932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andrew-saalfrank/26203/stats" TargetMode="External"/><Relationship Id="rId408" Type="http://schemas.openxmlformats.org/officeDocument/2006/relationships/hyperlink" Target="https://www.fangraphs.com/players/tyler-kinley/18297/stats" TargetMode="External"/><Relationship Id="rId212" Type="http://schemas.openxmlformats.org/officeDocument/2006/relationships/hyperlink" Target="https://www.fangraphs.com/players/luke-weaver/16918/stats" TargetMode="External"/><Relationship Id="rId254" Type="http://schemas.openxmlformats.org/officeDocument/2006/relationships/hyperlink" Target="https://www.fangraphs.com/players/ranger-suarez/17277/stats" TargetMode="External"/><Relationship Id="rId49" Type="http://schemas.openxmlformats.org/officeDocument/2006/relationships/hyperlink" Target="https://www.fangraphs.com/players/walker-buehler/19374/stats" TargetMode="External"/><Relationship Id="rId114" Type="http://schemas.openxmlformats.org/officeDocument/2006/relationships/hyperlink" Target="https://www.fangraphs.com/players/cristopher-sanchez/20778/stats" TargetMode="External"/><Relationship Id="rId296" Type="http://schemas.openxmlformats.org/officeDocument/2006/relationships/hyperlink" Target="https://www.fangraphs.com/players/trevor-richards/19309/stats" TargetMode="External"/><Relationship Id="rId461" Type="http://schemas.openxmlformats.org/officeDocument/2006/relationships/hyperlink" Target="https://www.fangraphs.com/players/yonny-chirinos/16401/stats" TargetMode="External"/><Relationship Id="rId517" Type="http://schemas.openxmlformats.org/officeDocument/2006/relationships/hyperlink" Target="https://www.fangraphs.com/players/brad-keller/15734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jhony-brito/25386/stats" TargetMode="External"/><Relationship Id="rId198" Type="http://schemas.openxmlformats.org/officeDocument/2006/relationships/hyperlink" Target="https://www.fangraphs.com/players/cade-cavalli/27473/stats" TargetMode="External"/><Relationship Id="rId321" Type="http://schemas.openxmlformats.org/officeDocument/2006/relationships/hyperlink" Target="https://www.fangraphs.com/players/woo-suk-go/sa3012630/stats" TargetMode="External"/><Relationship Id="rId363" Type="http://schemas.openxmlformats.org/officeDocument/2006/relationships/hyperlink" Target="https://www.fangraphs.com/players/edward-cabrera/21690/stats" TargetMode="External"/><Relationship Id="rId419" Type="http://schemas.openxmlformats.org/officeDocument/2006/relationships/hyperlink" Target="https://www.fangraphs.com/players/jose-cisnero/6399/stats" TargetMode="External"/><Relationship Id="rId223" Type="http://schemas.openxmlformats.org/officeDocument/2006/relationships/hyperlink" Target="https://www.fangraphs.com/players/sam-hentges/18548/stats" TargetMode="External"/><Relationship Id="rId430" Type="http://schemas.openxmlformats.org/officeDocument/2006/relationships/hyperlink" Target="https://www.fangraphs.com/players/alex-young/18333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anner-houck/19879/stats" TargetMode="External"/><Relationship Id="rId472" Type="http://schemas.openxmlformats.org/officeDocument/2006/relationships/hyperlink" Target="https://www.fangraphs.com/players/eric-lauer/19316/stats" TargetMode="External"/><Relationship Id="rId528" Type="http://schemas.openxmlformats.org/officeDocument/2006/relationships/hyperlink" Target="https://www.fangraphs.com/players/nick-mears/25376/stats" TargetMode="External"/><Relationship Id="rId125" Type="http://schemas.openxmlformats.org/officeDocument/2006/relationships/hyperlink" Target="https://www.fangraphs.com/players/cole-ragans/21846/stats" TargetMode="External"/><Relationship Id="rId167" Type="http://schemas.openxmlformats.org/officeDocument/2006/relationships/hyperlink" Target="https://www.fangraphs.com/players/andrew-heaney/15423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michael-lorenzen/14843/stats" TargetMode="External"/><Relationship Id="rId71" Type="http://schemas.openxmlformats.org/officeDocument/2006/relationships/hyperlink" Target="https://www.fangraphs.com/players/ryan-pepiot/26221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rrit-cole/13125/stats" TargetMode="External"/><Relationship Id="rId29" Type="http://schemas.openxmlformats.org/officeDocument/2006/relationships/hyperlink" Target="https://www.fangraphs.com/players/tanner-bibee/30134/stats" TargetMode="External"/><Relationship Id="rId276" Type="http://schemas.openxmlformats.org/officeDocument/2006/relationships/hyperlink" Target="https://www.fangraphs.com/players/mackenzie-gore/22201/stats" TargetMode="External"/><Relationship Id="rId441" Type="http://schemas.openxmlformats.org/officeDocument/2006/relationships/hyperlink" Target="https://www.fangraphs.com/players/brent-suter/13942/stats" TargetMode="External"/><Relationship Id="rId483" Type="http://schemas.openxmlformats.org/officeDocument/2006/relationships/hyperlink" Target="https://www.fangraphs.com/players/andre-pallante/26108/stats" TargetMode="External"/><Relationship Id="rId539" Type="http://schemas.openxmlformats.org/officeDocument/2006/relationships/hyperlink" Target="https://www.fangraphs.com/players/dakota-hudson/19206/stats" TargetMode="External"/><Relationship Id="rId40" Type="http://schemas.openxmlformats.org/officeDocument/2006/relationships/hyperlink" Target="https://www.fangraphs.com/players/emmanuel-clase/21032/stats" TargetMode="External"/><Relationship Id="rId136" Type="http://schemas.openxmlformats.org/officeDocument/2006/relationships/hyperlink" Target="https://www.fangraphs.com/players/tim-mayza/15042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victor-gonzalez/16408/stats" TargetMode="External"/><Relationship Id="rId343" Type="http://schemas.openxmlformats.org/officeDocument/2006/relationships/hyperlink" Target="https://www.fangraphs.com/players/ryne-stanek/15947/stats" TargetMode="External"/><Relationship Id="rId82" Type="http://schemas.openxmlformats.org/officeDocument/2006/relationships/hyperlink" Target="https://www.fangraphs.com/players/kodai-senga/31838/stats" TargetMode="External"/><Relationship Id="rId203" Type="http://schemas.openxmlformats.org/officeDocument/2006/relationships/hyperlink" Target="https://www.fangraphs.com/players/brooks-raley/10061/stats" TargetMode="External"/><Relationship Id="rId385" Type="http://schemas.openxmlformats.org/officeDocument/2006/relationships/hyperlink" Target="https://www.fangraphs.com/players/miguel-castro/15684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ty-blach/14361/stats" TargetMode="External"/><Relationship Id="rId410" Type="http://schemas.openxmlformats.org/officeDocument/2006/relationships/hyperlink" Target="https://www.fangraphs.com/players/jose-butto/23313/stats" TargetMode="External"/><Relationship Id="rId452" Type="http://schemas.openxmlformats.org/officeDocument/2006/relationships/hyperlink" Target="https://www.fangraphs.com/players/xzavion-curry/25595/stats" TargetMode="External"/><Relationship Id="rId494" Type="http://schemas.openxmlformats.org/officeDocument/2006/relationships/hyperlink" Target="https://www.fangraphs.com/players/gavin-hollowell/25427/stats" TargetMode="External"/><Relationship Id="rId508" Type="http://schemas.openxmlformats.org/officeDocument/2006/relationships/hyperlink" Target="https://www.fangraphs.com/players/marco-gonzales/15467/stats" TargetMode="External"/><Relationship Id="rId105" Type="http://schemas.openxmlformats.org/officeDocument/2006/relationships/hyperlink" Target="https://www.fangraphs.com/players/dl-hall/22207/stats" TargetMode="External"/><Relationship Id="rId147" Type="http://schemas.openxmlformats.org/officeDocument/2006/relationships/hyperlink" Target="https://www.fangraphs.com/players/kutter-crawford/20531/stats" TargetMode="External"/><Relationship Id="rId312" Type="http://schemas.openxmlformats.org/officeDocument/2006/relationships/hyperlink" Target="https://www.fangraphs.com/players/rafael-montero/12760/stats" TargetMode="External"/><Relationship Id="rId354" Type="http://schemas.openxmlformats.org/officeDocument/2006/relationships/hyperlink" Target="https://www.fangraphs.com/players/bennett-sousa/21345/stats" TargetMode="External"/><Relationship Id="rId51" Type="http://schemas.openxmlformats.org/officeDocument/2006/relationships/hyperlink" Target="https://www.fangraphs.com/players/pete-fairbanks/17998/stats" TargetMode="External"/><Relationship Id="rId93" Type="http://schemas.openxmlformats.org/officeDocument/2006/relationships/hyperlink" Target="https://www.fangraphs.com/players/bryan-abreu/16609/stats" TargetMode="External"/><Relationship Id="rId189" Type="http://schemas.openxmlformats.org/officeDocument/2006/relationships/hyperlink" Target="https://www.fangraphs.com/players/andrew-abbott/29911/stats" TargetMode="External"/><Relationship Id="rId396" Type="http://schemas.openxmlformats.org/officeDocument/2006/relationships/hyperlink" Target="https://www.fangraphs.com/players/cody-morris/25388/stats" TargetMode="External"/><Relationship Id="rId214" Type="http://schemas.openxmlformats.org/officeDocument/2006/relationships/hyperlink" Target="https://www.fangraphs.com/players/jason-foley/19531/stats" TargetMode="External"/><Relationship Id="rId256" Type="http://schemas.openxmlformats.org/officeDocument/2006/relationships/hyperlink" Target="https://www.fangraphs.com/players/ken-waldichuk/27681/stats" TargetMode="External"/><Relationship Id="rId298" Type="http://schemas.openxmlformats.org/officeDocument/2006/relationships/hyperlink" Target="https://www.fangraphs.com/players/trevor-gott/15046/stats" TargetMode="External"/><Relationship Id="rId421" Type="http://schemas.openxmlformats.org/officeDocument/2006/relationships/hyperlink" Target="https://www.fangraphs.com/players/jose-a-ferrer/24017/stats" TargetMode="External"/><Relationship Id="rId463" Type="http://schemas.openxmlformats.org/officeDocument/2006/relationships/hyperlink" Target="https://www.fangraphs.com/players/patrick-sandoval/19447/stats" TargetMode="External"/><Relationship Id="rId519" Type="http://schemas.openxmlformats.org/officeDocument/2006/relationships/hyperlink" Target="https://www.fangraphs.com/players/touki-toussaint/16929/stats" TargetMode="External"/><Relationship Id="rId116" Type="http://schemas.openxmlformats.org/officeDocument/2006/relationships/hyperlink" Target="https://www.fangraphs.com/players/lance-mccullers-jr/14120/stats" TargetMode="External"/><Relationship Id="rId158" Type="http://schemas.openxmlformats.org/officeDocument/2006/relationships/hyperlink" Target="https://www.fangraphs.com/players/seth-lugo/12447/stats" TargetMode="External"/><Relationship Id="rId323" Type="http://schemas.openxmlformats.org/officeDocument/2006/relationships/hyperlink" Target="https://www.fangraphs.com/players/luis-garcia/6984/stats" TargetMode="External"/><Relationship Id="rId530" Type="http://schemas.openxmlformats.org/officeDocument/2006/relationships/hyperlink" Target="https://www.fangraphs.com/players/luis-medina/21649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reynaldo-lopez/16400/stats" TargetMode="External"/><Relationship Id="rId365" Type="http://schemas.openxmlformats.org/officeDocument/2006/relationships/hyperlink" Target="https://www.fangraphs.com/players/jared-jones/sa301445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james-kaprielian/18331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buck-farmer/14814/stats" TargetMode="External"/><Relationship Id="rId127" Type="http://schemas.openxmlformats.org/officeDocument/2006/relationships/hyperlink" Target="https://www.fangraphs.com/players/joe-jimenez/15761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john-brebbia/12777/stats" TargetMode="External"/><Relationship Id="rId169" Type="http://schemas.openxmlformats.org/officeDocument/2006/relationships/hyperlink" Target="https://www.fangraphs.com/players/jon-gray/14916/stats" TargetMode="External"/><Relationship Id="rId334" Type="http://schemas.openxmlformats.org/officeDocument/2006/relationships/hyperlink" Target="https://www.fangraphs.com/players/drew-smith/17755/stats" TargetMode="External"/><Relationship Id="rId376" Type="http://schemas.openxmlformats.org/officeDocument/2006/relationships/hyperlink" Target="https://www.fangraphs.com/players/carmen-mlodzinski/27572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david-peterson/20302/stats" TargetMode="External"/><Relationship Id="rId236" Type="http://schemas.openxmlformats.org/officeDocument/2006/relationships/hyperlink" Target="https://www.fangraphs.com/players/jeff-hoffman/17432/stats" TargetMode="External"/><Relationship Id="rId278" Type="http://schemas.openxmlformats.org/officeDocument/2006/relationships/hyperlink" Target="https://www.fangraphs.com/players/fernando-cruz/7048/stats" TargetMode="External"/><Relationship Id="rId401" Type="http://schemas.openxmlformats.org/officeDocument/2006/relationships/hyperlink" Target="https://www.fangraphs.com/players/ray-kerr/23809/stats" TargetMode="External"/><Relationship Id="rId443" Type="http://schemas.openxmlformats.org/officeDocument/2006/relationships/hyperlink" Target="https://www.fangraphs.com/players/huascar-brazoban/6107/stats" TargetMode="External"/><Relationship Id="rId303" Type="http://schemas.openxmlformats.org/officeDocument/2006/relationships/hyperlink" Target="https://www.fangraphs.com/players/nick-sandlin/20517/stats" TargetMode="External"/><Relationship Id="rId485" Type="http://schemas.openxmlformats.org/officeDocument/2006/relationships/hyperlink" Target="https://www.fangraphs.com/players/yariel-rodriguez/sa3023349/stats" TargetMode="External"/><Relationship Id="rId42" Type="http://schemas.openxmlformats.org/officeDocument/2006/relationships/hyperlink" Target="https://www.fangraphs.com/players/shota-imanaga/sa3023346/stats" TargetMode="External"/><Relationship Id="rId84" Type="http://schemas.openxmlformats.org/officeDocument/2006/relationships/hyperlink" Target="https://www.fangraphs.com/players/tanner-scott/17586/stats" TargetMode="External"/><Relationship Id="rId138" Type="http://schemas.openxmlformats.org/officeDocument/2006/relationships/hyperlink" Target="https://www.fangraphs.com/players/matt-brash/25756/stats" TargetMode="External"/><Relationship Id="rId345" Type="http://schemas.openxmlformats.org/officeDocument/2006/relationships/hyperlink" Target="https://www.fangraphs.com/players/spencer-turnbull/16207/stats" TargetMode="External"/><Relationship Id="rId387" Type="http://schemas.openxmlformats.org/officeDocument/2006/relationships/hyperlink" Target="https://www.fangraphs.com/players/zach-jackson/19493/stats" TargetMode="External"/><Relationship Id="rId510" Type="http://schemas.openxmlformats.org/officeDocument/2006/relationships/hyperlink" Target="https://www.fangraphs.com/players/alec-marsh/27451/stats" TargetMode="External"/><Relationship Id="rId191" Type="http://schemas.openxmlformats.org/officeDocument/2006/relationships/hyperlink" Target="https://www.fangraphs.com/players/jordan-hicks/19618/stats" TargetMode="External"/><Relationship Id="rId205" Type="http://schemas.openxmlformats.org/officeDocument/2006/relationships/hyperlink" Target="https://www.fangraphs.com/players/will-vest/19769/stats" TargetMode="External"/><Relationship Id="rId247" Type="http://schemas.openxmlformats.org/officeDocument/2006/relationships/hyperlink" Target="https://www.fangraphs.com/players/nick-anderson/18337/stats" TargetMode="External"/><Relationship Id="rId412" Type="http://schemas.openxmlformats.org/officeDocument/2006/relationships/hyperlink" Target="https://www.fangraphs.com/players/lucas-sims/13470/stats" TargetMode="External"/><Relationship Id="rId107" Type="http://schemas.openxmlformats.org/officeDocument/2006/relationships/hyperlink" Target="https://www.fangraphs.com/players/clay-holmes/13649/stats" TargetMode="External"/><Relationship Id="rId289" Type="http://schemas.openxmlformats.org/officeDocument/2006/relationships/hyperlink" Target="https://www.fangraphs.com/players/keynan-middleton/15264/stats" TargetMode="External"/><Relationship Id="rId454" Type="http://schemas.openxmlformats.org/officeDocument/2006/relationships/hyperlink" Target="https://www.fangraphs.com/players/kenny-rosenberg/20009/stats" TargetMode="External"/><Relationship Id="rId496" Type="http://schemas.openxmlformats.org/officeDocument/2006/relationships/hyperlink" Target="https://www.fangraphs.com/players/amir-garrett/14375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evan-phillips/17734/stats" TargetMode="External"/><Relationship Id="rId149" Type="http://schemas.openxmlformats.org/officeDocument/2006/relationships/hyperlink" Target="https://www.fangraphs.com/players/drew-rasmussen/25385/stats" TargetMode="External"/><Relationship Id="rId314" Type="http://schemas.openxmlformats.org/officeDocument/2006/relationships/hyperlink" Target="https://www.fangraphs.com/players/ryan-yarbrough/16502/stats" TargetMode="External"/><Relationship Id="rId356" Type="http://schemas.openxmlformats.org/officeDocument/2006/relationships/hyperlink" Target="https://www.fangraphs.com/players/alex-lange/19883/stats" TargetMode="External"/><Relationship Id="rId398" Type="http://schemas.openxmlformats.org/officeDocument/2006/relationships/hyperlink" Target="https://www.fangraphs.com/players/sean-reid-foley/17034/stats" TargetMode="External"/><Relationship Id="rId521" Type="http://schemas.openxmlformats.org/officeDocument/2006/relationships/hyperlink" Target="https://www.fangraphs.com/players/martin-perez/6902/stats" TargetMode="External"/><Relationship Id="rId95" Type="http://schemas.openxmlformats.org/officeDocument/2006/relationships/hyperlink" Target="https://www.fangraphs.com/players/erik-swanson/16587/stats" TargetMode="External"/><Relationship Id="rId160" Type="http://schemas.openxmlformats.org/officeDocument/2006/relationships/hyperlink" Target="https://www.fangraphs.com/players/kevin-ginkel/19876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ely-rodriguez/11487/stats" TargetMode="External"/><Relationship Id="rId258" Type="http://schemas.openxmlformats.org/officeDocument/2006/relationships/hyperlink" Target="https://www.fangraphs.com/players/sawyer-gipson-long/26048/stats" TargetMode="External"/><Relationship Id="rId465" Type="http://schemas.openxmlformats.org/officeDocument/2006/relationships/hyperlink" Target="https://www.fangraphs.com/players/justin-slaten/sa301030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david-bednar/19569/stats" TargetMode="External"/><Relationship Id="rId118" Type="http://schemas.openxmlformats.org/officeDocument/2006/relationships/hyperlink" Target="https://www.fangraphs.com/players/yimi-garcia/12095/stats" TargetMode="External"/><Relationship Id="rId325" Type="http://schemas.openxmlformats.org/officeDocument/2006/relationships/hyperlink" Target="https://www.fangraphs.com/players/alex-wood/13781/stats" TargetMode="External"/><Relationship Id="rId367" Type="http://schemas.openxmlformats.org/officeDocument/2006/relationships/hyperlink" Target="https://www.fangraphs.com/players/john-king/22051/stats" TargetMode="External"/><Relationship Id="rId532" Type="http://schemas.openxmlformats.org/officeDocument/2006/relationships/hyperlink" Target="https://www.fangraphs.com/players/bryan-mata/sa917784/stats" TargetMode="External"/><Relationship Id="rId171" Type="http://schemas.openxmlformats.org/officeDocument/2006/relationships/hyperlink" Target="https://www.fangraphs.com/players/miles-mikolas/9803/stats" TargetMode="External"/><Relationship Id="rId227" Type="http://schemas.openxmlformats.org/officeDocument/2006/relationships/hyperlink" Target="https://www.fangraphs.com/players/collin-mchugh/7531/stats" TargetMode="External"/><Relationship Id="rId269" Type="http://schemas.openxmlformats.org/officeDocument/2006/relationships/hyperlink" Target="https://www.fangraphs.com/players/tom-cosgrove/23443/stats" TargetMode="External"/><Relationship Id="rId434" Type="http://schemas.openxmlformats.org/officeDocument/2006/relationships/hyperlink" Target="https://www.fangraphs.com/players/dane-dunning/19409/stats" TargetMode="External"/><Relationship Id="rId476" Type="http://schemas.openxmlformats.org/officeDocument/2006/relationships/hyperlink" Target="https://www.fangraphs.com/players/jordan-weems/13190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bowden-francis/20548/stats" TargetMode="External"/><Relationship Id="rId336" Type="http://schemas.openxmlformats.org/officeDocument/2006/relationships/hyperlink" Target="https://www.fangraphs.com/players/jorge-alcala/19459/stats" TargetMode="External"/><Relationship Id="rId501" Type="http://schemas.openxmlformats.org/officeDocument/2006/relationships/hyperlink" Target="https://www.fangraphs.com/players/steven-cruz/23165/stats" TargetMode="External"/><Relationship Id="rId75" Type="http://schemas.openxmlformats.org/officeDocument/2006/relationships/hyperlink" Target="https://www.fangraphs.com/players/trevor-bauer/12703/stats" TargetMode="External"/><Relationship Id="rId140" Type="http://schemas.openxmlformats.org/officeDocument/2006/relationships/hyperlink" Target="https://www.fangraphs.com/players/shawn-armstrong/12857/stats" TargetMode="External"/><Relationship Id="rId182" Type="http://schemas.openxmlformats.org/officeDocument/2006/relationships/hyperlink" Target="https://www.fangraphs.com/players/kyle-harrison/27758/stats" TargetMode="External"/><Relationship Id="rId378" Type="http://schemas.openxmlformats.org/officeDocument/2006/relationships/hyperlink" Target="https://www.fangraphs.com/players/jt-chargois/13767/stats" TargetMode="External"/><Relationship Id="rId403" Type="http://schemas.openxmlformats.org/officeDocument/2006/relationships/hyperlink" Target="https://www.fangraphs.com/players/tayler-saucedo/17888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jose-leclerc/14524/stats" TargetMode="External"/><Relationship Id="rId445" Type="http://schemas.openxmlformats.org/officeDocument/2006/relationships/hyperlink" Target="https://www.fangraphs.com/players/luis-frias/21997/stats" TargetMode="External"/><Relationship Id="rId487" Type="http://schemas.openxmlformats.org/officeDocument/2006/relationships/hyperlink" Target="https://www.fangraphs.com/players/lucas-gilbreath/21290/stats" TargetMode="External"/><Relationship Id="rId291" Type="http://schemas.openxmlformats.org/officeDocument/2006/relationships/hyperlink" Target="https://www.fangraphs.com/players/kody-funderburk/24993/stats" TargetMode="External"/><Relationship Id="rId305" Type="http://schemas.openxmlformats.org/officeDocument/2006/relationships/hyperlink" Target="https://www.fangraphs.com/players/colin-holderman/22361/stats" TargetMode="External"/><Relationship Id="rId347" Type="http://schemas.openxmlformats.org/officeDocument/2006/relationships/hyperlink" Target="https://www.fangraphs.com/players/nate-pearson/20160/stats" TargetMode="External"/><Relationship Id="rId512" Type="http://schemas.openxmlformats.org/officeDocument/2006/relationships/hyperlink" Target="https://www.fangraphs.com/players/sean-hjelle/21481/stats" TargetMode="External"/><Relationship Id="rId44" Type="http://schemas.openxmlformats.org/officeDocument/2006/relationships/hyperlink" Target="https://www.fangraphs.com/players/jordan-montgomery/16511/stats" TargetMode="External"/><Relationship Id="rId86" Type="http://schemas.openxmlformats.org/officeDocument/2006/relationships/hyperlink" Target="https://www.fangraphs.com/players/chris-martin/11847/stats" TargetMode="External"/><Relationship Id="rId151" Type="http://schemas.openxmlformats.org/officeDocument/2006/relationships/hyperlink" Target="https://www.fangraphs.com/players/dylan-cease/18525/stats" TargetMode="External"/><Relationship Id="rId389" Type="http://schemas.openxmlformats.org/officeDocument/2006/relationships/hyperlink" Target="https://www.fangraphs.com/players/jorge-lopez/14527/stats" TargetMode="External"/><Relationship Id="rId193" Type="http://schemas.openxmlformats.org/officeDocument/2006/relationships/hyperlink" Target="https://www.fangraphs.com/players/joey-lucchesi/19320/stats" TargetMode="External"/><Relationship Id="rId207" Type="http://schemas.openxmlformats.org/officeDocument/2006/relationships/hyperlink" Target="https://www.fangraphs.com/players/brandon-bielak/19866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bryce-elder/27779/stats" TargetMode="External"/><Relationship Id="rId456" Type="http://schemas.openxmlformats.org/officeDocument/2006/relationships/hyperlink" Target="https://www.fangraphs.com/players/ethan-small/26364/stats" TargetMode="External"/><Relationship Id="rId498" Type="http://schemas.openxmlformats.org/officeDocument/2006/relationships/hyperlink" Target="https://www.fangraphs.com/players/jimmy-lambert/19541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andrew-thorpe/sa3020678/stats" TargetMode="External"/><Relationship Id="rId260" Type="http://schemas.openxmlformats.org/officeDocument/2006/relationships/hyperlink" Target="https://www.fangraphs.com/players/ian-hamilton/19261/stats" TargetMode="External"/><Relationship Id="rId316" Type="http://schemas.openxmlformats.org/officeDocument/2006/relationships/hyperlink" Target="https://www.fangraphs.com/players/jose-quintana/11423/stats" TargetMode="External"/><Relationship Id="rId523" Type="http://schemas.openxmlformats.org/officeDocument/2006/relationships/hyperlink" Target="https://www.fangraphs.com/players/trevor-williams/16977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gabe-speier/17170/stats" TargetMode="External"/><Relationship Id="rId358" Type="http://schemas.openxmlformats.org/officeDocument/2006/relationships/hyperlink" Target="https://www.fangraphs.com/players/huascar-ynoa/20468/stats" TargetMode="External"/><Relationship Id="rId162" Type="http://schemas.openxmlformats.org/officeDocument/2006/relationships/hyperlink" Target="https://www.fangraphs.com/players/brock-stewart/16727/stats" TargetMode="External"/><Relationship Id="rId218" Type="http://schemas.openxmlformats.org/officeDocument/2006/relationships/hyperlink" Target="https://www.fangraphs.com/players/clarke-schmidt/19899/stats" TargetMode="External"/><Relationship Id="rId425" Type="http://schemas.openxmlformats.org/officeDocument/2006/relationships/hyperlink" Target="https://www.fangraphs.com/players/miguel-diaz/18815/stats" TargetMode="External"/><Relationship Id="rId467" Type="http://schemas.openxmlformats.org/officeDocument/2006/relationships/hyperlink" Target="https://www.fangraphs.com/players/jalen-beeks/17192/stats" TargetMode="External"/><Relationship Id="rId271" Type="http://schemas.openxmlformats.org/officeDocument/2006/relationships/hyperlink" Target="https://www.fangraphs.com/players/matt-waldron/25550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hunter-greene/22182/stats" TargetMode="External"/><Relationship Id="rId131" Type="http://schemas.openxmlformats.org/officeDocument/2006/relationships/hyperlink" Target="https://www.fangraphs.com/players/zack-littell/15823/stats" TargetMode="External"/><Relationship Id="rId327" Type="http://schemas.openxmlformats.org/officeDocument/2006/relationships/hyperlink" Target="https://www.fangraphs.com/players/noah-syndergaard/11762/stats" TargetMode="External"/><Relationship Id="rId369" Type="http://schemas.openxmlformats.org/officeDocument/2006/relationships/hyperlink" Target="https://www.fangraphs.com/players/tejay-antone/16233/stats" TargetMode="External"/><Relationship Id="rId534" Type="http://schemas.openxmlformats.org/officeDocument/2006/relationships/hyperlink" Target="https://www.fangraphs.com/players/austin-gomber/16561/stats" TargetMode="External"/><Relationship Id="rId173" Type="http://schemas.openxmlformats.org/officeDocument/2006/relationships/hyperlink" Target="https://www.fangraphs.com/players/anthony-desclafani/13050/stats" TargetMode="External"/><Relationship Id="rId229" Type="http://schemas.openxmlformats.org/officeDocument/2006/relationships/hyperlink" Target="https://www.fangraphs.com/players/emerson-hancock/27470/stats" TargetMode="External"/><Relationship Id="rId380" Type="http://schemas.openxmlformats.org/officeDocument/2006/relationships/hyperlink" Target="https://www.fangraphs.com/players/cionel-perez/19614/stats" TargetMode="External"/><Relationship Id="rId436" Type="http://schemas.openxmlformats.org/officeDocument/2006/relationships/hyperlink" Target="https://www.fangraphs.com/players/mike-baumann/20206/stats" TargetMode="External"/><Relationship Id="rId240" Type="http://schemas.openxmlformats.org/officeDocument/2006/relationships/hyperlink" Target="https://www.fangraphs.com/players/ryan-borucki/16350/stats" TargetMode="External"/><Relationship Id="rId478" Type="http://schemas.openxmlformats.org/officeDocument/2006/relationships/hyperlink" Target="https://www.fangraphs.com/players/victor-vodnik/24614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nathan-eovaldi/9132/stats" TargetMode="External"/><Relationship Id="rId100" Type="http://schemas.openxmlformats.org/officeDocument/2006/relationships/hyperlink" Target="https://www.fangraphs.com/players/camilo-doval/21992/stats" TargetMode="External"/><Relationship Id="rId282" Type="http://schemas.openxmlformats.org/officeDocument/2006/relationships/hyperlink" Target="https://www.fangraphs.com/players/nick-robertson/26226/stats" TargetMode="External"/><Relationship Id="rId338" Type="http://schemas.openxmlformats.org/officeDocument/2006/relationships/hyperlink" Target="https://www.fangraphs.com/players/cody-bradford/27597/stats" TargetMode="External"/><Relationship Id="rId503" Type="http://schemas.openxmlformats.org/officeDocument/2006/relationships/hyperlink" Target="https://www.fangraphs.com/players/owen-white/22273/stats" TargetMode="External"/><Relationship Id="rId8" Type="http://schemas.openxmlformats.org/officeDocument/2006/relationships/hyperlink" Target="https://www.fangraphs.com/players/tarik-skubal/22267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tommy-kahnle/11384/stats" TargetMode="External"/><Relationship Id="rId391" Type="http://schemas.openxmlformats.org/officeDocument/2006/relationships/hyperlink" Target="https://www.fangraphs.com/players/genesis-cabrera/17490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drew-rom/24602/stats" TargetMode="External"/><Relationship Id="rId251" Type="http://schemas.openxmlformats.org/officeDocument/2006/relationships/hyperlink" Target="https://www.fangraphs.com/players/justin-topa/15145/stats" TargetMode="External"/><Relationship Id="rId489" Type="http://schemas.openxmlformats.org/officeDocument/2006/relationships/hyperlink" Target="https://www.fangraphs.com/players/justin-lawrence/17639/stats" TargetMode="External"/><Relationship Id="rId46" Type="http://schemas.openxmlformats.org/officeDocument/2006/relationships/hyperlink" Target="https://www.fangraphs.com/players/justin-verlander/8700/stats" TargetMode="External"/><Relationship Id="rId293" Type="http://schemas.openxmlformats.org/officeDocument/2006/relationships/hyperlink" Target="https://www.fangraphs.com/players/nick-martinez/12730/stats" TargetMode="External"/><Relationship Id="rId307" Type="http://schemas.openxmlformats.org/officeDocument/2006/relationships/hyperlink" Target="https://www.fangraphs.com/players/steven-wilson/20353/stats" TargetMode="External"/><Relationship Id="rId349" Type="http://schemas.openxmlformats.org/officeDocument/2006/relationships/hyperlink" Target="https://www.fangraphs.com/players/isaiah-campbell/25551/stats" TargetMode="External"/><Relationship Id="rId514" Type="http://schemas.openxmlformats.org/officeDocument/2006/relationships/hyperlink" Target="https://www.fangraphs.com/players/chris-flexen/13896/stats" TargetMode="External"/><Relationship Id="rId88" Type="http://schemas.openxmlformats.org/officeDocument/2006/relationships/hyperlink" Target="https://www.fangraphs.com/players/tyler-wells/20000/stats" TargetMode="External"/><Relationship Id="rId111" Type="http://schemas.openxmlformats.org/officeDocument/2006/relationships/hyperlink" Target="https://www.fangraphs.com/players/giovanny-gallegos/14986/stats" TargetMode="External"/><Relationship Id="rId153" Type="http://schemas.openxmlformats.org/officeDocument/2006/relationships/hyperlink" Target="https://www.fangraphs.com/players/mitch-keller/17594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ichael-wacha/14078/stats" TargetMode="External"/><Relationship Id="rId360" Type="http://schemas.openxmlformats.org/officeDocument/2006/relationships/hyperlink" Target="https://www.fangraphs.com/players/sam-moll/14874/stats" TargetMode="External"/><Relationship Id="rId416" Type="http://schemas.openxmlformats.org/officeDocument/2006/relationships/hyperlink" Target="https://www.fangraphs.com/players/josh-staumont/18335/stats" TargetMode="External"/><Relationship Id="rId220" Type="http://schemas.openxmlformats.org/officeDocument/2006/relationships/hyperlink" Target="https://www.fangraphs.com/players/reese-olson/24968/stats" TargetMode="External"/><Relationship Id="rId458" Type="http://schemas.openxmlformats.org/officeDocument/2006/relationships/hyperlink" Target="https://www.fangraphs.com/players/matthew-sauer/sa3005118/stats" TargetMode="External"/><Relationship Id="rId15" Type="http://schemas.openxmlformats.org/officeDocument/2006/relationships/hyperlink" Target="https://www.fangraphs.com/players/zac-gallen/19291/stats" TargetMode="External"/><Relationship Id="rId57" Type="http://schemas.openxmlformats.org/officeDocument/2006/relationships/hyperlink" Target="https://www.fangraphs.com/players/devin-williams/15816/stats" TargetMode="External"/><Relationship Id="rId262" Type="http://schemas.openxmlformats.org/officeDocument/2006/relationships/hyperlink" Target="https://www.fangraphs.com/players/mike-soroka/18383/stats" TargetMode="External"/><Relationship Id="rId318" Type="http://schemas.openxmlformats.org/officeDocument/2006/relationships/hyperlink" Target="https://www.fangraphs.com/players/carlos-estevez/14542/stats" TargetMode="External"/><Relationship Id="rId525" Type="http://schemas.openxmlformats.org/officeDocument/2006/relationships/hyperlink" Target="https://www.fangraphs.com/players/jordan-lyles/7593/stats" TargetMode="External"/><Relationship Id="rId99" Type="http://schemas.openxmlformats.org/officeDocument/2006/relationships/hyperlink" Target="https://www.fangraphs.com/players/chris-paddack/20099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andrew-kittredge/12828/stats" TargetMode="External"/><Relationship Id="rId371" Type="http://schemas.openxmlformats.org/officeDocument/2006/relationships/hyperlink" Target="https://www.fangraphs.com/players/brad-boxberger/10133/stats" TargetMode="External"/><Relationship Id="rId427" Type="http://schemas.openxmlformats.org/officeDocument/2006/relationships/hyperlink" Target="https://www.fangraphs.com/players/gavin-stone/27792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bailey-ober/21224/stats" TargetMode="External"/><Relationship Id="rId231" Type="http://schemas.openxmlformats.org/officeDocument/2006/relationships/hyperlink" Target="https://www.fangraphs.com/players/tristan-beck/21584/stats" TargetMode="External"/><Relationship Id="rId273" Type="http://schemas.openxmlformats.org/officeDocument/2006/relationships/hyperlink" Target="https://www.fangraphs.com/players/andrew-chafin/12988/stats" TargetMode="External"/><Relationship Id="rId329" Type="http://schemas.openxmlformats.org/officeDocument/2006/relationships/hyperlink" Target="https://www.fangraphs.com/players/chase-silseth/30074/stats" TargetMode="External"/><Relationship Id="rId480" Type="http://schemas.openxmlformats.org/officeDocument/2006/relationships/hyperlink" Target="https://www.fangraphs.com/players/colin-selby/24986/stats" TargetMode="External"/><Relationship Id="rId536" Type="http://schemas.openxmlformats.org/officeDocument/2006/relationships/hyperlink" Target="https://www.fangraphs.com/players/patrick-corbin/9323/stats" TargetMode="External"/><Relationship Id="rId68" Type="http://schemas.openxmlformats.org/officeDocument/2006/relationships/hyperlink" Target="https://www.fangraphs.com/players/brandon-pfaadt/27782/stats" TargetMode="External"/><Relationship Id="rId133" Type="http://schemas.openxmlformats.org/officeDocument/2006/relationships/hyperlink" Target="https://www.fangraphs.com/players/paul-skenes/sa3023079/stats" TargetMode="External"/><Relationship Id="rId175" Type="http://schemas.openxmlformats.org/officeDocument/2006/relationships/hyperlink" Target="https://www.fangraphs.com/players/andrew-nardi/25942/stats" TargetMode="External"/><Relationship Id="rId340" Type="http://schemas.openxmlformats.org/officeDocument/2006/relationships/hyperlink" Target="https://www.fangraphs.com/players/shelby-miller/10197/stats" TargetMode="External"/><Relationship Id="rId200" Type="http://schemas.openxmlformats.org/officeDocument/2006/relationships/hyperlink" Target="https://www.fangraphs.com/players/aroldis-chapman/10233/stats" TargetMode="External"/><Relationship Id="rId382" Type="http://schemas.openxmlformats.org/officeDocument/2006/relationships/hyperlink" Target="https://www.fangraphs.com/players/grant-anderson/20546/stats" TargetMode="External"/><Relationship Id="rId438" Type="http://schemas.openxmlformats.org/officeDocument/2006/relationships/hyperlink" Target="https://www.fangraphs.com/players/kyle-gibson/10123/stats" TargetMode="External"/><Relationship Id="rId242" Type="http://schemas.openxmlformats.org/officeDocument/2006/relationships/hyperlink" Target="https://www.fangraphs.com/players/jay-jackson/7432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graham-ashcraft/27552/stats" TargetMode="External"/><Relationship Id="rId37" Type="http://schemas.openxmlformats.org/officeDocument/2006/relationships/hyperlink" Target="https://www.fangraphs.com/players/jhoan-duran/21029/stats" TargetMode="External"/><Relationship Id="rId79" Type="http://schemas.openxmlformats.org/officeDocument/2006/relationships/hyperlink" Target="https://www.fangraphs.com/players/adbert-alzolay/17859/stats" TargetMode="External"/><Relationship Id="rId102" Type="http://schemas.openxmlformats.org/officeDocument/2006/relationships/hyperlink" Target="https://www.fangraphs.com/players/taj-bradley/22543/stats" TargetMode="External"/><Relationship Id="rId144" Type="http://schemas.openxmlformats.org/officeDocument/2006/relationships/hyperlink" Target="https://www.fangraphs.com/players/hayden-wesneski/27581/stats" TargetMode="External"/><Relationship Id="rId90" Type="http://schemas.openxmlformats.org/officeDocument/2006/relationships/hyperlink" Target="https://www.fangraphs.com/players/robbie-ray/11486/stats" TargetMode="External"/><Relationship Id="rId186" Type="http://schemas.openxmlformats.org/officeDocument/2006/relationships/hyperlink" Target="https://www.fangraphs.com/players/julian-merryweather/16703/stats" TargetMode="External"/><Relationship Id="rId351" Type="http://schemas.openxmlformats.org/officeDocument/2006/relationships/hyperlink" Target="https://www.fangraphs.com/players/aaron-loup/10343/stats" TargetMode="External"/><Relationship Id="rId393" Type="http://schemas.openxmlformats.org/officeDocument/2006/relationships/hyperlink" Target="https://www.fangraphs.com/players/brandon-williamson/25463/stats" TargetMode="External"/><Relationship Id="rId407" Type="http://schemas.openxmlformats.org/officeDocument/2006/relationships/hyperlink" Target="https://www.fangraphs.com/players/zach-davies/13183/stats" TargetMode="External"/><Relationship Id="rId449" Type="http://schemas.openxmlformats.org/officeDocument/2006/relationships/hyperlink" Target="https://www.fangraphs.com/players/joan-adon/22925/stats" TargetMode="External"/><Relationship Id="rId211" Type="http://schemas.openxmlformats.org/officeDocument/2006/relationships/hyperlink" Target="https://www.fangraphs.com/players/max-meyer/27474/stats" TargetMode="External"/><Relationship Id="rId253" Type="http://schemas.openxmlformats.org/officeDocument/2006/relationships/hyperlink" Target="https://www.fangraphs.com/players/drew-rucinski/12499/stats" TargetMode="External"/><Relationship Id="rId295" Type="http://schemas.openxmlformats.org/officeDocument/2006/relationships/hyperlink" Target="https://www.fangraphs.com/players/gregory-soto/19677/stats" TargetMode="External"/><Relationship Id="rId309" Type="http://schemas.openxmlformats.org/officeDocument/2006/relationships/hyperlink" Target="https://www.fangraphs.com/players/michael-tonkin/10315/stats" TargetMode="External"/><Relationship Id="rId460" Type="http://schemas.openxmlformats.org/officeDocument/2006/relationships/hyperlink" Target="https://www.fangraphs.com/players/carlos-hernandez/22713/stats" TargetMode="External"/><Relationship Id="rId516" Type="http://schemas.openxmlformats.org/officeDocument/2006/relationships/hyperlink" Target="https://www.fangraphs.com/players/bryan-shaw/8110/stats" TargetMode="External"/><Relationship Id="rId48" Type="http://schemas.openxmlformats.org/officeDocument/2006/relationships/hyperlink" Target="https://www.fangraphs.com/players/bryan-woo/30279/stats" TargetMode="External"/><Relationship Id="rId113" Type="http://schemas.openxmlformats.org/officeDocument/2006/relationships/hyperlink" Target="https://www.fangraphs.com/players/alex-faedo/19874/stats" TargetMode="External"/><Relationship Id="rId320" Type="http://schemas.openxmlformats.org/officeDocument/2006/relationships/hyperlink" Target="https://www.fangraphs.com/players/abner-uribe/25327/stats" TargetMode="External"/><Relationship Id="rId155" Type="http://schemas.openxmlformats.org/officeDocument/2006/relationships/hyperlink" Target="https://www.fangraphs.com/players/frankie-montas/14309/stats" TargetMode="External"/><Relationship Id="rId197" Type="http://schemas.openxmlformats.org/officeDocument/2006/relationships/hyperlink" Target="https://www.fangraphs.com/players/casey-mize/20492/stats" TargetMode="External"/><Relationship Id="rId362" Type="http://schemas.openxmlformats.org/officeDocument/2006/relationships/hyperlink" Target="https://www.fangraphs.com/players/jp-france/21212/stats" TargetMode="External"/><Relationship Id="rId418" Type="http://schemas.openxmlformats.org/officeDocument/2006/relationships/hyperlink" Target="https://www.fangraphs.com/players/austin-voth/15047/stats" TargetMode="External"/><Relationship Id="rId222" Type="http://schemas.openxmlformats.org/officeDocument/2006/relationships/hyperlink" Target="https://www.fangraphs.com/players/johnny-cueto/6893/stats" TargetMode="External"/><Relationship Id="rId264" Type="http://schemas.openxmlformats.org/officeDocument/2006/relationships/hyperlink" Target="https://www.fangraphs.com/players/aaron-bummer/16258/stats" TargetMode="External"/><Relationship Id="rId471" Type="http://schemas.openxmlformats.org/officeDocument/2006/relationships/hyperlink" Target="https://www.fangraphs.com/players/jack-flaherty/1747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h-hader/14212/stats" TargetMode="External"/><Relationship Id="rId124" Type="http://schemas.openxmlformats.org/officeDocument/2006/relationships/hyperlink" Target="https://www.fangraphs.com/players/keaton-winn/23499/stats" TargetMode="External"/><Relationship Id="rId527" Type="http://schemas.openxmlformats.org/officeDocument/2006/relationships/hyperlink" Target="https://www.fangraphs.com/players/ryan-feltner/21446/stats" TargetMode="External"/><Relationship Id="rId70" Type="http://schemas.openxmlformats.org/officeDocument/2006/relationships/hyperlink" Target="https://www.fangraphs.com/players/nick-lodolo/26378/stats" TargetMode="External"/><Relationship Id="rId166" Type="http://schemas.openxmlformats.org/officeDocument/2006/relationships/hyperlink" Target="https://www.fangraphs.com/players/emmet-sheehan/29839/stats" TargetMode="External"/><Relationship Id="rId331" Type="http://schemas.openxmlformats.org/officeDocument/2006/relationships/hyperlink" Target="https://www.fangraphs.com/players/elvis-peguero/21652/stats" TargetMode="External"/><Relationship Id="rId373" Type="http://schemas.openxmlformats.org/officeDocument/2006/relationships/hyperlink" Target="https://www.fangraphs.com/players/tylor-megill/21318/stats" TargetMode="External"/><Relationship Id="rId429" Type="http://schemas.openxmlformats.org/officeDocument/2006/relationships/hyperlink" Target="https://www.fangraphs.com/players/riley-obrien/20348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garrett-cleavinger/17897/stats" TargetMode="External"/><Relationship Id="rId440" Type="http://schemas.openxmlformats.org/officeDocument/2006/relationships/hyperlink" Target="https://www.fangraphs.com/players/ben-joyce/31461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michael-fulmer/13218/stats" TargetMode="External"/><Relationship Id="rId300" Type="http://schemas.openxmlformats.org/officeDocument/2006/relationships/hyperlink" Target="https://www.fangraphs.com/players/roansy-contreras/22810/stats" TargetMode="External"/><Relationship Id="rId482" Type="http://schemas.openxmlformats.org/officeDocument/2006/relationships/hyperlink" Target="https://www.fangraphs.com/players/dylan-covey/14825/stats" TargetMode="External"/><Relationship Id="rId538" Type="http://schemas.openxmlformats.org/officeDocument/2006/relationships/hyperlink" Target="https://www.fangraphs.com/players/kyle-freeland/16256/stats" TargetMode="External"/><Relationship Id="rId81" Type="http://schemas.openxmlformats.org/officeDocument/2006/relationships/hyperlink" Target="https://www.fangraphs.com/players/nick-pivetta/15454/stats" TargetMode="External"/><Relationship Id="rId135" Type="http://schemas.openxmlformats.org/officeDocument/2006/relationships/hyperlink" Target="https://www.fangraphs.com/players/marcus-stroman/13431/stats" TargetMode="External"/><Relationship Id="rId177" Type="http://schemas.openxmlformats.org/officeDocument/2006/relationships/hyperlink" Target="https://www.fangraphs.com/players/joe-ross/12972/stats" TargetMode="External"/><Relationship Id="rId342" Type="http://schemas.openxmlformats.org/officeDocument/2006/relationships/hyperlink" Target="https://www.fangraphs.com/players/wade-miley/8779/stats" TargetMode="External"/><Relationship Id="rId384" Type="http://schemas.openxmlformats.org/officeDocument/2006/relationships/hyperlink" Target="https://www.fangraphs.com/players/alek-manoah/26410/stats" TargetMode="External"/><Relationship Id="rId202" Type="http://schemas.openxmlformats.org/officeDocument/2006/relationships/hyperlink" Target="https://www.fangraphs.com/players/kevin-kelly/25679/stats" TargetMode="External"/><Relationship Id="rId244" Type="http://schemas.openxmlformats.org/officeDocument/2006/relationships/hyperlink" Target="https://www.fangraphs.com/players/anthony-bender/19742/stats" TargetMode="External"/><Relationship Id="rId39" Type="http://schemas.openxmlformats.org/officeDocument/2006/relationships/hyperlink" Target="https://www.fangraphs.com/players/garrett-whitlock/20191/stats" TargetMode="External"/><Relationship Id="rId286" Type="http://schemas.openxmlformats.org/officeDocument/2006/relationships/hyperlink" Target="https://www.fangraphs.com/players/tanner-banks/16990/stats" TargetMode="External"/><Relationship Id="rId451" Type="http://schemas.openxmlformats.org/officeDocument/2006/relationships/hyperlink" Target="https://www.fangraphs.com/players/tyler-matzek/10058/stats" TargetMode="External"/><Relationship Id="rId493" Type="http://schemas.openxmlformats.org/officeDocument/2006/relationships/hyperlink" Target="https://www.fangraphs.com/players/davis-daniel/27582/stats" TargetMode="External"/><Relationship Id="rId507" Type="http://schemas.openxmlformats.org/officeDocument/2006/relationships/hyperlink" Target="https://www.fangraphs.com/players/erick-fedde/17425/stats" TargetMode="External"/><Relationship Id="rId50" Type="http://schemas.openxmlformats.org/officeDocument/2006/relationships/hyperlink" Target="https://www.fangraphs.com/players/bryce-miller/29837/stats" TargetMode="External"/><Relationship Id="rId104" Type="http://schemas.openxmlformats.org/officeDocument/2006/relationships/hyperlink" Target="https://www.fangraphs.com/players/tyler-mahle/16358/stats" TargetMode="External"/><Relationship Id="rId146" Type="http://schemas.openxmlformats.org/officeDocument/2006/relationships/hyperlink" Target="https://www.fangraphs.com/players/jameson-taillon/11674/stats" TargetMode="External"/><Relationship Id="rId188" Type="http://schemas.openxmlformats.org/officeDocument/2006/relationships/hyperlink" Target="https://www.fangraphs.com/players/joe-kelly/9761/stats" TargetMode="External"/><Relationship Id="rId311" Type="http://schemas.openxmlformats.org/officeDocument/2006/relationships/hyperlink" Target="https://www.fangraphs.com/players/slade-cecconi/27500/stats" TargetMode="External"/><Relationship Id="rId353" Type="http://schemas.openxmlformats.org/officeDocument/2006/relationships/hyperlink" Target="https://www.fangraphs.com/players/seth-martinez/21045/stats" TargetMode="External"/><Relationship Id="rId395" Type="http://schemas.openxmlformats.org/officeDocument/2006/relationships/hyperlink" Target="https://www.fangraphs.com/players/chris-stratton/13761/stats" TargetMode="External"/><Relationship Id="rId409" Type="http://schemas.openxmlformats.org/officeDocument/2006/relationships/hyperlink" Target="https://www.fangraphs.com/players/robert-garcia/23363/stats" TargetMode="External"/><Relationship Id="rId92" Type="http://schemas.openxmlformats.org/officeDocument/2006/relationships/hyperlink" Target="https://www.fangraphs.com/players/alex-cobb/6562/stats" TargetMode="External"/><Relationship Id="rId213" Type="http://schemas.openxmlformats.org/officeDocument/2006/relationships/hyperlink" Target="https://www.fangraphs.com/players/jose-urquidy/18413/stats" TargetMode="External"/><Relationship Id="rId420" Type="http://schemas.openxmlformats.org/officeDocument/2006/relationships/hyperlink" Target="https://www.fangraphs.com/players/greg-weissert/20375/stats" TargetMode="External"/><Relationship Id="rId255" Type="http://schemas.openxmlformats.org/officeDocument/2006/relationships/hyperlink" Target="https://www.fangraphs.com/players/scott-effross/18384/stats" TargetMode="External"/><Relationship Id="rId297" Type="http://schemas.openxmlformats.org/officeDocument/2006/relationships/hyperlink" Target="https://www.fangraphs.com/players/james-karinchak/20151/stats" TargetMode="External"/><Relationship Id="rId462" Type="http://schemas.openxmlformats.org/officeDocument/2006/relationships/hyperlink" Target="https://www.fangraphs.com/players/jonathan-hernandez/17464/stats" TargetMode="External"/><Relationship Id="rId518" Type="http://schemas.openxmlformats.org/officeDocument/2006/relationships/hyperlink" Target="https://www.fangraphs.com/players/joe-boyle/29608/stats" TargetMode="External"/><Relationship Id="rId115" Type="http://schemas.openxmlformats.org/officeDocument/2006/relationships/hyperlink" Target="https://www.fangraphs.com/players/ross-stripling/13273/stats" TargetMode="External"/><Relationship Id="rId157" Type="http://schemas.openxmlformats.org/officeDocument/2006/relationships/hyperlink" Target="https://www.fangraphs.com/players/tyler-holton/26231/stats" TargetMode="External"/><Relationship Id="rId322" Type="http://schemas.openxmlformats.org/officeDocument/2006/relationships/hyperlink" Target="https://www.fangraphs.com/players/connor-brogdon/21205/stats" TargetMode="External"/><Relationship Id="rId364" Type="http://schemas.openxmlformats.org/officeDocument/2006/relationships/hyperlink" Target="https://www.fangraphs.com/players/pedro-avila/18864/stats" TargetMode="External"/><Relationship Id="rId61" Type="http://schemas.openxmlformats.org/officeDocument/2006/relationships/hyperlink" Target="https://www.fangraphs.com/players/jose-berrios/14168/stats" TargetMode="External"/><Relationship Id="rId199" Type="http://schemas.openxmlformats.org/officeDocument/2006/relationships/hyperlink" Target="https://www.fangraphs.com/players/ryan-brasier/5615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dauri-moreta/21101/stats" TargetMode="External"/><Relationship Id="rId266" Type="http://schemas.openxmlformats.org/officeDocument/2006/relationships/hyperlink" Target="https://www.fangraphs.com/players/luis-severino/15890/stats" TargetMode="External"/><Relationship Id="rId431" Type="http://schemas.openxmlformats.org/officeDocument/2006/relationships/hyperlink" Target="https://www.fangraphs.com/players/jacob-webb/19274/stats" TargetMode="External"/><Relationship Id="rId473" Type="http://schemas.openxmlformats.org/officeDocument/2006/relationships/hyperlink" Target="https://www.fangraphs.com/players/jake-diekman/5003/stats" TargetMode="External"/><Relationship Id="rId529" Type="http://schemas.openxmlformats.org/officeDocument/2006/relationships/hyperlink" Target="https://www.fangraphs.com/players/daniel-bard/7115/stats" TargetMode="External"/><Relationship Id="rId30" Type="http://schemas.openxmlformats.org/officeDocument/2006/relationships/hyperlink" Target="https://www.fangraphs.com/players/eury-perez/27768/stats" TargetMode="External"/><Relationship Id="rId126" Type="http://schemas.openxmlformats.org/officeDocument/2006/relationships/hyperlink" Target="https://www.fangraphs.com/players/tariq-tiedemann/sa3018096/stats" TargetMode="External"/><Relationship Id="rId168" Type="http://schemas.openxmlformats.org/officeDocument/2006/relationships/hyperlink" Target="https://www.fangraphs.com/players/hector-neris/11804/stats" TargetMode="External"/><Relationship Id="rId333" Type="http://schemas.openxmlformats.org/officeDocument/2006/relationships/hyperlink" Target="https://www.fangraphs.com/players/dylan-floro/13394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bryse-wilson/19990/stats" TargetMode="External"/><Relationship Id="rId3" Type="http://schemas.openxmlformats.org/officeDocument/2006/relationships/hyperlink" Target="https://www.fangraphs.com/players/george-kirby/25436/stats" TargetMode="External"/><Relationship Id="rId235" Type="http://schemas.openxmlformats.org/officeDocument/2006/relationships/hyperlink" Target="https://www.fangraphs.com/players/lucas-giolito/15474/stats" TargetMode="External"/><Relationship Id="rId277" Type="http://schemas.openxmlformats.org/officeDocument/2006/relationships/hyperlink" Target="https://www.fangraphs.com/players/will-smith/8048/stats" TargetMode="External"/><Relationship Id="rId400" Type="http://schemas.openxmlformats.org/officeDocument/2006/relationships/hyperlink" Target="https://www.fangraphs.com/players/jose-soriano/22100/stats" TargetMode="External"/><Relationship Id="rId442" Type="http://schemas.openxmlformats.org/officeDocument/2006/relationships/hyperlink" Target="https://www.fangraphs.com/players/garrett-crochet/27463/stats" TargetMode="External"/><Relationship Id="rId484" Type="http://schemas.openxmlformats.org/officeDocument/2006/relationships/hyperlink" Target="https://www.fangraphs.com/players/jake-bird/21267/stats" TargetMode="External"/><Relationship Id="rId137" Type="http://schemas.openxmlformats.org/officeDocument/2006/relationships/hyperlink" Target="https://www.fangraphs.com/players/robert-suarez/30115/stats" TargetMode="External"/><Relationship Id="rId302" Type="http://schemas.openxmlformats.org/officeDocument/2006/relationships/hyperlink" Target="https://www.fangraphs.com/players/rich-hill/4806/stats" TargetMode="External"/><Relationship Id="rId344" Type="http://schemas.openxmlformats.org/officeDocument/2006/relationships/hyperlink" Target="https://www.fangraphs.com/players/javier-assad/21741/stats" TargetMode="External"/><Relationship Id="rId41" Type="http://schemas.openxmlformats.org/officeDocument/2006/relationships/hyperlink" Target="https://www.fangraphs.com/players/carlos-rodon/16137/stats" TargetMode="External"/><Relationship Id="rId83" Type="http://schemas.openxmlformats.org/officeDocument/2006/relationships/hyperlink" Target="https://www.fangraphs.com/players/robert-stephenson/13594/stats" TargetMode="External"/><Relationship Id="rId179" Type="http://schemas.openxmlformats.org/officeDocument/2006/relationships/hyperlink" Target="https://www.fangraphs.com/players/jojo-romero/19574/stats" TargetMode="External"/><Relationship Id="rId386" Type="http://schemas.openxmlformats.org/officeDocument/2006/relationships/hyperlink" Target="https://www.fangraphs.com/players/jordan-leasure/sa3017607/stats" TargetMode="External"/><Relationship Id="rId190" Type="http://schemas.openxmlformats.org/officeDocument/2006/relationships/hyperlink" Target="https://www.fangraphs.com/players/scott-barlow/14993/stats" TargetMode="External"/><Relationship Id="rId204" Type="http://schemas.openxmlformats.org/officeDocument/2006/relationships/hyperlink" Target="https://www.fangraphs.com/players/mark-leiter-jr/15551/stats" TargetMode="External"/><Relationship Id="rId246" Type="http://schemas.openxmlformats.org/officeDocument/2006/relationships/hyperlink" Target="https://www.fangraphs.com/players/enyel-de-los-santos/18403/stats" TargetMode="External"/><Relationship Id="rId288" Type="http://schemas.openxmlformats.org/officeDocument/2006/relationships/hyperlink" Target="https://www.fangraphs.com/players/carlos-carrasco/6632/stats" TargetMode="External"/><Relationship Id="rId411" Type="http://schemas.openxmlformats.org/officeDocument/2006/relationships/hyperlink" Target="https://www.fangraphs.com/players/ian-gibaut/17871/stats" TargetMode="External"/><Relationship Id="rId453" Type="http://schemas.openxmlformats.org/officeDocument/2006/relationships/hyperlink" Target="https://www.fangraphs.com/players/jose-cuas/17701/stats" TargetMode="External"/><Relationship Id="rId509" Type="http://schemas.openxmlformats.org/officeDocument/2006/relationships/hyperlink" Target="https://www.fangraphs.com/players/marco-gonzales/15467/stats" TargetMode="External"/><Relationship Id="rId106" Type="http://schemas.openxmlformats.org/officeDocument/2006/relationships/hyperlink" Target="https://www.fangraphs.com/players/brusdar-graterol/20367/stats" TargetMode="External"/><Relationship Id="rId313" Type="http://schemas.openxmlformats.org/officeDocument/2006/relationships/hyperlink" Target="https://www.fangraphs.com/players/brayan-bello/23920/stats" TargetMode="External"/><Relationship Id="rId495" Type="http://schemas.openxmlformats.org/officeDocument/2006/relationships/hyperlink" Target="https://www.fangraphs.com/players/sean-newcomb/16943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andres-munoz/20373/stats" TargetMode="External"/><Relationship Id="rId94" Type="http://schemas.openxmlformats.org/officeDocument/2006/relationships/hyperlink" Target="https://www.fangraphs.com/players/ryan-walker/20423/stats" TargetMode="External"/><Relationship Id="rId148" Type="http://schemas.openxmlformats.org/officeDocument/2006/relationships/hyperlink" Target="https://www.fangraphs.com/players/jp-sears/23429/stats" TargetMode="External"/><Relationship Id="rId355" Type="http://schemas.openxmlformats.org/officeDocument/2006/relationships/hyperlink" Target="https://www.fangraphs.com/players/angel-zerpa/22717/stats" TargetMode="External"/><Relationship Id="rId397" Type="http://schemas.openxmlformats.org/officeDocument/2006/relationships/hyperlink" Target="https://www.fangraphs.com/players/trent-thornton/17948/stats" TargetMode="External"/><Relationship Id="rId520" Type="http://schemas.openxmlformats.org/officeDocument/2006/relationships/hyperlink" Target="https://www.fangraphs.com/players/peter-lambert/17969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dean-kremer/19350/stats" TargetMode="External"/><Relationship Id="rId422" Type="http://schemas.openxmlformats.org/officeDocument/2006/relationships/hyperlink" Target="https://www.fangraphs.com/players/daniel-palencia/27914/stats" TargetMode="External"/><Relationship Id="rId464" Type="http://schemas.openxmlformats.org/officeDocument/2006/relationships/hyperlink" Target="https://www.fangraphs.com/players/osvaldo-bido/23150/stats" TargetMode="External"/><Relationship Id="rId299" Type="http://schemas.openxmlformats.org/officeDocument/2006/relationships/hyperlink" Target="https://www.fangraphs.com/players/ryan-thompson/16647/stats" TargetMode="External"/><Relationship Id="rId63" Type="http://schemas.openxmlformats.org/officeDocument/2006/relationships/hyperlink" Target="https://www.fangraphs.com/players/blake-snell/13543/stats" TargetMode="External"/><Relationship Id="rId159" Type="http://schemas.openxmlformats.org/officeDocument/2006/relationships/hyperlink" Target="https://www.fangraphs.com/players/taylor-rogers/13449/stats" TargetMode="External"/><Relationship Id="rId366" Type="http://schemas.openxmlformats.org/officeDocument/2006/relationships/hyperlink" Target="https://www.fangraphs.com/players/kirby-yates/9073/stats" TargetMode="External"/><Relationship Id="rId226" Type="http://schemas.openxmlformats.org/officeDocument/2006/relationships/hyperlink" Target="https://www.fangraphs.com/players/david-robertson/8241/stats" TargetMode="External"/><Relationship Id="rId433" Type="http://schemas.openxmlformats.org/officeDocument/2006/relationships/hyperlink" Target="https://www.fangraphs.com/players/tanner-rainey/17610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yency-almonte/15068/stats" TargetMode="External"/><Relationship Id="rId500" Type="http://schemas.openxmlformats.org/officeDocument/2006/relationships/hyperlink" Target="https://www.fangraphs.com/players/john-mcmillon/27942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jp-feyereisen/16610/stats" TargetMode="External"/><Relationship Id="rId444" Type="http://schemas.openxmlformats.org/officeDocument/2006/relationships/hyperlink" Target="https://www.fangraphs.com/players/cooper-criswell/24975/stat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brent-rooker/19627/stats" TargetMode="External"/><Relationship Id="rId671" Type="http://schemas.openxmlformats.org/officeDocument/2006/relationships/hyperlink" Target="https://www.fangraphs.com/players/jake-lamb/13329/stats" TargetMode="External"/><Relationship Id="rId21" Type="http://schemas.openxmlformats.org/officeDocument/2006/relationships/hyperlink" Target="https://www.fangraphs.com/players/jose-ramirez/13510/stats" TargetMode="External"/><Relationship Id="rId324" Type="http://schemas.openxmlformats.org/officeDocument/2006/relationships/hyperlink" Target="https://www.fangraphs.com/players/estevan-florial/19151/stats" TargetMode="External"/><Relationship Id="rId531" Type="http://schemas.openxmlformats.org/officeDocument/2006/relationships/hyperlink" Target="https://www.fangraphs.com/players/weston-wilson/19358/stats" TargetMode="External"/><Relationship Id="rId629" Type="http://schemas.openxmlformats.org/officeDocument/2006/relationships/hyperlink" Target="https://www.fangraphs.com/players/tim-locastro/15124/stats" TargetMode="External"/><Relationship Id="rId170" Type="http://schemas.openxmlformats.org/officeDocument/2006/relationships/hyperlink" Target="https://www.fangraphs.com/players/jesus-sanchez/19913/stats" TargetMode="External"/><Relationship Id="rId268" Type="http://schemas.openxmlformats.org/officeDocument/2006/relationships/hyperlink" Target="https://www.fangraphs.com/players/willi-castro/17338/stats" TargetMode="External"/><Relationship Id="rId475" Type="http://schemas.openxmlformats.org/officeDocument/2006/relationships/hyperlink" Target="https://www.fangraphs.com/players/tucupita-marcano/22871/stats" TargetMode="External"/><Relationship Id="rId682" Type="http://schemas.openxmlformats.org/officeDocument/2006/relationships/hyperlink" Target="https://www.fangraphs.com/players/chad-wallach/17161/stats" TargetMode="External"/><Relationship Id="rId32" Type="http://schemas.openxmlformats.org/officeDocument/2006/relationships/hyperlink" Target="https://www.fangraphs.com/players/alex-bregman/17678/stats" TargetMode="External"/><Relationship Id="rId128" Type="http://schemas.openxmlformats.org/officeDocument/2006/relationships/hyperlink" Target="https://www.fangraphs.com/players/daulton-varsho/19918/stats" TargetMode="External"/><Relationship Id="rId335" Type="http://schemas.openxmlformats.org/officeDocument/2006/relationships/hyperlink" Target="https://www.fangraphs.com/players/tyler-black/sa3017623/stats" TargetMode="External"/><Relationship Id="rId542" Type="http://schemas.openxmlformats.org/officeDocument/2006/relationships/hyperlink" Target="https://www.fangraphs.com/players/jonathan-arauz/20275/stats" TargetMode="External"/><Relationship Id="rId181" Type="http://schemas.openxmlformats.org/officeDocument/2006/relationships/hyperlink" Target="https://www.fangraphs.com/players/jose-siri/17452/stats" TargetMode="External"/><Relationship Id="rId402" Type="http://schemas.openxmlformats.org/officeDocument/2006/relationships/hyperlink" Target="https://www.fangraphs.com/players/pablo-reyes/16357/stats" TargetMode="External"/><Relationship Id="rId279" Type="http://schemas.openxmlformats.org/officeDocument/2006/relationships/hyperlink" Target="https://www.fangraphs.com/players/kevin-kiermaier/11038/stats" TargetMode="External"/><Relationship Id="rId486" Type="http://schemas.openxmlformats.org/officeDocument/2006/relationships/hyperlink" Target="https://www.fangraphs.com/players/matt-duffy/13836/stats" TargetMode="External"/><Relationship Id="rId693" Type="http://schemas.openxmlformats.org/officeDocument/2006/relationships/hyperlink" Target="https://www.fangraphs.com/players/manny-pina/2829/stats" TargetMode="External"/><Relationship Id="rId707" Type="http://schemas.openxmlformats.org/officeDocument/2006/relationships/hyperlink" Target="https://www.fangraphs.com/players/linton-crim/sa3010170/stats" TargetMode="External"/><Relationship Id="rId43" Type="http://schemas.openxmlformats.org/officeDocument/2006/relationships/hyperlink" Target="https://www.fangraphs.com/players/ketel-marte/13613/stats" TargetMode="External"/><Relationship Id="rId139" Type="http://schemas.openxmlformats.org/officeDocument/2006/relationships/hyperlink" Target="https://www.fangraphs.com/players/nico-hoerner/21479/stats" TargetMode="External"/><Relationship Id="rId346" Type="http://schemas.openxmlformats.org/officeDocument/2006/relationships/hyperlink" Target="https://www.fangraphs.com/players/stuart-fairchild/20321/stats" TargetMode="External"/><Relationship Id="rId553" Type="http://schemas.openxmlformats.org/officeDocument/2006/relationships/hyperlink" Target="https://www.fangraphs.com/players/luke-williams/19931/stats" TargetMode="External"/><Relationship Id="rId192" Type="http://schemas.openxmlformats.org/officeDocument/2006/relationships/hyperlink" Target="https://www.fangraphs.com/players/bo-naylor/21865/stats" TargetMode="External"/><Relationship Id="rId206" Type="http://schemas.openxmlformats.org/officeDocument/2006/relationships/hyperlink" Target="https://www.fangraphs.com/players/luke-raley/19354/stats" TargetMode="External"/><Relationship Id="rId413" Type="http://schemas.openxmlformats.org/officeDocument/2006/relationships/hyperlink" Target="https://www.fangraphs.com/players/elvis-andrus/8709/stats" TargetMode="External"/><Relationship Id="rId497" Type="http://schemas.openxmlformats.org/officeDocument/2006/relationships/hyperlink" Target="https://www.fangraphs.com/players/trayce-thompson/9952/stats" TargetMode="External"/><Relationship Id="rId620" Type="http://schemas.openxmlformats.org/officeDocument/2006/relationships/hyperlink" Target="https://www.fangraphs.com/players/greg-allen/16623/stats" TargetMode="External"/><Relationship Id="rId718" Type="http://schemas.openxmlformats.org/officeDocument/2006/relationships/hyperlink" Target="https://www.fangraphs.com/players/cesar-salazar/21587/stats" TargetMode="External"/><Relationship Id="rId357" Type="http://schemas.openxmlformats.org/officeDocument/2006/relationships/hyperlink" Target="https://www.fangraphs.com/players/tom-murphy/13499/stats" TargetMode="External"/><Relationship Id="rId54" Type="http://schemas.openxmlformats.org/officeDocument/2006/relationships/hyperlink" Target="https://www.fangraphs.com/players/nolan-arenado/9777/stats" TargetMode="External"/><Relationship Id="rId217" Type="http://schemas.openxmlformats.org/officeDocument/2006/relationships/hyperlink" Target="https://www.fangraphs.com/players/alek-thomas/23792/stats" TargetMode="External"/><Relationship Id="rId564" Type="http://schemas.openxmlformats.org/officeDocument/2006/relationships/hyperlink" Target="https://www.fangraphs.com/players/ehire-adrianza/8418/stats" TargetMode="External"/><Relationship Id="rId424" Type="http://schemas.openxmlformats.org/officeDocument/2006/relationships/hyperlink" Target="https://www.fangraphs.com/players/jose-trevino/16725/stats" TargetMode="External"/><Relationship Id="rId631" Type="http://schemas.openxmlformats.org/officeDocument/2006/relationships/hyperlink" Target="https://www.fangraphs.com/players/joey-bart/21524/stats" TargetMode="External"/><Relationship Id="rId729" Type="http://schemas.openxmlformats.org/officeDocument/2006/relationships/hyperlink" Target="https://www.fangraphs.com/players/andrew-knapp/14942/stats" TargetMode="External"/><Relationship Id="rId270" Type="http://schemas.openxmlformats.org/officeDocument/2006/relationships/hyperlink" Target="https://www.fangraphs.com/players/jd-davis/16219/stats" TargetMode="External"/><Relationship Id="rId65" Type="http://schemas.openxmlformats.org/officeDocument/2006/relationships/hyperlink" Target="https://www.fangraphs.com/players/will-smith/19197/stats" TargetMode="External"/><Relationship Id="rId130" Type="http://schemas.openxmlformats.org/officeDocument/2006/relationships/hyperlink" Target="https://www.fangraphs.com/players/zach-neto/31347/stats" TargetMode="External"/><Relationship Id="rId368" Type="http://schemas.openxmlformats.org/officeDocument/2006/relationships/hyperlink" Target="https://www.fangraphs.com/players/freddy-fermin/21840/stats" TargetMode="External"/><Relationship Id="rId575" Type="http://schemas.openxmlformats.org/officeDocument/2006/relationships/hyperlink" Target="https://www.fangraphs.com/players/blake-perkins/19921/stats" TargetMode="External"/><Relationship Id="rId228" Type="http://schemas.openxmlformats.org/officeDocument/2006/relationships/hyperlink" Target="https://www.fangraphs.com/players/dj-lemahieu/9874/stats" TargetMode="External"/><Relationship Id="rId435" Type="http://schemas.openxmlformats.org/officeDocument/2006/relationships/hyperlink" Target="https://www.fangraphs.com/players/daniel-vogelbach/14130/stats" TargetMode="External"/><Relationship Id="rId642" Type="http://schemas.openxmlformats.org/officeDocument/2006/relationships/hyperlink" Target="https://www.fangraphs.com/players/derek-hill/16947/stats" TargetMode="External"/><Relationship Id="rId281" Type="http://schemas.openxmlformats.org/officeDocument/2006/relationships/hyperlink" Target="https://www.fangraphs.com/players/brayan-rocchio/23690/stats" TargetMode="External"/><Relationship Id="rId502" Type="http://schemas.openxmlformats.org/officeDocument/2006/relationships/hyperlink" Target="https://www.fangraphs.com/players/wander-franco/23667/stats" TargetMode="External"/><Relationship Id="rId76" Type="http://schemas.openxmlformats.org/officeDocument/2006/relationships/hyperlink" Target="https://www.fangraphs.com/players/christopher-morel/21897/stats" TargetMode="External"/><Relationship Id="rId141" Type="http://schemas.openxmlformats.org/officeDocument/2006/relationships/hyperlink" Target="https://www.fangraphs.com/players/jake-cronenworth/18036/stats" TargetMode="External"/><Relationship Id="rId379" Type="http://schemas.openxmlformats.org/officeDocument/2006/relationships/hyperlink" Target="https://www.fangraphs.com/players/tyler-soderstrom/27467/stats" TargetMode="External"/><Relationship Id="rId586" Type="http://schemas.openxmlformats.org/officeDocument/2006/relationships/hyperlink" Target="https://www.fangraphs.com/players/eddys-leonard/sa3005554/stats" TargetMode="External"/><Relationship Id="rId7" Type="http://schemas.openxmlformats.org/officeDocument/2006/relationships/hyperlink" Target="https://www.fangraphs.com/players/mookie-betts/13611/stats" TargetMode="External"/><Relationship Id="rId239" Type="http://schemas.openxmlformats.org/officeDocument/2006/relationships/hyperlink" Target="https://www.fangraphs.com/players/cavan-biggio/19252/stats" TargetMode="External"/><Relationship Id="rId446" Type="http://schemas.openxmlformats.org/officeDocument/2006/relationships/hyperlink" Target="https://www.fangraphs.com/players/james-mccann/12859/stats" TargetMode="External"/><Relationship Id="rId653" Type="http://schemas.openxmlformats.org/officeDocument/2006/relationships/hyperlink" Target="https://www.fangraphs.com/players/lazaro-armenteros/sa969091/stats" TargetMode="External"/><Relationship Id="rId292" Type="http://schemas.openxmlformats.org/officeDocument/2006/relationships/hyperlink" Target="https://www.fangraphs.com/players/manuel-margot/14712/stats" TargetMode="External"/><Relationship Id="rId306" Type="http://schemas.openxmlformats.org/officeDocument/2006/relationships/hyperlink" Target="https://www.fangraphs.com/players/heston-kjerstad/31166/stats" TargetMode="External"/><Relationship Id="rId87" Type="http://schemas.openxmlformats.org/officeDocument/2006/relationships/hyperlink" Target="https://www.fangraphs.com/players/riley-greene/25976/stats" TargetMode="External"/><Relationship Id="rId513" Type="http://schemas.openxmlformats.org/officeDocument/2006/relationships/hyperlink" Target="https://www.fangraphs.com/players/calvin-mitchell/22169/stats" TargetMode="External"/><Relationship Id="rId597" Type="http://schemas.openxmlformats.org/officeDocument/2006/relationships/hyperlink" Target="https://www.fangraphs.com/players/alejo-lopez/21127/stats" TargetMode="External"/><Relationship Id="rId720" Type="http://schemas.openxmlformats.org/officeDocument/2006/relationships/hyperlink" Target="https://www.fangraphs.com/players/kyle-mccann/sa1159677/stats" TargetMode="External"/><Relationship Id="rId152" Type="http://schemas.openxmlformats.org/officeDocument/2006/relationships/hyperlink" Target="https://www.fangraphs.com/players/ha-seong-kim/27506/stats" TargetMode="External"/><Relationship Id="rId457" Type="http://schemas.openxmlformats.org/officeDocument/2006/relationships/hyperlink" Target="https://www.fangraphs.com/players/mike-moustakas/4892/stats" TargetMode="External"/><Relationship Id="rId664" Type="http://schemas.openxmlformats.org/officeDocument/2006/relationships/hyperlink" Target="https://www.fangraphs.com/players/lewin-diaz/18365/stats" TargetMode="External"/><Relationship Id="rId14" Type="http://schemas.openxmlformats.org/officeDocument/2006/relationships/hyperlink" Target="https://www.fangraphs.com/players/bryce-harper/11579/stats" TargetMode="External"/><Relationship Id="rId317" Type="http://schemas.openxmlformats.org/officeDocument/2006/relationships/hyperlink" Target="https://www.fangraphs.com/players/jose-caballero/23401/stats" TargetMode="External"/><Relationship Id="rId524" Type="http://schemas.openxmlformats.org/officeDocument/2006/relationships/hyperlink" Target="https://www.fangraphs.com/players/brett-wisely/27735/stats" TargetMode="External"/><Relationship Id="rId731" Type="http://schemas.openxmlformats.org/officeDocument/2006/relationships/printerSettings" Target="../printerSettings/printerSettings2.bin"/><Relationship Id="rId98" Type="http://schemas.openxmlformats.org/officeDocument/2006/relationships/hyperlink" Target="https://www.fangraphs.com/players/mj-melendez/22197/stats" TargetMode="External"/><Relationship Id="rId163" Type="http://schemas.openxmlformats.org/officeDocument/2006/relationships/hyperlink" Target="https://www.fangraphs.com/players/vaughn-grissom/26031/stats" TargetMode="External"/><Relationship Id="rId370" Type="http://schemas.openxmlformats.org/officeDocument/2006/relationships/hyperlink" Target="https://www.fangraphs.com/players/rougned-odor/12282/stats" TargetMode="External"/><Relationship Id="rId230" Type="http://schemas.openxmlformats.org/officeDocument/2006/relationships/hyperlink" Target="https://www.fangraphs.com/players/jj-bleday/26368/stats" TargetMode="External"/><Relationship Id="rId468" Type="http://schemas.openxmlformats.org/officeDocument/2006/relationships/hyperlink" Target="https://www.fangraphs.com/players/dylan-crews/sa3022882/stats" TargetMode="External"/><Relationship Id="rId675" Type="http://schemas.openxmlformats.org/officeDocument/2006/relationships/hyperlink" Target="https://www.fangraphs.com/players/carlos-de-la-cruz/sa3006903/stats" TargetMode="External"/><Relationship Id="rId25" Type="http://schemas.openxmlformats.org/officeDocument/2006/relationships/hyperlink" Target="https://www.fangraphs.com/players/adolis-garcia/19287/stats" TargetMode="External"/><Relationship Id="rId328" Type="http://schemas.openxmlformats.org/officeDocument/2006/relationships/hyperlink" Target="https://www.fangraphs.com/players/justin-foscue/sa3014527/stats" TargetMode="External"/><Relationship Id="rId535" Type="http://schemas.openxmlformats.org/officeDocument/2006/relationships/hyperlink" Target="https://www.fangraphs.com/players/luisangel-acuna/sa3008765/stats" TargetMode="External"/><Relationship Id="rId174" Type="http://schemas.openxmlformats.org/officeDocument/2006/relationships/hyperlink" Target="https://www.fangraphs.com/players/jonah-heim/16930/stats" TargetMode="External"/><Relationship Id="rId381" Type="http://schemas.openxmlformats.org/officeDocument/2006/relationships/hyperlink" Target="https://www.fangraphs.com/players/edmundo-sosa/17022/stats" TargetMode="External"/><Relationship Id="rId602" Type="http://schemas.openxmlformats.org/officeDocument/2006/relationships/hyperlink" Target="https://www.fangraphs.com/players/hunter-stovall/sa3008181/stats" TargetMode="External"/><Relationship Id="rId241" Type="http://schemas.openxmlformats.org/officeDocument/2006/relationships/hyperlink" Target="https://www.fangraphs.com/players/edward-olivares/19698/stats" TargetMode="External"/><Relationship Id="rId479" Type="http://schemas.openxmlformats.org/officeDocument/2006/relationships/hyperlink" Target="https://www.fangraphs.com/players/deyvison-de-los-santos/sa3015168/stats" TargetMode="External"/><Relationship Id="rId686" Type="http://schemas.openxmlformats.org/officeDocument/2006/relationships/hyperlink" Target="https://www.fangraphs.com/players/korey-lee/25543/stats" TargetMode="External"/><Relationship Id="rId36" Type="http://schemas.openxmlformats.org/officeDocument/2006/relationships/hyperlink" Target="https://www.fangraphs.com/players/bryan-reynolds/19326/stats" TargetMode="External"/><Relationship Id="rId339" Type="http://schemas.openxmlformats.org/officeDocument/2006/relationships/hyperlink" Target="https://www.fangraphs.com/players/jesse-winker/13590/stats" TargetMode="External"/><Relationship Id="rId546" Type="http://schemas.openxmlformats.org/officeDocument/2006/relationships/hyperlink" Target="https://www.fangraphs.com/players/jose-tena/23691/stats" TargetMode="External"/><Relationship Id="rId101" Type="http://schemas.openxmlformats.org/officeDocument/2006/relationships/hyperlink" Target="https://www.fangraphs.com/players/chas-mccormick/19599/stats" TargetMode="External"/><Relationship Id="rId185" Type="http://schemas.openxmlformats.org/officeDocument/2006/relationships/hyperlink" Target="https://www.fangraphs.com/players/jeff-mcneil/15362/stats" TargetMode="External"/><Relationship Id="rId406" Type="http://schemas.openxmlformats.org/officeDocument/2006/relationships/hyperlink" Target="https://www.fangraphs.com/players/martin-maldonado/6887/stats" TargetMode="External"/><Relationship Id="rId392" Type="http://schemas.openxmlformats.org/officeDocument/2006/relationships/hyperlink" Target="https://www.fangraphs.com/players/joey-wendle/13853/stats" TargetMode="External"/><Relationship Id="rId613" Type="http://schemas.openxmlformats.org/officeDocument/2006/relationships/hyperlink" Target="https://www.fangraphs.com/players/tirso-ornelas/sa3004048/stats" TargetMode="External"/><Relationship Id="rId697" Type="http://schemas.openxmlformats.org/officeDocument/2006/relationships/hyperlink" Target="https://www.fangraphs.com/players/jason-delay/19806/stats" TargetMode="External"/><Relationship Id="rId252" Type="http://schemas.openxmlformats.org/officeDocument/2006/relationships/hyperlink" Target="https://www.fangraphs.com/players/harrison-bader/18030/stats" TargetMode="External"/><Relationship Id="rId47" Type="http://schemas.openxmlformats.org/officeDocument/2006/relationships/hyperlink" Target="https://www.fangraphs.com/players/willy-adames/15986/stats" TargetMode="External"/><Relationship Id="rId112" Type="http://schemas.openxmlformats.org/officeDocument/2006/relationships/hyperlink" Target="https://www.fangraphs.com/players/salvador-perez/7304/stats" TargetMode="External"/><Relationship Id="rId557" Type="http://schemas.openxmlformats.org/officeDocument/2006/relationships/hyperlink" Target="https://www.fangraphs.com/players/nasim-nunez/sa3010695/stats" TargetMode="External"/><Relationship Id="rId196" Type="http://schemas.openxmlformats.org/officeDocument/2006/relationships/hyperlink" Target="https://www.fangraphs.com/players/gabriel-moreno/22664/stats" TargetMode="External"/><Relationship Id="rId417" Type="http://schemas.openxmlformats.org/officeDocument/2006/relationships/hyperlink" Target="https://www.fangraphs.com/players/max-stassi/10059/stats" TargetMode="External"/><Relationship Id="rId624" Type="http://schemas.openxmlformats.org/officeDocument/2006/relationships/hyperlink" Target="https://www.fangraphs.com/players/seby-zavala/18887/stats" TargetMode="External"/><Relationship Id="rId263" Type="http://schemas.openxmlformats.org/officeDocument/2006/relationships/hyperlink" Target="https://www.fangraphs.com/players/jackson-merrill/sa3016829/stats" TargetMode="External"/><Relationship Id="rId470" Type="http://schemas.openxmlformats.org/officeDocument/2006/relationships/hyperlink" Target="https://www.fangraphs.com/players/brian-anderson/18289/stats" TargetMode="External"/><Relationship Id="rId58" Type="http://schemas.openxmlformats.org/officeDocument/2006/relationships/hyperlink" Target="https://www.fangraphs.com/players/rhys-hoskins/16472/stats" TargetMode="External"/><Relationship Id="rId123" Type="http://schemas.openxmlformats.org/officeDocument/2006/relationships/hyperlink" Target="https://www.fangraphs.com/players/joc-pederson/11899/stats" TargetMode="External"/><Relationship Id="rId330" Type="http://schemas.openxmlformats.org/officeDocument/2006/relationships/hyperlink" Target="https://www.fangraphs.com/players/andruw-monasterio/19455/stats" TargetMode="External"/><Relationship Id="rId568" Type="http://schemas.openxmlformats.org/officeDocument/2006/relationships/hyperlink" Target="https://www.fangraphs.com/players/irving-lopez/20463/stats" TargetMode="External"/><Relationship Id="rId428" Type="http://schemas.openxmlformats.org/officeDocument/2006/relationships/hyperlink" Target="https://www.fangraphs.com/players/trey-mancini/15149/stats" TargetMode="External"/><Relationship Id="rId635" Type="http://schemas.openxmlformats.org/officeDocument/2006/relationships/hyperlink" Target="https://www.fangraphs.com/players/kenedy-corona/sa3009845/stats" TargetMode="External"/><Relationship Id="rId274" Type="http://schemas.openxmlformats.org/officeDocument/2006/relationships/hyperlink" Target="https://www.fangraphs.com/players/esteury-ruiz/21780/stats" TargetMode="External"/><Relationship Id="rId481" Type="http://schemas.openxmlformats.org/officeDocument/2006/relationships/hyperlink" Target="https://www.fangraphs.com/players/luke-voit/14811/stats" TargetMode="External"/><Relationship Id="rId702" Type="http://schemas.openxmlformats.org/officeDocument/2006/relationships/hyperlink" Target="https://www.fangraphs.com/players/austin-hedges/12976/stats" TargetMode="External"/><Relationship Id="rId69" Type="http://schemas.openxmlformats.org/officeDocument/2006/relationships/hyperlink" Target="https://www.fangraphs.com/players/josh-naylor/18839/stats" TargetMode="External"/><Relationship Id="rId134" Type="http://schemas.openxmlformats.org/officeDocument/2006/relationships/hyperlink" Target="https://www.fangraphs.com/players/jp-crawford/15491/stats" TargetMode="External"/><Relationship Id="rId579" Type="http://schemas.openxmlformats.org/officeDocument/2006/relationships/hyperlink" Target="https://www.fangraphs.com/players/oliver-dunn/sa3010595/stats" TargetMode="External"/><Relationship Id="rId341" Type="http://schemas.openxmlformats.org/officeDocument/2006/relationships/hyperlink" Target="https://www.fangraphs.com/players/nick-gordon/16337/stats" TargetMode="External"/><Relationship Id="rId439" Type="http://schemas.openxmlformats.org/officeDocument/2006/relationships/hyperlink" Target="https://www.fangraphs.com/players/vidal-brujan/20536/stats" TargetMode="External"/><Relationship Id="rId646" Type="http://schemas.openxmlformats.org/officeDocument/2006/relationships/hyperlink" Target="https://www.fangraphs.com/players/mike-siani/22557/stats" TargetMode="External"/><Relationship Id="rId201" Type="http://schemas.openxmlformats.org/officeDocument/2006/relationships/hyperlink" Target="https://www.fangraphs.com/players/tommy-edman/19470/stats" TargetMode="External"/><Relationship Id="rId285" Type="http://schemas.openxmlformats.org/officeDocument/2006/relationships/hyperlink" Target="https://www.fangraphs.com/players/jake-meyers/20308/stats" TargetMode="External"/><Relationship Id="rId506" Type="http://schemas.openxmlformats.org/officeDocument/2006/relationships/hyperlink" Target="https://www.fangraphs.com/players/diego-castillo/19906/stats" TargetMode="External"/><Relationship Id="rId492" Type="http://schemas.openxmlformats.org/officeDocument/2006/relationships/hyperlink" Target="https://www.fangraphs.com/players/addison-barger/sa3006910/stats" TargetMode="External"/><Relationship Id="rId713" Type="http://schemas.openxmlformats.org/officeDocument/2006/relationships/hyperlink" Target="https://www.fangraphs.com/players/phillip-evans/12950/stats" TargetMode="External"/><Relationship Id="rId145" Type="http://schemas.openxmlformats.org/officeDocument/2006/relationships/hyperlink" Target="https://www.fangraphs.com/players/tj-friedl/19522/stats" TargetMode="External"/><Relationship Id="rId352" Type="http://schemas.openxmlformats.org/officeDocument/2006/relationships/hyperlink" Target="https://www.fangraphs.com/players/enmanuel-valdez/21716/stats" TargetMode="External"/><Relationship Id="rId212" Type="http://schemas.openxmlformats.org/officeDocument/2006/relationships/hyperlink" Target="https://www.fangraphs.com/players/luis-garcia/20391/stats" TargetMode="External"/><Relationship Id="rId657" Type="http://schemas.openxmlformats.org/officeDocument/2006/relationships/hyperlink" Target="https://www.fangraphs.com/players/jorge-barrosa/sa3005524/stats" TargetMode="External"/><Relationship Id="rId296" Type="http://schemas.openxmlformats.org/officeDocument/2006/relationships/hyperlink" Target="https://www.fangraphs.com/players/connor-wong/19896/stats" TargetMode="External"/><Relationship Id="rId517" Type="http://schemas.openxmlformats.org/officeDocument/2006/relationships/hyperlink" Target="https://www.fangraphs.com/players/oscar-gonzalez/20970/stats" TargetMode="External"/><Relationship Id="rId724" Type="http://schemas.openxmlformats.org/officeDocument/2006/relationships/hyperlink" Target="https://www.fangraphs.com/players/david-clarke/sa3017045/stats" TargetMode="External"/><Relationship Id="rId60" Type="http://schemas.openxmlformats.org/officeDocument/2006/relationships/hyperlink" Target="https://www.fangraphs.com/players/christian-encarnacion-strand/30011/stats" TargetMode="External"/><Relationship Id="rId156" Type="http://schemas.openxmlformats.org/officeDocument/2006/relationships/hyperlink" Target="https://www.fangraphs.com/players/justin-turner/5235/stats" TargetMode="External"/><Relationship Id="rId363" Type="http://schemas.openxmlformats.org/officeDocument/2006/relationships/hyperlink" Target="https://www.fangraphs.com/players/aledmys-diaz/15937/stats" TargetMode="External"/><Relationship Id="rId570" Type="http://schemas.openxmlformats.org/officeDocument/2006/relationships/hyperlink" Target="https://www.fangraphs.com/players/sam-huff/22209/stats" TargetMode="External"/><Relationship Id="rId223" Type="http://schemas.openxmlformats.org/officeDocument/2006/relationships/hyperlink" Target="https://www.fangraphs.com/players/tyler-stephenson/17988/stats" TargetMode="External"/><Relationship Id="rId430" Type="http://schemas.openxmlformats.org/officeDocument/2006/relationships/hyperlink" Target="https://www.fangraphs.com/players/romy-gonzalez/21562/stats" TargetMode="External"/><Relationship Id="rId668" Type="http://schemas.openxmlformats.org/officeDocument/2006/relationships/hyperlink" Target="https://www.fangraphs.com/players/austin-wynns/15271/stats" TargetMode="External"/><Relationship Id="rId18" Type="http://schemas.openxmlformats.org/officeDocument/2006/relationships/hyperlink" Target="https://www.fangraphs.com/players/vladimir-guerrero-jr/19611/stats" TargetMode="External"/><Relationship Id="rId528" Type="http://schemas.openxmlformats.org/officeDocument/2006/relationships/hyperlink" Target="https://www.fangraphs.com/players/yasiel-puig/14225/stats" TargetMode="External"/><Relationship Id="rId167" Type="http://schemas.openxmlformats.org/officeDocument/2006/relationships/hyperlink" Target="https://www.fangraphs.com/players/jake-fraley/19260/stats" TargetMode="External"/><Relationship Id="rId374" Type="http://schemas.openxmlformats.org/officeDocument/2006/relationships/hyperlink" Target="https://www.fangraphs.com/players/victor-caratini/14968/stats" TargetMode="External"/><Relationship Id="rId581" Type="http://schemas.openxmlformats.org/officeDocument/2006/relationships/hyperlink" Target="https://www.fangraphs.com/players/james-herron/sa3008183/stats" TargetMode="External"/><Relationship Id="rId71" Type="http://schemas.openxmlformats.org/officeDocument/2006/relationships/hyperlink" Target="https://www.fangraphs.com/players/vinnie-pasquantino/27676/stats" TargetMode="External"/><Relationship Id="rId234" Type="http://schemas.openxmlformats.org/officeDocument/2006/relationships/hyperlink" Target="https://www.fangraphs.com/players/jason-heyward/4940/stats" TargetMode="External"/><Relationship Id="rId679" Type="http://schemas.openxmlformats.org/officeDocument/2006/relationships/hyperlink" Target="https://www.fangraphs.com/players/damiano-palmegiani/sa3017326/stats" TargetMode="External"/><Relationship Id="rId2" Type="http://schemas.openxmlformats.org/officeDocument/2006/relationships/hyperlink" Target="https://www.fangraphs.com/players/ronald-acuna-jr/18401/stats" TargetMode="External"/><Relationship Id="rId29" Type="http://schemas.openxmlformats.org/officeDocument/2006/relationships/hyperlink" Target="https://www.fangraphs.com/players/luis-robert/20043/stats" TargetMode="External"/><Relationship Id="rId441" Type="http://schemas.openxmlformats.org/officeDocument/2006/relationships/hyperlink" Target="https://www.fangraphs.com/players/kole-calhoun/11200/stats" TargetMode="External"/><Relationship Id="rId539" Type="http://schemas.openxmlformats.org/officeDocument/2006/relationships/hyperlink" Target="https://www.fangraphs.com/players/rafael-ortega/10323/stats" TargetMode="External"/><Relationship Id="rId178" Type="http://schemas.openxmlformats.org/officeDocument/2006/relationships/hyperlink" Target="https://www.fangraphs.com/players/henry-davis/29617/stats" TargetMode="External"/><Relationship Id="rId301" Type="http://schemas.openxmlformats.org/officeDocument/2006/relationships/hyperlink" Target="https://www.fangraphs.com/players/mike-tauchman/15274/stats" TargetMode="External"/><Relationship Id="rId82" Type="http://schemas.openxmlformats.org/officeDocument/2006/relationships/hyperlink" Target="https://www.fangraphs.com/players/elly-de-la-cruz/26668/stats" TargetMode="External"/><Relationship Id="rId385" Type="http://schemas.openxmlformats.org/officeDocument/2006/relationships/hyperlink" Target="https://www.fangraphs.com/players/matt-carpenter/8090/stats" TargetMode="External"/><Relationship Id="rId592" Type="http://schemas.openxmlformats.org/officeDocument/2006/relationships/hyperlink" Target="https://www.fangraphs.com/players/jackson-frazier/15983/stats" TargetMode="External"/><Relationship Id="rId606" Type="http://schemas.openxmlformats.org/officeDocument/2006/relationships/hyperlink" Target="https://www.fangraphs.com/players/jonathan-davis/15104/stats" TargetMode="External"/><Relationship Id="rId245" Type="http://schemas.openxmlformats.org/officeDocument/2006/relationships/hyperlink" Target="https://www.fangraphs.com/players/whit-merrifield/11281/stats" TargetMode="External"/><Relationship Id="rId452" Type="http://schemas.openxmlformats.org/officeDocument/2006/relationships/hyperlink" Target="https://www.fangraphs.com/players/josh-harrison/8202/stats" TargetMode="External"/><Relationship Id="rId105" Type="http://schemas.openxmlformats.org/officeDocument/2006/relationships/hyperlink" Target="https://www.fangraphs.com/players/luis-arraez/18568/stats" TargetMode="External"/><Relationship Id="rId147" Type="http://schemas.openxmlformats.org/officeDocument/2006/relationships/hyperlink" Target="https://www.fangraphs.com/players/luis-rengifo/19858/stats" TargetMode="External"/><Relationship Id="rId312" Type="http://schemas.openxmlformats.org/officeDocument/2006/relationships/hyperlink" Target="https://www.fangraphs.com/players/adam-frazier/15223/stats" TargetMode="External"/><Relationship Id="rId354" Type="http://schemas.openxmlformats.org/officeDocument/2006/relationships/hyperlink" Target="https://www.fangraphs.com/players/jasson-dominguez/28080/stats" TargetMode="External"/><Relationship Id="rId51" Type="http://schemas.openxmlformats.org/officeDocument/2006/relationships/hyperlink" Target="https://www.fangraphs.com/players/matt-mclain/29695/stats" TargetMode="External"/><Relationship Id="rId93" Type="http://schemas.openxmlformats.org/officeDocument/2006/relationships/hyperlink" Target="https://www.fangraphs.com/players/jeimer-candelario/13621/stats" TargetMode="External"/><Relationship Id="rId189" Type="http://schemas.openxmlformats.org/officeDocument/2006/relationships/hyperlink" Target="https://www.fangraphs.com/players/tommy-pham/2967/stats" TargetMode="External"/><Relationship Id="rId396" Type="http://schemas.openxmlformats.org/officeDocument/2006/relationships/hyperlink" Target="https://www.fangraphs.com/players/jace-peterson/12325/stats" TargetMode="External"/><Relationship Id="rId561" Type="http://schemas.openxmlformats.org/officeDocument/2006/relationships/hyperlink" Target="https://www.fangraphs.com/players/osleivis-basabe/23985/stats" TargetMode="External"/><Relationship Id="rId617" Type="http://schemas.openxmlformats.org/officeDocument/2006/relationships/hyperlink" Target="https://www.fangraphs.com/players/alfonso-rivas/21560/stats" TargetMode="External"/><Relationship Id="rId659" Type="http://schemas.openxmlformats.org/officeDocument/2006/relationships/hyperlink" Target="https://www.fangraphs.com/players/mike-brosseau/19683/stats" TargetMode="External"/><Relationship Id="rId214" Type="http://schemas.openxmlformats.org/officeDocument/2006/relationships/hyperlink" Target="https://www.fangraphs.com/players/junior-caminero/28163/stats" TargetMode="External"/><Relationship Id="rId256" Type="http://schemas.openxmlformats.org/officeDocument/2006/relationships/hyperlink" Target="https://www.fangraphs.com/players/geraldo-perdomo/22799/stats" TargetMode="External"/><Relationship Id="rId298" Type="http://schemas.openxmlformats.org/officeDocument/2006/relationships/hyperlink" Target="https://www.fangraphs.com/players/avisail-garcia/5760/stats" TargetMode="External"/><Relationship Id="rId421" Type="http://schemas.openxmlformats.org/officeDocument/2006/relationships/hyperlink" Target="https://www.fangraphs.com/players/brooks-lee/sa3019973/stats" TargetMode="External"/><Relationship Id="rId463" Type="http://schemas.openxmlformats.org/officeDocument/2006/relationships/hyperlink" Target="https://www.fangraphs.com/players/travis-jankowski/13768/stats" TargetMode="External"/><Relationship Id="rId519" Type="http://schemas.openxmlformats.org/officeDocument/2006/relationships/hyperlink" Target="https://www.fangraphs.com/players/jorbit-vivas/sa3005511/stats" TargetMode="External"/><Relationship Id="rId670" Type="http://schemas.openxmlformats.org/officeDocument/2006/relationships/hyperlink" Target="https://www.fangraphs.com/players/luis-liberato/17307/stats" TargetMode="External"/><Relationship Id="rId116" Type="http://schemas.openxmlformats.org/officeDocument/2006/relationships/hyperlink" Target="https://www.fangraphs.com/players/cal-raleigh/21534/stats" TargetMode="External"/><Relationship Id="rId158" Type="http://schemas.openxmlformats.org/officeDocument/2006/relationships/hyperlink" Target="https://www.fangraphs.com/players/orlando-arcia/13185/stats" TargetMode="External"/><Relationship Id="rId323" Type="http://schemas.openxmlformats.org/officeDocument/2006/relationships/hyperlink" Target="https://www.fangraphs.com/players/nick-senzel/19293/stats" TargetMode="External"/><Relationship Id="rId530" Type="http://schemas.openxmlformats.org/officeDocument/2006/relationships/hyperlink" Target="https://www.fangraphs.com/players/david-fry/24934/stats" TargetMode="External"/><Relationship Id="rId726" Type="http://schemas.openxmlformats.org/officeDocument/2006/relationships/hyperlink" Target="https://www.fangraphs.com/players/payton-henry/22164/stats" TargetMode="External"/><Relationship Id="rId20" Type="http://schemas.openxmlformats.org/officeDocument/2006/relationships/hyperlink" Target="https://www.fangraphs.com/players/bobby-witt-jr/25764/stats" TargetMode="External"/><Relationship Id="rId62" Type="http://schemas.openxmlformats.org/officeDocument/2006/relationships/hyperlink" Target="https://www.fangraphs.com/players/william-contreras/20503/stats" TargetMode="External"/><Relationship Id="rId365" Type="http://schemas.openxmlformats.org/officeDocument/2006/relationships/hyperlink" Target="https://www.fangraphs.com/players/nick-fortes/21538/stats" TargetMode="External"/><Relationship Id="rId572" Type="http://schemas.openxmlformats.org/officeDocument/2006/relationships/hyperlink" Target="https://www.fangraphs.com/players/eric-haase/14111/stats" TargetMode="External"/><Relationship Id="rId628" Type="http://schemas.openxmlformats.org/officeDocument/2006/relationships/hyperlink" Target="https://www.fangraphs.com/players/brad-miller/12775/stats" TargetMode="External"/><Relationship Id="rId225" Type="http://schemas.openxmlformats.org/officeDocument/2006/relationships/hyperlink" Target="https://www.fangraphs.com/players/luis-campusano/22217/stats" TargetMode="External"/><Relationship Id="rId267" Type="http://schemas.openxmlformats.org/officeDocument/2006/relationships/hyperlink" Target="https://www.fangraphs.com/players/tyrone-taylor/13675/stats" TargetMode="External"/><Relationship Id="rId432" Type="http://schemas.openxmlformats.org/officeDocument/2006/relationships/hyperlink" Target="https://www.fangraphs.com/players/christian-vazquez/9774/stats" TargetMode="External"/><Relationship Id="rId474" Type="http://schemas.openxmlformats.org/officeDocument/2006/relationships/hyperlink" Target="https://www.fangraphs.com/players/omar-narvaez/13338/stats" TargetMode="External"/><Relationship Id="rId127" Type="http://schemas.openxmlformats.org/officeDocument/2006/relationships/hyperlink" Target="https://www.fangraphs.com/players/alec-bohm/21618/stats" TargetMode="External"/><Relationship Id="rId681" Type="http://schemas.openxmlformats.org/officeDocument/2006/relationships/hyperlink" Target="https://www.fangraphs.com/players/curt-casali/12510/stats" TargetMode="External"/><Relationship Id="rId31" Type="http://schemas.openxmlformats.org/officeDocument/2006/relationships/hyperlink" Target="https://www.fangraphs.com/players/manny-machado/11493/stats" TargetMode="External"/><Relationship Id="rId73" Type="http://schemas.openxmlformats.org/officeDocument/2006/relationships/hyperlink" Target="https://www.fangraphs.com/players/ian-happ/17919/stats" TargetMode="External"/><Relationship Id="rId169" Type="http://schemas.openxmlformats.org/officeDocument/2006/relationships/hyperlink" Target="https://www.fangraphs.com/players/alex-verdugo/17027/stats" TargetMode="External"/><Relationship Id="rId334" Type="http://schemas.openxmlformats.org/officeDocument/2006/relationships/hyperlink" Target="https://www.fangraphs.com/players/alec-burleson/27615/stats" TargetMode="External"/><Relationship Id="rId376" Type="http://schemas.openxmlformats.org/officeDocument/2006/relationships/hyperlink" Target="https://www.fangraphs.com/players/emmanuel-rivera/19890/stats" TargetMode="External"/><Relationship Id="rId541" Type="http://schemas.openxmlformats.org/officeDocument/2006/relationships/hyperlink" Target="https://www.fangraphs.com/players/forrest-wall/16496/stats" TargetMode="External"/><Relationship Id="rId583" Type="http://schemas.openxmlformats.org/officeDocument/2006/relationships/hyperlink" Target="https://www.fangraphs.com/players/wenceel-perez/sa3003326/stats" TargetMode="External"/><Relationship Id="rId639" Type="http://schemas.openxmlformats.org/officeDocument/2006/relationships/hyperlink" Target="https://www.fangraphs.com/players/adam-haseley/19878/stats" TargetMode="External"/><Relationship Id="rId4" Type="http://schemas.openxmlformats.org/officeDocument/2006/relationships/hyperlink" Target="https://www.fangraphs.com/players/juan-soto/20123/stats" TargetMode="External"/><Relationship Id="rId180" Type="http://schemas.openxmlformats.org/officeDocument/2006/relationships/hyperlink" Target="https://www.fangraphs.com/players/gavin-lux/19955/stats" TargetMode="External"/><Relationship Id="rId236" Type="http://schemas.openxmlformats.org/officeDocument/2006/relationships/hyperlink" Target="https://www.fangraphs.com/players/mark-vientos/22184/stats" TargetMode="External"/><Relationship Id="rId278" Type="http://schemas.openxmlformats.org/officeDocument/2006/relationships/hyperlink" Target="https://www.fangraphs.com/players/jon-berti/12037/stats" TargetMode="External"/><Relationship Id="rId401" Type="http://schemas.openxmlformats.org/officeDocument/2006/relationships/hyperlink" Target="https://www.fangraphs.com/players/wil-myers/10047/stats" TargetMode="External"/><Relationship Id="rId443" Type="http://schemas.openxmlformats.org/officeDocument/2006/relationships/hyperlink" Target="https://www.fangraphs.com/players/tyler-freeman/22532/stats" TargetMode="External"/><Relationship Id="rId650" Type="http://schemas.openxmlformats.org/officeDocument/2006/relationships/hyperlink" Target="https://www.fangraphs.com/players/jacob-hurtubise/sa3014820/stats" TargetMode="External"/><Relationship Id="rId303" Type="http://schemas.openxmlformats.org/officeDocument/2006/relationships/hyperlink" Target="https://www.fangraphs.com/players/kyle-farmer/14813/stats" TargetMode="External"/><Relationship Id="rId485" Type="http://schemas.openxmlformats.org/officeDocument/2006/relationships/hyperlink" Target="https://www.fangraphs.com/players/matthew-batten/20157/stats" TargetMode="External"/><Relationship Id="rId692" Type="http://schemas.openxmlformats.org/officeDocument/2006/relationships/hyperlink" Target="https://www.fangraphs.com/players/tyler-fitzgerald/26208/stats" TargetMode="External"/><Relationship Id="rId706" Type="http://schemas.openxmlformats.org/officeDocument/2006/relationships/hyperlink" Target="https://www.fangraphs.com/players/jair-camargo/sa917333/stats" TargetMode="External"/><Relationship Id="rId42" Type="http://schemas.openxmlformats.org/officeDocument/2006/relationships/hyperlink" Target="https://www.fangraphs.com/players/max-muncy/13301/stats" TargetMode="External"/><Relationship Id="rId84" Type="http://schemas.openxmlformats.org/officeDocument/2006/relationships/hyperlink" Target="https://www.fangraphs.com/players/brandon-drury/11615/stats" TargetMode="External"/><Relationship Id="rId138" Type="http://schemas.openxmlformats.org/officeDocument/2006/relationships/hyperlink" Target="https://www.fangraphs.com/players/brendan-rodgers/17907/stats" TargetMode="External"/><Relationship Id="rId345" Type="http://schemas.openxmlformats.org/officeDocument/2006/relationships/hyperlink" Target="https://www.fangraphs.com/players/darell-hernaiz/sa3011309/stats" TargetMode="External"/><Relationship Id="rId387" Type="http://schemas.openxmlformats.org/officeDocument/2006/relationships/hyperlink" Target="https://www.fangraphs.com/players/orelvis-martinez/sa3010692/stats" TargetMode="External"/><Relationship Id="rId510" Type="http://schemas.openxmlformats.org/officeDocument/2006/relationships/hyperlink" Target="https://www.fangraphs.com/players/jesus-aguilar/11342/stats" TargetMode="External"/><Relationship Id="rId552" Type="http://schemas.openxmlformats.org/officeDocument/2006/relationships/hyperlink" Target="https://www.fangraphs.com/players/jp-martinez/24451/stats" TargetMode="External"/><Relationship Id="rId594" Type="http://schemas.openxmlformats.org/officeDocument/2006/relationships/hyperlink" Target="https://www.fangraphs.com/players/chris-owings/10030/stats" TargetMode="External"/><Relationship Id="rId608" Type="http://schemas.openxmlformats.org/officeDocument/2006/relationships/hyperlink" Target="https://www.fangraphs.com/players/jackie-bradley-jr/12984/stats" TargetMode="External"/><Relationship Id="rId191" Type="http://schemas.openxmlformats.org/officeDocument/2006/relationships/hyperlink" Target="https://www.fangraphs.com/players/sean-bouchard/21270/stats" TargetMode="External"/><Relationship Id="rId205" Type="http://schemas.openxmlformats.org/officeDocument/2006/relationships/hyperlink" Target="https://www.fangraphs.com/players/ryan-jeffers/24618/stats" TargetMode="External"/><Relationship Id="rId247" Type="http://schemas.openxmlformats.org/officeDocument/2006/relationships/hyperlink" Target="https://www.fangraphs.com/players/brett-baty/26123/stats" TargetMode="External"/><Relationship Id="rId412" Type="http://schemas.openxmlformats.org/officeDocument/2006/relationships/hyperlink" Target="https://www.fangraphs.com/players/nick-ahmed/12147/stats" TargetMode="External"/><Relationship Id="rId107" Type="http://schemas.openxmlformats.org/officeDocument/2006/relationships/hyperlink" Target="https://www.fangraphs.com/players/jd-martinez/6184/stats" TargetMode="External"/><Relationship Id="rId289" Type="http://schemas.openxmlformats.org/officeDocument/2006/relationships/hyperlink" Target="https://www.fangraphs.com/players/jo-adell/20220/stats" TargetMode="External"/><Relationship Id="rId454" Type="http://schemas.openxmlformats.org/officeDocument/2006/relationships/hyperlink" Target="https://www.fangraphs.com/players/pavin-smith/19892/stats" TargetMode="External"/><Relationship Id="rId496" Type="http://schemas.openxmlformats.org/officeDocument/2006/relationships/hyperlink" Target="https://www.fangraphs.com/players/ildemaro-vargas/13324/stats" TargetMode="External"/><Relationship Id="rId661" Type="http://schemas.openxmlformats.org/officeDocument/2006/relationships/hyperlink" Target="https://www.fangraphs.com/players/cal-stevenson/22411/stats" TargetMode="External"/><Relationship Id="rId717" Type="http://schemas.openxmlformats.org/officeDocument/2006/relationships/hyperlink" Target="https://www.fangraphs.com/players/jeferson-quero/sa3015407/stats" TargetMode="External"/><Relationship Id="rId11" Type="http://schemas.openxmlformats.org/officeDocument/2006/relationships/hyperlink" Target="https://www.fangraphs.com/players/rafael-devers/17350/stats" TargetMode="External"/><Relationship Id="rId53" Type="http://schemas.openxmlformats.org/officeDocument/2006/relationships/hyperlink" Target="https://www.fangraphs.com/players/seiya-suzuki/30116/stats" TargetMode="External"/><Relationship Id="rId149" Type="http://schemas.openxmlformats.org/officeDocument/2006/relationships/hyperlink" Target="https://www.fangraphs.com/players/matt-wallner/26466/stats" TargetMode="External"/><Relationship Id="rId314" Type="http://schemas.openxmlformats.org/officeDocument/2006/relationships/hyperlink" Target="https://www.fangraphs.com/players/miguel-vargas/20178/stats" TargetMode="External"/><Relationship Id="rId356" Type="http://schemas.openxmlformats.org/officeDocument/2006/relationships/hyperlink" Target="https://www.fangraphs.com/players/will-brennan/25660/stats" TargetMode="External"/><Relationship Id="rId398" Type="http://schemas.openxmlformats.org/officeDocument/2006/relationships/hyperlink" Target="https://www.fangraphs.com/players/alexander-canario/22842/stats" TargetMode="External"/><Relationship Id="rId521" Type="http://schemas.openxmlformats.org/officeDocument/2006/relationships/hyperlink" Target="https://www.fangraphs.com/players/ben-gamel/12160/stats" TargetMode="External"/><Relationship Id="rId563" Type="http://schemas.openxmlformats.org/officeDocument/2006/relationships/hyperlink" Target="https://www.fangraphs.com/players/jahmai-jones/18872/stats" TargetMode="External"/><Relationship Id="rId619" Type="http://schemas.openxmlformats.org/officeDocument/2006/relationships/hyperlink" Target="https://www.fangraphs.com/players/kevin-newman/17696/stats" TargetMode="External"/><Relationship Id="rId95" Type="http://schemas.openxmlformats.org/officeDocument/2006/relationships/hyperlink" Target="https://www.fangraphs.com/players/tyler-oneill/15711/stats" TargetMode="External"/><Relationship Id="rId160" Type="http://schemas.openxmlformats.org/officeDocument/2006/relationships/hyperlink" Target="https://www.fangraphs.com/players/jarren-duran/24617/stats" TargetMode="External"/><Relationship Id="rId216" Type="http://schemas.openxmlformats.org/officeDocument/2006/relationships/hyperlink" Target="https://www.fangraphs.com/players/starling-marte/9241/stats" TargetMode="External"/><Relationship Id="rId423" Type="http://schemas.openxmlformats.org/officeDocument/2006/relationships/hyperlink" Target="https://www.fangraphs.com/players/mike-ford/15585/stats" TargetMode="External"/><Relationship Id="rId258" Type="http://schemas.openxmlformats.org/officeDocument/2006/relationships/hyperlink" Target="https://www.fangraphs.com/players/connor-joe/16572/stats" TargetMode="External"/><Relationship Id="rId465" Type="http://schemas.openxmlformats.org/officeDocument/2006/relationships/hyperlink" Target="https://www.fangraphs.com/players/david-fletcher/17992/stats" TargetMode="External"/><Relationship Id="rId630" Type="http://schemas.openxmlformats.org/officeDocument/2006/relationships/hyperlink" Target="https://www.fangraphs.com/players/kody-clemens/20572/stats" TargetMode="External"/><Relationship Id="rId672" Type="http://schemas.openxmlformats.org/officeDocument/2006/relationships/hyperlink" Target="https://www.fangraphs.com/players/ryan-vilade/22165/stats" TargetMode="External"/><Relationship Id="rId728" Type="http://schemas.openxmlformats.org/officeDocument/2006/relationships/hyperlink" Target="https://www.fangraphs.com/players/israel-pineda/22906/stats" TargetMode="External"/><Relationship Id="rId22" Type="http://schemas.openxmlformats.org/officeDocument/2006/relationships/hyperlink" Target="https://www.fangraphs.com/players/ozzie-albies/16556/stats" TargetMode="External"/><Relationship Id="rId64" Type="http://schemas.openxmlformats.org/officeDocument/2006/relationships/hyperlink" Target="https://www.fangraphs.com/players/xander-bogaerts/12161/stats" TargetMode="External"/><Relationship Id="rId118" Type="http://schemas.openxmlformats.org/officeDocument/2006/relationships/hyperlink" Target="https://www.fangraphs.com/players/lourdes-gurriel-jr/19238/stats" TargetMode="External"/><Relationship Id="rId325" Type="http://schemas.openxmlformats.org/officeDocument/2006/relationships/hyperlink" Target="https://www.fangraphs.com/players/dylan-moore/18042/stats" TargetMode="External"/><Relationship Id="rId367" Type="http://schemas.openxmlformats.org/officeDocument/2006/relationships/hyperlink" Target="https://www.fangraphs.com/players/jakob-marsee/sa3019868/stats" TargetMode="External"/><Relationship Id="rId532" Type="http://schemas.openxmlformats.org/officeDocument/2006/relationships/hyperlink" Target="https://www.fangraphs.com/players/spencer-horwitz/26477/stats" TargetMode="External"/><Relationship Id="rId574" Type="http://schemas.openxmlformats.org/officeDocument/2006/relationships/hyperlink" Target="https://www.fangraphs.com/players/everson-pereira/23695/stats" TargetMode="External"/><Relationship Id="rId171" Type="http://schemas.openxmlformats.org/officeDocument/2006/relationships/hyperlink" Target="https://www.fangraphs.com/players/elehuris-montero/20543/stats" TargetMode="External"/><Relationship Id="rId227" Type="http://schemas.openxmlformats.org/officeDocument/2006/relationships/hyperlink" Target="https://www.fangraphs.com/players/brandon-belt/10264/stats" TargetMode="External"/><Relationship Id="rId269" Type="http://schemas.openxmlformats.org/officeDocument/2006/relationships/hyperlink" Target="https://www.fangraphs.com/players/eddie-rosario/12155/stats" TargetMode="External"/><Relationship Id="rId434" Type="http://schemas.openxmlformats.org/officeDocument/2006/relationships/hyperlink" Target="https://www.fangraphs.com/players/xavier-edwards/22266/stats" TargetMode="External"/><Relationship Id="rId476" Type="http://schemas.openxmlformats.org/officeDocument/2006/relationships/hyperlink" Target="https://www.fangraphs.com/players/coby-mayo/sa3014479/stats" TargetMode="External"/><Relationship Id="rId641" Type="http://schemas.openxmlformats.org/officeDocument/2006/relationships/hyperlink" Target="https://www.fangraphs.com/players/gilberto-celestino/20233/stats" TargetMode="External"/><Relationship Id="rId683" Type="http://schemas.openxmlformats.org/officeDocument/2006/relationships/hyperlink" Target="https://www.fangraphs.com/players/jordan-groshans/23794/stats" TargetMode="External"/><Relationship Id="rId33" Type="http://schemas.openxmlformats.org/officeDocument/2006/relationships/hyperlink" Target="https://www.fangraphs.com/players/nolan-jones/20529/stats" TargetMode="External"/><Relationship Id="rId129" Type="http://schemas.openxmlformats.org/officeDocument/2006/relationships/hyperlink" Target="https://www.fangraphs.com/players/zack-gelof/29766/stats" TargetMode="External"/><Relationship Id="rId280" Type="http://schemas.openxmlformats.org/officeDocument/2006/relationships/hyperlink" Target="https://www.fangraphs.com/players/randal-grichuk/10243/stats" TargetMode="External"/><Relationship Id="rId336" Type="http://schemas.openxmlformats.org/officeDocument/2006/relationships/hyperlink" Target="https://www.fangraphs.com/players/rob-refsnyder/13770/stats" TargetMode="External"/><Relationship Id="rId501" Type="http://schemas.openxmlformats.org/officeDocument/2006/relationships/hyperlink" Target="https://www.fangraphs.com/players/ryan-kreidler/25867/stats" TargetMode="External"/><Relationship Id="rId543" Type="http://schemas.openxmlformats.org/officeDocument/2006/relationships/hyperlink" Target="https://www.fangraphs.com/players/connor-norby/sa3017019/stats" TargetMode="External"/><Relationship Id="rId75" Type="http://schemas.openxmlformats.org/officeDocument/2006/relationships/hyperlink" Target="https://www.fangraphs.com/players/carlos-correa/14162/stats" TargetMode="External"/><Relationship Id="rId140" Type="http://schemas.openxmlformats.org/officeDocument/2006/relationships/hyperlink" Target="https://www.fangraphs.com/players/josh-lowe/19953/stats" TargetMode="External"/><Relationship Id="rId182" Type="http://schemas.openxmlformats.org/officeDocument/2006/relationships/hyperlink" Target="https://www.fangraphs.com/players/charlie-blackmon/7859/stats" TargetMode="External"/><Relationship Id="rId378" Type="http://schemas.openxmlformats.org/officeDocument/2006/relationships/hyperlink" Target="https://www.fangraphs.com/players/ivan-herrera/20599/stats" TargetMode="External"/><Relationship Id="rId403" Type="http://schemas.openxmlformats.org/officeDocument/2006/relationships/hyperlink" Target="https://www.fangraphs.com/players/alex-call/19296/stats" TargetMode="External"/><Relationship Id="rId585" Type="http://schemas.openxmlformats.org/officeDocument/2006/relationships/hyperlink" Target="https://www.fangraphs.com/players/jose-iglesias/10231/stats" TargetMode="External"/><Relationship Id="rId6" Type="http://schemas.openxmlformats.org/officeDocument/2006/relationships/hyperlink" Target="https://www.fangraphs.com/players/shohei-ohtani/19755/stats" TargetMode="External"/><Relationship Id="rId238" Type="http://schemas.openxmlformats.org/officeDocument/2006/relationships/hyperlink" Target="https://www.fangraphs.com/players/jake-rogers/19452/stats" TargetMode="External"/><Relationship Id="rId445" Type="http://schemas.openxmlformats.org/officeDocument/2006/relationships/hyperlink" Target="https://www.fangraphs.com/players/riley-adams/19864/stats" TargetMode="External"/><Relationship Id="rId487" Type="http://schemas.openxmlformats.org/officeDocument/2006/relationships/hyperlink" Target="https://www.fangraphs.com/players/dairon-blanco/19779/stats" TargetMode="External"/><Relationship Id="rId610" Type="http://schemas.openxmlformats.org/officeDocument/2006/relationships/hyperlink" Target="https://www.fangraphs.com/players/bryce-johnson/20002/stats" TargetMode="External"/><Relationship Id="rId652" Type="http://schemas.openxmlformats.org/officeDocument/2006/relationships/hyperlink" Target="https://www.fangraphs.com/players/brennen-davis/sa3007876/stats" TargetMode="External"/><Relationship Id="rId694" Type="http://schemas.openxmlformats.org/officeDocument/2006/relationships/hyperlink" Target="https://www.fangraphs.com/players/pj-higgins/18433/stats" TargetMode="External"/><Relationship Id="rId708" Type="http://schemas.openxmlformats.org/officeDocument/2006/relationships/hyperlink" Target="https://www.fangraphs.com/players/chadwick-tromp/16953/stats" TargetMode="External"/><Relationship Id="rId291" Type="http://schemas.openxmlformats.org/officeDocument/2006/relationships/hyperlink" Target="https://www.fangraphs.com/players/yan-gomes/9627/stats" TargetMode="External"/><Relationship Id="rId305" Type="http://schemas.openxmlformats.org/officeDocument/2006/relationships/hyperlink" Target="https://www.fangraphs.com/players/dominic-fletcher/26149/stats" TargetMode="External"/><Relationship Id="rId347" Type="http://schemas.openxmlformats.org/officeDocument/2006/relationships/hyperlink" Target="https://www.fangraphs.com/players/colson-montgomery/sa3017170/stats" TargetMode="External"/><Relationship Id="rId512" Type="http://schemas.openxmlformats.org/officeDocument/2006/relationships/hyperlink" Target="https://www.fangraphs.com/players/danny-mendick/18889/stats" TargetMode="External"/><Relationship Id="rId44" Type="http://schemas.openxmlformats.org/officeDocument/2006/relationships/hyperlink" Target="https://www.fangraphs.com/players/spencer-torkelson/27465/stats" TargetMode="External"/><Relationship Id="rId86" Type="http://schemas.openxmlformats.org/officeDocument/2006/relationships/hyperlink" Target="https://www.fangraphs.com/players/byron-buxton/14161/stats" TargetMode="External"/><Relationship Id="rId151" Type="http://schemas.openxmlformats.org/officeDocument/2006/relationships/hyperlink" Target="https://www.fangraphs.com/players/brendan-donovan/24679/stats" TargetMode="External"/><Relationship Id="rId389" Type="http://schemas.openxmlformats.org/officeDocument/2006/relationships/hyperlink" Target="https://www.fangraphs.com/players/aj-pollock/9256/stats" TargetMode="External"/><Relationship Id="rId554" Type="http://schemas.openxmlformats.org/officeDocument/2006/relationships/hyperlink" Target="https://www.fangraphs.com/players/jonathan-ornelas/24597/stats" TargetMode="External"/><Relationship Id="rId596" Type="http://schemas.openxmlformats.org/officeDocument/2006/relationships/hyperlink" Target="https://www.fangraphs.com/players/didi-gregorius/6012/stats" TargetMode="External"/><Relationship Id="rId193" Type="http://schemas.openxmlformats.org/officeDocument/2006/relationships/hyperlink" Target="https://www.fangraphs.com/players/will-benson/21853/stats" TargetMode="External"/><Relationship Id="rId207" Type="http://schemas.openxmlformats.org/officeDocument/2006/relationships/hyperlink" Target="https://www.fangraphs.com/players/keibert-ruiz/19610/stats" TargetMode="External"/><Relationship Id="rId249" Type="http://schemas.openxmlformats.org/officeDocument/2006/relationships/hyperlink" Target="https://www.fangraphs.com/players/cj-cron/12546/stats" TargetMode="External"/><Relationship Id="rId414" Type="http://schemas.openxmlformats.org/officeDocument/2006/relationships/hyperlink" Target="https://www.fangraphs.com/players/carson-kelly/13620/stats" TargetMode="External"/><Relationship Id="rId456" Type="http://schemas.openxmlformats.org/officeDocument/2006/relationships/hyperlink" Target="https://www.fangraphs.com/players/sam-haggerty/18054/stats" TargetMode="External"/><Relationship Id="rId498" Type="http://schemas.openxmlformats.org/officeDocument/2006/relationships/hyperlink" Target="https://www.fangraphs.com/players/yuli-gurriel/19198/stats" TargetMode="External"/><Relationship Id="rId621" Type="http://schemas.openxmlformats.org/officeDocument/2006/relationships/hyperlink" Target="https://www.fangraphs.com/players/andrew-stevenson/17932/stats" TargetMode="External"/><Relationship Id="rId663" Type="http://schemas.openxmlformats.org/officeDocument/2006/relationships/hyperlink" Target="https://www.fangraphs.com/players/roman-anthony/sa3020211/stats" TargetMode="External"/><Relationship Id="rId13" Type="http://schemas.openxmlformats.org/officeDocument/2006/relationships/hyperlink" Target="https://www.fangraphs.com/players/kyle-schwarber/16478/stats" TargetMode="External"/><Relationship Id="rId109" Type="http://schemas.openxmlformats.org/officeDocument/2006/relationships/hyperlink" Target="https://www.fangraphs.com/players/giancarlo-stanton/4949/stats" TargetMode="External"/><Relationship Id="rId260" Type="http://schemas.openxmlformats.org/officeDocument/2006/relationships/hyperlink" Target="https://www.fangraphs.com/players/travis-darnaud/7739/stats" TargetMode="External"/><Relationship Id="rId316" Type="http://schemas.openxmlformats.org/officeDocument/2006/relationships/hyperlink" Target="https://www.fangraphs.com/players/joey-votto/4314/stats" TargetMode="External"/><Relationship Id="rId523" Type="http://schemas.openxmlformats.org/officeDocument/2006/relationships/hyperlink" Target="https://www.fangraphs.com/players/kyle-garlick/18063/stats" TargetMode="External"/><Relationship Id="rId719" Type="http://schemas.openxmlformats.org/officeDocument/2006/relationships/hyperlink" Target="https://www.fangraphs.com/players/sandy-leon/5273/stats" TargetMode="External"/><Relationship Id="rId55" Type="http://schemas.openxmlformats.org/officeDocument/2006/relationships/hyperlink" Target="https://www.fangraphs.com/players/cody-bellinger/15998/stats" TargetMode="External"/><Relationship Id="rId97" Type="http://schemas.openxmlformats.org/officeDocument/2006/relationships/hyperlink" Target="https://www.fangraphs.com/players/willson-contreras/11609/stats" TargetMode="External"/><Relationship Id="rId120" Type="http://schemas.openxmlformats.org/officeDocument/2006/relationships/hyperlink" Target="https://www.fangraphs.com/players/lars-nootbaar/21454/stats" TargetMode="External"/><Relationship Id="rId358" Type="http://schemas.openxmlformats.org/officeDocument/2006/relationships/hyperlink" Target="https://www.fangraphs.com/players/ji-hwan-bae/23818/stats" TargetMode="External"/><Relationship Id="rId565" Type="http://schemas.openxmlformats.org/officeDocument/2006/relationships/hyperlink" Target="https://www.fangraphs.com/players/reese-mcguire/15674/stats" TargetMode="External"/><Relationship Id="rId730" Type="http://schemas.openxmlformats.org/officeDocument/2006/relationships/hyperlink" Target="https://www.fangraphs.com/players/cam-gallagher/12981/stats" TargetMode="External"/><Relationship Id="rId162" Type="http://schemas.openxmlformats.org/officeDocument/2006/relationships/hyperlink" Target="https://www.fangraphs.com/players/ty-france/17982/stats" TargetMode="External"/><Relationship Id="rId218" Type="http://schemas.openxmlformats.org/officeDocument/2006/relationships/hyperlink" Target="https://www.fangraphs.com/players/leody-taveras/18900/stats" TargetMode="External"/><Relationship Id="rId425" Type="http://schemas.openxmlformats.org/officeDocument/2006/relationships/hyperlink" Target="https://www.fangraphs.com/players/luke-maile/13355/stats" TargetMode="External"/><Relationship Id="rId467" Type="http://schemas.openxmlformats.org/officeDocument/2006/relationships/hyperlink" Target="https://www.fangraphs.com/players/cristian-pache/19948/stats" TargetMode="External"/><Relationship Id="rId632" Type="http://schemas.openxmlformats.org/officeDocument/2006/relationships/hyperlink" Target="https://www.fangraphs.com/players/tj-hopkins/25482/stats" TargetMode="External"/><Relationship Id="rId271" Type="http://schemas.openxmlformats.org/officeDocument/2006/relationships/hyperlink" Target="https://www.fangraphs.com/players/aaron-hicks/5297/stats" TargetMode="External"/><Relationship Id="rId674" Type="http://schemas.openxmlformats.org/officeDocument/2006/relationships/hyperlink" Target="https://www.fangraphs.com/players/christopher-roller/sa3004068/stats" TargetMode="External"/><Relationship Id="rId24" Type="http://schemas.openxmlformats.org/officeDocument/2006/relationships/hyperlink" Target="https://www.fangraphs.com/players/marcus-semien/12533/stats" TargetMode="External"/><Relationship Id="rId66" Type="http://schemas.openxmlformats.org/officeDocument/2006/relationships/hyperlink" Target="https://www.fangraphs.com/players/oneil-cruz/21711/stats" TargetMode="External"/><Relationship Id="rId131" Type="http://schemas.openxmlformats.org/officeDocument/2006/relationships/hyperlink" Target="https://www.fangraphs.com/players/ezequiel-tovar/24064/stats" TargetMode="External"/><Relationship Id="rId327" Type="http://schemas.openxmlformats.org/officeDocument/2006/relationships/hyperlink" Target="https://www.fangraphs.com/players/dj-stewart/17766/stats" TargetMode="External"/><Relationship Id="rId369" Type="http://schemas.openxmlformats.org/officeDocument/2006/relationships/hyperlink" Target="https://www.fangraphs.com/players/miguel-amaya/21693/stats" TargetMode="External"/><Relationship Id="rId534" Type="http://schemas.openxmlformats.org/officeDocument/2006/relationships/hyperlink" Target="https://www.fangraphs.com/players/jose-fermin/21746/stats" TargetMode="External"/><Relationship Id="rId576" Type="http://schemas.openxmlformats.org/officeDocument/2006/relationships/hyperlink" Target="https://www.fangraphs.com/players/luis-torrens/15905/stats" TargetMode="External"/><Relationship Id="rId173" Type="http://schemas.openxmlformats.org/officeDocument/2006/relationships/hyperlink" Target="https://www.fangraphs.com/players/mark-canha/11445/stats" TargetMode="External"/><Relationship Id="rId229" Type="http://schemas.openxmlformats.org/officeDocument/2006/relationships/hyperlink" Target="https://www.fangraphs.com/players/parker-meadows/23800/stats" TargetMode="External"/><Relationship Id="rId380" Type="http://schemas.openxmlformats.org/officeDocument/2006/relationships/hyperlink" Target="https://www.fangraphs.com/players/garrett-hampson/19262/stats" TargetMode="External"/><Relationship Id="rId436" Type="http://schemas.openxmlformats.org/officeDocument/2006/relationships/hyperlink" Target="https://www.fangraphs.com/players/andrew-knizner/19514/stats" TargetMode="External"/><Relationship Id="rId601" Type="http://schemas.openxmlformats.org/officeDocument/2006/relationships/hyperlink" Target="https://www.fangraphs.com/players/maxwell-schuemann/sa3007511/stats" TargetMode="External"/><Relationship Id="rId643" Type="http://schemas.openxmlformats.org/officeDocument/2006/relationships/hyperlink" Target="https://www.fangraphs.com/players/miles-mastrobuoni/20017/stats" TargetMode="External"/><Relationship Id="rId240" Type="http://schemas.openxmlformats.org/officeDocument/2006/relationships/hyperlink" Target="https://www.fangraphs.com/players/kyle-manzardo/sa3017342/stats" TargetMode="External"/><Relationship Id="rId478" Type="http://schemas.openxmlformats.org/officeDocument/2006/relationships/hyperlink" Target="https://www.fangraphs.com/players/christian-arroyo/16434/stats" TargetMode="External"/><Relationship Id="rId685" Type="http://schemas.openxmlformats.org/officeDocument/2006/relationships/hyperlink" Target="https://www.fangraphs.com/players/austin-nola/15941/stats" TargetMode="External"/><Relationship Id="rId35" Type="http://schemas.openxmlformats.org/officeDocument/2006/relationships/hyperlink" Target="https://www.fangraphs.com/players/paul-goldschmidt/9218/stats" TargetMode="External"/><Relationship Id="rId77" Type="http://schemas.openxmlformats.org/officeDocument/2006/relationships/hyperlink" Target="https://www.fangraphs.com/players/george-springer/12856/stats" TargetMode="External"/><Relationship Id="rId100" Type="http://schemas.openxmlformats.org/officeDocument/2006/relationships/hyperlink" Target="https://www.fangraphs.com/players/lane-thomas/16939/stats" TargetMode="External"/><Relationship Id="rId282" Type="http://schemas.openxmlformats.org/officeDocument/2006/relationships/hyperlink" Target="https://www.fangraphs.com/players/drew-waters/20505/stats" TargetMode="External"/><Relationship Id="rId338" Type="http://schemas.openxmlformats.org/officeDocument/2006/relationships/hyperlink" Target="https://www.fangraphs.com/players/garrett-cooper/15279/stats" TargetMode="External"/><Relationship Id="rId503" Type="http://schemas.openxmlformats.org/officeDocument/2006/relationships/hyperlink" Target="https://www.fangraphs.com/players/kyle-lewis/19508/stats" TargetMode="External"/><Relationship Id="rId545" Type="http://schemas.openxmlformats.org/officeDocument/2006/relationships/hyperlink" Target="https://www.fangraphs.com/players/tyler-naquin/13359/stats" TargetMode="External"/><Relationship Id="rId587" Type="http://schemas.openxmlformats.org/officeDocument/2006/relationships/hyperlink" Target="https://www.fangraphs.com/players/jacob-young/29931/stats" TargetMode="External"/><Relationship Id="rId710" Type="http://schemas.openxmlformats.org/officeDocument/2006/relationships/hyperlink" Target="https://www.fangraphs.com/players/seth-beer/20493/stats" TargetMode="External"/><Relationship Id="rId8" Type="http://schemas.openxmlformats.org/officeDocument/2006/relationships/hyperlink" Target="https://www.fangraphs.com/players/austin-riley/18360/stats" TargetMode="External"/><Relationship Id="rId142" Type="http://schemas.openxmlformats.org/officeDocument/2006/relationships/hyperlink" Target="https://www.fangraphs.com/players/jung-hoo-lee/sa3012640/stats" TargetMode="External"/><Relationship Id="rId184" Type="http://schemas.openxmlformats.org/officeDocument/2006/relationships/hyperlink" Target="https://www.fangraphs.com/players/jackson-chourio/sa3015704/stats" TargetMode="External"/><Relationship Id="rId391" Type="http://schemas.openxmlformats.org/officeDocument/2006/relationships/hyperlink" Target="https://www.fangraphs.com/players/alan-trejo/20056/stats" TargetMode="External"/><Relationship Id="rId405" Type="http://schemas.openxmlformats.org/officeDocument/2006/relationships/hyperlink" Target="https://www.fangraphs.com/players/ji-man-choi/5452/stats" TargetMode="External"/><Relationship Id="rId447" Type="http://schemas.openxmlformats.org/officeDocument/2006/relationships/hyperlink" Target="https://www.fangraphs.com/players/nick-martini/12005/stats" TargetMode="External"/><Relationship Id="rId612" Type="http://schemas.openxmlformats.org/officeDocument/2006/relationships/hyperlink" Target="https://www.fangraphs.com/players/hunter-dozier/15117/stats" TargetMode="External"/><Relationship Id="rId251" Type="http://schemas.openxmlformats.org/officeDocument/2006/relationships/hyperlink" Target="https://www.fangraphs.com/players/jurickson-profar/10815/stats" TargetMode="External"/><Relationship Id="rId489" Type="http://schemas.openxmlformats.org/officeDocument/2006/relationships/hyperlink" Target="https://www.fangraphs.com/players/kevin-smith/20242/stats" TargetMode="External"/><Relationship Id="rId654" Type="http://schemas.openxmlformats.org/officeDocument/2006/relationships/hyperlink" Target="https://www.fangraphs.com/players/pedro-leon/sa3014838/stats" TargetMode="External"/><Relationship Id="rId696" Type="http://schemas.openxmlformats.org/officeDocument/2006/relationships/hyperlink" Target="https://www.fangraphs.com/players/francis-dingler/sa3014528/stats" TargetMode="External"/><Relationship Id="rId46" Type="http://schemas.openxmlformats.org/officeDocument/2006/relationships/hyperlink" Target="https://www.fangraphs.com/players/gleyber-torres/16997/stats" TargetMode="External"/><Relationship Id="rId293" Type="http://schemas.openxmlformats.org/officeDocument/2006/relationships/hyperlink" Target="https://www.fangraphs.com/players/josh-palacios/19818/stats" TargetMode="External"/><Relationship Id="rId307" Type="http://schemas.openxmlformats.org/officeDocument/2006/relationships/hyperlink" Target="https://www.fangraphs.com/players/robbie-grossman/5254/stats" TargetMode="External"/><Relationship Id="rId349" Type="http://schemas.openxmlformats.org/officeDocument/2006/relationships/hyperlink" Target="https://www.fangraphs.com/players/jonny-deluca/26365/stats" TargetMode="External"/><Relationship Id="rId514" Type="http://schemas.openxmlformats.org/officeDocument/2006/relationships/hyperlink" Target="https://www.fangraphs.com/players/otto-lopez/19608/stats" TargetMode="External"/><Relationship Id="rId556" Type="http://schemas.openxmlformats.org/officeDocument/2006/relationships/hyperlink" Target="https://www.fangraphs.com/players/oscar-mercado/16375/stats" TargetMode="External"/><Relationship Id="rId721" Type="http://schemas.openxmlformats.org/officeDocument/2006/relationships/hyperlink" Target="https://www.fangraphs.com/players/tomas-nido/13755/stats" TargetMode="External"/><Relationship Id="rId88" Type="http://schemas.openxmlformats.org/officeDocument/2006/relationships/hyperlink" Target="https://www.fangraphs.com/players/jack-suwinski/22244/stats" TargetMode="External"/><Relationship Id="rId111" Type="http://schemas.openxmlformats.org/officeDocument/2006/relationships/hyperlink" Target="https://www.fangraphs.com/players/andres-gimenez/19950/stats" TargetMode="External"/><Relationship Id="rId153" Type="http://schemas.openxmlformats.org/officeDocument/2006/relationships/hyperlink" Target="https://www.fangraphs.com/players/austin-hays/19363/stats" TargetMode="External"/><Relationship Id="rId195" Type="http://schemas.openxmlformats.org/officeDocument/2006/relationships/hyperlink" Target="https://www.fangraphs.com/players/steven-kwan/24610/stats" TargetMode="External"/><Relationship Id="rId209" Type="http://schemas.openxmlformats.org/officeDocument/2006/relationships/hyperlink" Target="https://www.fangraphs.com/players/andrew-mccutchen/9847/stats" TargetMode="External"/><Relationship Id="rId360" Type="http://schemas.openxmlformats.org/officeDocument/2006/relationships/hyperlink" Target="https://www.fangraphs.com/players/jorge-mateo/17273/stats" TargetMode="External"/><Relationship Id="rId416" Type="http://schemas.openxmlformats.org/officeDocument/2006/relationships/hyperlink" Target="https://www.fangraphs.com/players/rodolfo-castro/21987/stats" TargetMode="External"/><Relationship Id="rId598" Type="http://schemas.openxmlformats.org/officeDocument/2006/relationships/hyperlink" Target="https://www.fangraphs.com/players/zachary-deloach/sa3014547/stats" TargetMode="External"/><Relationship Id="rId220" Type="http://schemas.openxmlformats.org/officeDocument/2006/relationships/hyperlink" Target="https://www.fangraphs.com/players/michael-busch/26319/stats" TargetMode="External"/><Relationship Id="rId458" Type="http://schemas.openxmlformats.org/officeDocument/2006/relationships/hyperlink" Target="https://www.fangraphs.com/players/casey-schmitt/27577/stats" TargetMode="External"/><Relationship Id="rId623" Type="http://schemas.openxmlformats.org/officeDocument/2006/relationships/hyperlink" Target="https://www.fangraphs.com/players/darick-hall/19717/stats" TargetMode="External"/><Relationship Id="rId665" Type="http://schemas.openxmlformats.org/officeDocument/2006/relationships/hyperlink" Target="https://www.fangraphs.com/players/jorge-alfaro/12180/stats" TargetMode="External"/><Relationship Id="rId15" Type="http://schemas.openxmlformats.org/officeDocument/2006/relationships/hyperlink" Target="https://www.fangraphs.com/players/fernando-tatis-jr/19709/stats" TargetMode="External"/><Relationship Id="rId57" Type="http://schemas.openxmlformats.org/officeDocument/2006/relationships/hyperlink" Target="https://www.fangraphs.com/players/jake-burger/22275/stats" TargetMode="External"/><Relationship Id="rId262" Type="http://schemas.openxmlformats.org/officeDocument/2006/relationships/hyperlink" Target="https://www.fangraphs.com/players/enrique-hernandez/10472/stats" TargetMode="External"/><Relationship Id="rId318" Type="http://schemas.openxmlformats.org/officeDocument/2006/relationships/hyperlink" Target="https://www.fangraphs.com/players/akil-baddoo/22168/stats" TargetMode="External"/><Relationship Id="rId525" Type="http://schemas.openxmlformats.org/officeDocument/2006/relationships/hyperlink" Target="https://www.fangraphs.com/players/dane-myers/22054/stats" TargetMode="External"/><Relationship Id="rId567" Type="http://schemas.openxmlformats.org/officeDocument/2006/relationships/hyperlink" Target="https://www.fangraphs.com/players/christopher-martin/sa3014454/stats" TargetMode="External"/><Relationship Id="rId99" Type="http://schemas.openxmlformats.org/officeDocument/2006/relationships/hyperlink" Target="https://www.fangraphs.com/players/andrew-vaughn/26197/stats" TargetMode="External"/><Relationship Id="rId122" Type="http://schemas.openxmlformats.org/officeDocument/2006/relationships/hyperlink" Target="https://www.fangraphs.com/players/james-outman/24770/stats" TargetMode="External"/><Relationship Id="rId164" Type="http://schemas.openxmlformats.org/officeDocument/2006/relationships/hyperlink" Target="https://www.fangraphs.com/players/colten-keith/sa3014474/stats" TargetMode="External"/><Relationship Id="rId371" Type="http://schemas.openxmlformats.org/officeDocument/2006/relationships/hyperlink" Target="https://www.fangraphs.com/players/josh-smith/26396/stats" TargetMode="External"/><Relationship Id="rId427" Type="http://schemas.openxmlformats.org/officeDocument/2006/relationships/hyperlink" Target="https://www.fangraphs.com/players/jonathan-schoop/11265/stats" TargetMode="External"/><Relationship Id="rId469" Type="http://schemas.openxmlformats.org/officeDocument/2006/relationships/hyperlink" Target="https://www.fangraphs.com/players/david-villar/24782/stats" TargetMode="External"/><Relationship Id="rId634" Type="http://schemas.openxmlformats.org/officeDocument/2006/relationships/hyperlink" Target="https://www.fangraphs.com/players/eli-white/19346/stats" TargetMode="External"/><Relationship Id="rId676" Type="http://schemas.openxmlformats.org/officeDocument/2006/relationships/hyperlink" Target="https://www.fangraphs.com/players/nathan-martorella/sa3019978/stats" TargetMode="External"/><Relationship Id="rId26" Type="http://schemas.openxmlformats.org/officeDocument/2006/relationships/hyperlink" Target="https://www.fangraphs.com/players/gunnar-henderson/26289/stats" TargetMode="External"/><Relationship Id="rId231" Type="http://schemas.openxmlformats.org/officeDocument/2006/relationships/hyperlink" Target="https://www.fangraphs.com/players/elias-diaz/11680/stats" TargetMode="External"/><Relationship Id="rId273" Type="http://schemas.openxmlformats.org/officeDocument/2006/relationships/hyperlink" Target="https://www.fangraphs.com/players/gary-sanchez/11442/stats" TargetMode="External"/><Relationship Id="rId329" Type="http://schemas.openxmlformats.org/officeDocument/2006/relationships/hyperlink" Target="https://www.fangraphs.com/players/noelvi-marte/26517/stats" TargetMode="External"/><Relationship Id="rId480" Type="http://schemas.openxmlformats.org/officeDocument/2006/relationships/hyperlink" Target="https://www.fangraphs.com/players/taylor-trammell/19960/stats" TargetMode="External"/><Relationship Id="rId536" Type="http://schemas.openxmlformats.org/officeDocument/2006/relationships/hyperlink" Target="https://www.fangraphs.com/players/niko-goodrum/12092/stats" TargetMode="External"/><Relationship Id="rId701" Type="http://schemas.openxmlformats.org/officeDocument/2006/relationships/hyperlink" Target="https://www.fangraphs.com/players/tucker-barnhart/10200/stats" TargetMode="External"/><Relationship Id="rId68" Type="http://schemas.openxmlformats.org/officeDocument/2006/relationships/hyperlink" Target="https://www.fangraphs.com/players/josh-jung/26299/stats" TargetMode="External"/><Relationship Id="rId133" Type="http://schemas.openxmlformats.org/officeDocument/2006/relationships/hyperlink" Target="https://www.fangraphs.com/players/anthony-volpe/27647/stats" TargetMode="External"/><Relationship Id="rId175" Type="http://schemas.openxmlformats.org/officeDocument/2006/relationships/hyperlink" Target="https://www.fangraphs.com/players/ryan-noda/23312/stats" TargetMode="External"/><Relationship Id="rId340" Type="http://schemas.openxmlformats.org/officeDocument/2006/relationships/hyperlink" Target="https://www.fangraphs.com/players/trevor-larnach/21501/stats" TargetMode="External"/><Relationship Id="rId578" Type="http://schemas.openxmlformats.org/officeDocument/2006/relationships/hyperlink" Target="https://www.fangraphs.com/players/billy-mckinney/15654/stats" TargetMode="External"/><Relationship Id="rId200" Type="http://schemas.openxmlformats.org/officeDocument/2006/relationships/hyperlink" Target="https://www.fangraphs.com/players/anthony-rendon/12861/stats" TargetMode="External"/><Relationship Id="rId382" Type="http://schemas.openxmlformats.org/officeDocument/2006/relationships/hyperlink" Target="https://www.fangraphs.com/players/owen-miller/24655/stats" TargetMode="External"/><Relationship Id="rId438" Type="http://schemas.openxmlformats.org/officeDocument/2006/relationships/hyperlink" Target="https://www.fangraphs.com/players/jose-miranda/20538/stats" TargetMode="External"/><Relationship Id="rId603" Type="http://schemas.openxmlformats.org/officeDocument/2006/relationships/hyperlink" Target="https://www.fangraphs.com/players/willie-calhoun/17838/stats" TargetMode="External"/><Relationship Id="rId645" Type="http://schemas.openxmlformats.org/officeDocument/2006/relationships/hyperlink" Target="https://www.fangraphs.com/players/adam-engel/15082/stats" TargetMode="External"/><Relationship Id="rId687" Type="http://schemas.openxmlformats.org/officeDocument/2006/relationships/hyperlink" Target="https://www.fangraphs.com/players/ben-rortvedt/20287/stats" TargetMode="External"/><Relationship Id="rId242" Type="http://schemas.openxmlformats.org/officeDocument/2006/relationships/hyperlink" Target="https://www.fangraphs.com/players/dylan-carlson/20126/stats" TargetMode="External"/><Relationship Id="rId284" Type="http://schemas.openxmlformats.org/officeDocument/2006/relationships/hyperlink" Target="https://www.fangraphs.com/players/joey-ortiz/25493/stats" TargetMode="External"/><Relationship Id="rId491" Type="http://schemas.openxmlformats.org/officeDocument/2006/relationships/hyperlink" Target="https://www.fangraphs.com/players/jose-barrero/23378/stats" TargetMode="External"/><Relationship Id="rId505" Type="http://schemas.openxmlformats.org/officeDocument/2006/relationships/hyperlink" Target="https://www.fangraphs.com/players/jacob-stallings/13723/stats" TargetMode="External"/><Relationship Id="rId712" Type="http://schemas.openxmlformats.org/officeDocument/2006/relationships/hyperlink" Target="https://www.fangraphs.com/players/donny-sands/18603/stats" TargetMode="External"/><Relationship Id="rId37" Type="http://schemas.openxmlformats.org/officeDocument/2006/relationships/hyperlink" Target="https://www.fangraphs.com/players/bo-bichette/19612/stats" TargetMode="External"/><Relationship Id="rId79" Type="http://schemas.openxmlformats.org/officeDocument/2006/relationships/hyperlink" Target="https://www.fangraphs.com/players/masataka-yoshida/31837/stats" TargetMode="External"/><Relationship Id="rId102" Type="http://schemas.openxmlformats.org/officeDocument/2006/relationships/hyperlink" Target="https://www.fangraphs.com/players/max-kepler/12144/stats" TargetMode="External"/><Relationship Id="rId144" Type="http://schemas.openxmlformats.org/officeDocument/2006/relationships/hyperlink" Target="https://www.fangraphs.com/players/nelson-velazquez/23359/stats" TargetMode="External"/><Relationship Id="rId547" Type="http://schemas.openxmlformats.org/officeDocument/2006/relationships/hyperlink" Target="https://www.fangraphs.com/players/samad-taylor/22274/stats" TargetMode="External"/><Relationship Id="rId589" Type="http://schemas.openxmlformats.org/officeDocument/2006/relationships/hyperlink" Target="https://www.fangraphs.com/players/troy-johnston/sa3010899/stats" TargetMode="External"/><Relationship Id="rId90" Type="http://schemas.openxmlformats.org/officeDocument/2006/relationships/hyperlink" Target="https://www.fangraphs.com/players/eloy-jimenez/17484/stats" TargetMode="External"/><Relationship Id="rId186" Type="http://schemas.openxmlformats.org/officeDocument/2006/relationships/hyperlink" Target="https://www.fangraphs.com/players/joey-gallo/14128/stats" TargetMode="External"/><Relationship Id="rId351" Type="http://schemas.openxmlformats.org/officeDocument/2006/relationships/hyperlink" Target="https://www.fangraphs.com/players/santiago-espinal/19997/stats" TargetMode="External"/><Relationship Id="rId393" Type="http://schemas.openxmlformats.org/officeDocument/2006/relationships/hyperlink" Target="https://www.fangraphs.com/players/tony-kemp/14894/stats" TargetMode="External"/><Relationship Id="rId407" Type="http://schemas.openxmlformats.org/officeDocument/2006/relationships/hyperlink" Target="https://www.fangraphs.com/players/graham-pauley/sa3019858/stats" TargetMode="External"/><Relationship Id="rId449" Type="http://schemas.openxmlformats.org/officeDocument/2006/relationships/hyperlink" Target="https://www.fangraphs.com/players/nick-allen/22277/stats" TargetMode="External"/><Relationship Id="rId614" Type="http://schemas.openxmlformats.org/officeDocument/2006/relationships/hyperlink" Target="https://www.fangraphs.com/players/jordyn-adams/23788/stats" TargetMode="External"/><Relationship Id="rId656" Type="http://schemas.openxmlformats.org/officeDocument/2006/relationships/hyperlink" Target="https://www.fangraphs.com/players/simon-muzziotti/19553/stats" TargetMode="External"/><Relationship Id="rId211" Type="http://schemas.openxmlformats.org/officeDocument/2006/relationships/hyperlink" Target="https://www.fangraphs.com/players/javier-baez/12979/stats" TargetMode="External"/><Relationship Id="rId253" Type="http://schemas.openxmlformats.org/officeDocument/2006/relationships/hyperlink" Target="https://www.fangraphs.com/players/kyle-isbel/21614/stats" TargetMode="External"/><Relationship Id="rId295" Type="http://schemas.openxmlformats.org/officeDocument/2006/relationships/hyperlink" Target="https://www.fangraphs.com/players/rene-pinto/19859/stats" TargetMode="External"/><Relationship Id="rId309" Type="http://schemas.openxmlformats.org/officeDocument/2006/relationships/hyperlink" Target="https://www.fangraphs.com/players/luis-matos/26467/stats" TargetMode="External"/><Relationship Id="rId460" Type="http://schemas.openxmlformats.org/officeDocument/2006/relationships/hyperlink" Target="https://www.fangraphs.com/players/corey-julks/20311/stats" TargetMode="External"/><Relationship Id="rId516" Type="http://schemas.openxmlformats.org/officeDocument/2006/relationships/hyperlink" Target="https://www.fangraphs.com/players/mark-mathias/18032/stats" TargetMode="External"/><Relationship Id="rId698" Type="http://schemas.openxmlformats.org/officeDocument/2006/relationships/hyperlink" Target="https://www.fangraphs.com/players/logan-porter/20626/stats" TargetMode="External"/><Relationship Id="rId48" Type="http://schemas.openxmlformats.org/officeDocument/2006/relationships/hyperlink" Target="https://www.fangraphs.com/players/jorge-soler/14221/stats" TargetMode="External"/><Relationship Id="rId113" Type="http://schemas.openxmlformats.org/officeDocument/2006/relationships/hyperlink" Target="https://www.fangraphs.com/players/logan-ohoppe/24729/stats" TargetMode="External"/><Relationship Id="rId320" Type="http://schemas.openxmlformats.org/officeDocument/2006/relationships/hyperlink" Target="https://www.fangraphs.com/players/johan-rojas/24336/stats" TargetMode="External"/><Relationship Id="rId558" Type="http://schemas.openxmlformats.org/officeDocument/2006/relationships/hyperlink" Target="https://www.fangraphs.com/players/brett-phillips/14735/stats" TargetMode="External"/><Relationship Id="rId723" Type="http://schemas.openxmlformats.org/officeDocument/2006/relationships/hyperlink" Target="https://www.fangraphs.com/players/hunter-feduccia/sa3007872/stats" TargetMode="External"/><Relationship Id="rId155" Type="http://schemas.openxmlformats.org/officeDocument/2006/relationships/hyperlink" Target="https://www.fangraphs.com/players/bryson-stott/26294/stats" TargetMode="External"/><Relationship Id="rId197" Type="http://schemas.openxmlformats.org/officeDocument/2006/relationships/hyperlink" Target="https://www.fangraphs.com/players/nolan-schanuel/33189/stats" TargetMode="External"/><Relationship Id="rId362" Type="http://schemas.openxmlformats.org/officeDocument/2006/relationships/hyperlink" Target="https://www.fangraphs.com/players/sam-hilliard/17954/stats" TargetMode="External"/><Relationship Id="rId418" Type="http://schemas.openxmlformats.org/officeDocument/2006/relationships/hyperlink" Target="https://www.fangraphs.com/players/jake-cave/14477/stats" TargetMode="External"/><Relationship Id="rId625" Type="http://schemas.openxmlformats.org/officeDocument/2006/relationships/hyperlink" Target="https://www.fangraphs.com/players/jonatan-clase/sa3008787/stats" TargetMode="External"/><Relationship Id="rId222" Type="http://schemas.openxmlformats.org/officeDocument/2006/relationships/hyperlink" Target="https://www.fangraphs.com/players/patrick-wisdom/13602/stats" TargetMode="External"/><Relationship Id="rId264" Type="http://schemas.openxmlformats.org/officeDocument/2006/relationships/hyperlink" Target="https://www.fangraphs.com/players/brice-turang/22186/stats" TargetMode="External"/><Relationship Id="rId471" Type="http://schemas.openxmlformats.org/officeDocument/2006/relationships/hyperlink" Target="https://www.fangraphs.com/players/zack-short/19562/stats" TargetMode="External"/><Relationship Id="rId667" Type="http://schemas.openxmlformats.org/officeDocument/2006/relationships/hyperlink" Target="https://www.fangraphs.com/players/roberto-perez/2900/stats" TargetMode="External"/><Relationship Id="rId17" Type="http://schemas.openxmlformats.org/officeDocument/2006/relationships/hyperlink" Target="https://www.fangraphs.com/players/julio-rodriguez/23697/stats" TargetMode="External"/><Relationship Id="rId59" Type="http://schemas.openxmlformats.org/officeDocument/2006/relationships/hyperlink" Target="https://www.fangraphs.com/players/yandy-diaz/16578/stats" TargetMode="External"/><Relationship Id="rId124" Type="http://schemas.openxmlformats.org/officeDocument/2006/relationships/hyperlink" Target="https://www.fangraphs.com/players/bryan-de-la-cruz/19600/stats" TargetMode="External"/><Relationship Id="rId527" Type="http://schemas.openxmlformats.org/officeDocument/2006/relationships/hyperlink" Target="https://www.fangraphs.com/players/coco-montes/21547/stats" TargetMode="External"/><Relationship Id="rId569" Type="http://schemas.openxmlformats.org/officeDocument/2006/relationships/hyperlink" Target="https://www.fangraphs.com/players/yunior-severino/sa3003185/stats" TargetMode="External"/><Relationship Id="rId70" Type="http://schemas.openxmlformats.org/officeDocument/2006/relationships/hyperlink" Target="https://www.fangraphs.com/players/jazz-chisholm-jr/20454/stats" TargetMode="External"/><Relationship Id="rId166" Type="http://schemas.openxmlformats.org/officeDocument/2006/relationships/hyperlink" Target="https://www.fangraphs.com/players/mike-yastrzemski/14854/stats" TargetMode="External"/><Relationship Id="rId331" Type="http://schemas.openxmlformats.org/officeDocument/2006/relationships/hyperlink" Target="https://www.fangraphs.com/players/brandon-crawford/5343/stats" TargetMode="External"/><Relationship Id="rId373" Type="http://schemas.openxmlformats.org/officeDocument/2006/relationships/hyperlink" Target="https://www.fangraphs.com/players/kevin-pillar/12434/stats" TargetMode="External"/><Relationship Id="rId429" Type="http://schemas.openxmlformats.org/officeDocument/2006/relationships/hyperlink" Target="https://www.fangraphs.com/players/oswald-peraza/22823/stats" TargetMode="External"/><Relationship Id="rId580" Type="http://schemas.openxmlformats.org/officeDocument/2006/relationships/hyperlink" Target="https://www.fangraphs.com/players/leonardo-jimenez/sa3006891/stats" TargetMode="External"/><Relationship Id="rId636" Type="http://schemas.openxmlformats.org/officeDocument/2006/relationships/hyperlink" Target="https://www.fangraphs.com/players/evan-white/20078/stats" TargetMode="External"/><Relationship Id="rId1" Type="http://schemas.openxmlformats.org/officeDocument/2006/relationships/hyperlink" Target="https://www.fangraphs.com/players/aaron-judge/15640/stats" TargetMode="External"/><Relationship Id="rId233" Type="http://schemas.openxmlformats.org/officeDocument/2006/relationships/hyperlink" Target="https://www.fangraphs.com/players/masyn-winn/27479/stats" TargetMode="External"/><Relationship Id="rId440" Type="http://schemas.openxmlformats.org/officeDocument/2006/relationships/hyperlink" Target="https://www.fangraphs.com/players/corey-dickerson/10762/stats" TargetMode="External"/><Relationship Id="rId678" Type="http://schemas.openxmlformats.org/officeDocument/2006/relationships/hyperlink" Target="https://www.fangraphs.com/players/jhonkensy-noel/sa3005579/stats" TargetMode="External"/><Relationship Id="rId28" Type="http://schemas.openxmlformats.org/officeDocument/2006/relationships/hyperlink" Target="https://www.fangraphs.com/players/jose-altuve/5417/stats" TargetMode="External"/><Relationship Id="rId275" Type="http://schemas.openxmlformats.org/officeDocument/2006/relationships/hyperlink" Target="https://www.fangraphs.com/players/dominic-canzone/26438/stats" TargetMode="External"/><Relationship Id="rId300" Type="http://schemas.openxmlformats.org/officeDocument/2006/relationships/hyperlink" Target="https://www.fangraphs.com/players/donovan-solano/8623/stats" TargetMode="External"/><Relationship Id="rId482" Type="http://schemas.openxmlformats.org/officeDocument/2006/relationships/hyperlink" Target="https://www.fangraphs.com/players/jake-alu/25569/stats" TargetMode="External"/><Relationship Id="rId538" Type="http://schemas.openxmlformats.org/officeDocument/2006/relationships/hyperlink" Target="https://www.fangraphs.com/players/jacob-amaya/23296/stats" TargetMode="External"/><Relationship Id="rId703" Type="http://schemas.openxmlformats.org/officeDocument/2006/relationships/hyperlink" Target="https://www.fangraphs.com/players/carlos-perez/20805/stats" TargetMode="External"/><Relationship Id="rId81" Type="http://schemas.openxmlformats.org/officeDocument/2006/relationships/hyperlink" Target="https://www.fangraphs.com/players/isaac-paredes/20036/stats" TargetMode="External"/><Relationship Id="rId135" Type="http://schemas.openxmlformats.org/officeDocument/2006/relationships/hyperlink" Target="https://www.fangraphs.com/players/kris-bryant/15429/stats" TargetMode="External"/><Relationship Id="rId177" Type="http://schemas.openxmlformats.org/officeDocument/2006/relationships/hyperlink" Target="https://www.fangraphs.com/players/yoan-moncada/17232/stats" TargetMode="External"/><Relationship Id="rId342" Type="http://schemas.openxmlformats.org/officeDocument/2006/relationships/hyperlink" Target="https://www.fangraphs.com/players/nick-pratto/22117/stats" TargetMode="External"/><Relationship Id="rId384" Type="http://schemas.openxmlformats.org/officeDocument/2006/relationships/hyperlink" Target="https://www.fangraphs.com/players/eduardo-escobar/6153/stats" TargetMode="External"/><Relationship Id="rId591" Type="http://schemas.openxmlformats.org/officeDocument/2006/relationships/hyperlink" Target="https://www.fangraphs.com/players/buddy-kennedy/22505/stats" TargetMode="External"/><Relationship Id="rId605" Type="http://schemas.openxmlformats.org/officeDocument/2006/relationships/hyperlink" Target="https://www.fangraphs.com/players/yonny-hernandez/19432/stats" TargetMode="External"/><Relationship Id="rId202" Type="http://schemas.openxmlformats.org/officeDocument/2006/relationships/hyperlink" Target="https://www.fangraphs.com/players/chris-taylor/13757/stats" TargetMode="External"/><Relationship Id="rId244" Type="http://schemas.openxmlformats.org/officeDocument/2006/relationships/hyperlink" Target="https://www.fangraphs.com/players/tim-anderson/15172/stats" TargetMode="External"/><Relationship Id="rId647" Type="http://schemas.openxmlformats.org/officeDocument/2006/relationships/hyperlink" Target="https://www.fangraphs.com/players/dustin-harris/sa3010279/stats" TargetMode="External"/><Relationship Id="rId689" Type="http://schemas.openxmlformats.org/officeDocument/2006/relationships/hyperlink" Target="https://www.fangraphs.com/players/austin-shenton/sa3009869/stats" TargetMode="External"/><Relationship Id="rId39" Type="http://schemas.openxmlformats.org/officeDocument/2006/relationships/hyperlink" Target="https://www.fangraphs.com/players/christian-walker/13419/stats" TargetMode="External"/><Relationship Id="rId286" Type="http://schemas.openxmlformats.org/officeDocument/2006/relationships/hyperlink" Target="https://www.fangraphs.com/players/paul-dejong/18015/stats" TargetMode="External"/><Relationship Id="rId451" Type="http://schemas.openxmlformats.org/officeDocument/2006/relationships/hyperlink" Target="https://www.fangraphs.com/players/jordan-luplow/16424/stats" TargetMode="External"/><Relationship Id="rId493" Type="http://schemas.openxmlformats.org/officeDocument/2006/relationships/hyperlink" Target="https://www.fangraphs.com/players/juan-brito/sa3009808/stats" TargetMode="External"/><Relationship Id="rId507" Type="http://schemas.openxmlformats.org/officeDocument/2006/relationships/hyperlink" Target="https://www.fangraphs.com/players/wade-meckler/31490/stats" TargetMode="External"/><Relationship Id="rId549" Type="http://schemas.openxmlformats.org/officeDocument/2006/relationships/hyperlink" Target="https://www.fangraphs.com/players/francisco-mejia/16403/stats" TargetMode="External"/><Relationship Id="rId714" Type="http://schemas.openxmlformats.org/officeDocument/2006/relationships/hyperlink" Target="https://www.fangraphs.com/players/anthony-bemboom/13854/stats" TargetMode="External"/><Relationship Id="rId50" Type="http://schemas.openxmlformats.org/officeDocument/2006/relationships/hyperlink" Target="https://www.fangraphs.com/players/dansby-swanson/18314/stats" TargetMode="External"/><Relationship Id="rId104" Type="http://schemas.openxmlformats.org/officeDocument/2006/relationships/hyperlink" Target="https://www.fangraphs.com/players/eugenio-suarez/12552/stats" TargetMode="External"/><Relationship Id="rId146" Type="http://schemas.openxmlformats.org/officeDocument/2006/relationships/hyperlink" Target="https://www.fangraphs.com/players/cj-abrams/25768/stats" TargetMode="External"/><Relationship Id="rId188" Type="http://schemas.openxmlformats.org/officeDocument/2006/relationships/hyperlink" Target="https://www.fangraphs.com/players/rowdy-tellez/15679/stats" TargetMode="External"/><Relationship Id="rId311" Type="http://schemas.openxmlformats.org/officeDocument/2006/relationships/hyperlink" Target="https://www.fangraphs.com/players/gio-urshela/10681/stats" TargetMode="External"/><Relationship Id="rId353" Type="http://schemas.openxmlformats.org/officeDocument/2006/relationships/hyperlink" Target="https://www.fangraphs.com/players/david-peralta/2136/stats" TargetMode="External"/><Relationship Id="rId395" Type="http://schemas.openxmlformats.org/officeDocument/2006/relationships/hyperlink" Target="https://www.fangraphs.com/players/james-wood/sa3016870/stats" TargetMode="External"/><Relationship Id="rId409" Type="http://schemas.openxmlformats.org/officeDocument/2006/relationships/hyperlink" Target="https://www.fangraphs.com/players/oswaldo-cabrera/21707/stats" TargetMode="External"/><Relationship Id="rId560" Type="http://schemas.openxmlformats.org/officeDocument/2006/relationships/hyperlink" Target="https://www.fangraphs.com/players/david-hensley/25111/stats" TargetMode="External"/><Relationship Id="rId92" Type="http://schemas.openxmlformats.org/officeDocument/2006/relationships/hyperlink" Target="https://www.fangraphs.com/players/jorge-polanco/13152/stats" TargetMode="External"/><Relationship Id="rId213" Type="http://schemas.openxmlformats.org/officeDocument/2006/relationships/hyperlink" Target="https://www.fangraphs.com/players/carlos-santana/2396/stats" TargetMode="External"/><Relationship Id="rId420" Type="http://schemas.openxmlformats.org/officeDocument/2006/relationships/hyperlink" Target="https://www.fangraphs.com/players/harold-castro/14691/stats" TargetMode="External"/><Relationship Id="rId616" Type="http://schemas.openxmlformats.org/officeDocument/2006/relationships/hyperlink" Target="https://www.fangraphs.com/players/garrett-stubbs/18067/stats" TargetMode="External"/><Relationship Id="rId658" Type="http://schemas.openxmlformats.org/officeDocument/2006/relationships/hyperlink" Target="https://www.fangraphs.com/players/tommy-la-stella/12371/stats" TargetMode="External"/><Relationship Id="rId255" Type="http://schemas.openxmlformats.org/officeDocument/2006/relationships/hyperlink" Target="https://www.fangraphs.com/players/marco-luciano/25616/stats" TargetMode="External"/><Relationship Id="rId297" Type="http://schemas.openxmlformats.org/officeDocument/2006/relationships/hyperlink" Target="https://www.fangraphs.com/players/pete-crow-armstrong/27769/stats" TargetMode="External"/><Relationship Id="rId462" Type="http://schemas.openxmlformats.org/officeDocument/2006/relationships/hyperlink" Target="https://www.fangraphs.com/players/michael-stefanic/25353/stats" TargetMode="External"/><Relationship Id="rId518" Type="http://schemas.openxmlformats.org/officeDocument/2006/relationships/hyperlink" Target="https://www.fangraphs.com/players/zach-remillard/19788/stats" TargetMode="External"/><Relationship Id="rId725" Type="http://schemas.openxmlformats.org/officeDocument/2006/relationships/hyperlink" Target="https://www.fangraphs.com/players/blake-hunt/sa3004153/stats" TargetMode="External"/><Relationship Id="rId115" Type="http://schemas.openxmlformats.org/officeDocument/2006/relationships/hyperlink" Target="https://www.fangraphs.com/players/jt-realmuto/11739/stats" TargetMode="External"/><Relationship Id="rId157" Type="http://schemas.openxmlformats.org/officeDocument/2006/relationships/hyperlink" Target="https://www.fangraphs.com/players/thairo-estrada/16426/stats" TargetMode="External"/><Relationship Id="rId322" Type="http://schemas.openxmlformats.org/officeDocument/2006/relationships/hyperlink" Target="https://www.fangraphs.com/players/patrick-bailey/27478/stats" TargetMode="External"/><Relationship Id="rId364" Type="http://schemas.openxmlformats.org/officeDocument/2006/relationships/hyperlink" Target="https://www.fangraphs.com/players/yasmani-grandal/11368/stats" TargetMode="External"/><Relationship Id="rId61" Type="http://schemas.openxmlformats.org/officeDocument/2006/relationships/hyperlink" Target="https://www.fangraphs.com/players/brandon-nimmo/12927/stats" TargetMode="External"/><Relationship Id="rId199" Type="http://schemas.openxmlformats.org/officeDocument/2006/relationships/hyperlink" Target="https://www.fangraphs.com/players/sal-frelick/29622/stats" TargetMode="External"/><Relationship Id="rId571" Type="http://schemas.openxmlformats.org/officeDocument/2006/relationships/hyperlink" Target="https://www.fangraphs.com/players/canaan-smith-njigba/23264/stats" TargetMode="External"/><Relationship Id="rId627" Type="http://schemas.openxmlformats.org/officeDocument/2006/relationships/hyperlink" Target="https://www.fangraphs.com/players/jake-marisnick/11339/stats" TargetMode="External"/><Relationship Id="rId669" Type="http://schemas.openxmlformats.org/officeDocument/2006/relationships/hyperlink" Target="https://www.fangraphs.com/players/jared-young/20404/stats" TargetMode="External"/><Relationship Id="rId19" Type="http://schemas.openxmlformats.org/officeDocument/2006/relationships/hyperlink" Target="https://www.fangraphs.com/players/mike-trout/10155/stats" TargetMode="External"/><Relationship Id="rId224" Type="http://schemas.openxmlformats.org/officeDocument/2006/relationships/hyperlink" Target="https://www.fangraphs.com/players/trent-grisham/18564/stats" TargetMode="External"/><Relationship Id="rId266" Type="http://schemas.openxmlformats.org/officeDocument/2006/relationships/hyperlink" Target="https://www.fangraphs.com/players/michael-a-taylor/11489/stats" TargetMode="External"/><Relationship Id="rId431" Type="http://schemas.openxmlformats.org/officeDocument/2006/relationships/hyperlink" Target="https://www.fangraphs.com/players/braden-shewmake/25817/stats" TargetMode="External"/><Relationship Id="rId473" Type="http://schemas.openxmlformats.org/officeDocument/2006/relationships/hyperlink" Target="https://www.fangraphs.com/players/juan-yepez/18400/stats" TargetMode="External"/><Relationship Id="rId529" Type="http://schemas.openxmlformats.org/officeDocument/2006/relationships/hyperlink" Target="https://www.fangraphs.com/players/jace-jung/sa3019992/stats" TargetMode="External"/><Relationship Id="rId680" Type="http://schemas.openxmlformats.org/officeDocument/2006/relationships/hyperlink" Target="https://www.fangraphs.com/players/brett-sullivan/18217/stats" TargetMode="External"/><Relationship Id="rId30" Type="http://schemas.openxmlformats.org/officeDocument/2006/relationships/hyperlink" Target="https://www.fangraphs.com/players/trea-turner/16252/stats" TargetMode="External"/><Relationship Id="rId126" Type="http://schemas.openxmlformats.org/officeDocument/2006/relationships/hyperlink" Target="https://www.fangraphs.com/players/jose-abreu/15676/stats" TargetMode="External"/><Relationship Id="rId168" Type="http://schemas.openxmlformats.org/officeDocument/2006/relationships/hyperlink" Target="https://www.fangraphs.com/players/seth-brown/18171/stats" TargetMode="External"/><Relationship Id="rId333" Type="http://schemas.openxmlformats.org/officeDocument/2006/relationships/hyperlink" Target="https://www.fangraphs.com/players/bobby-dalbec/19966/stats" TargetMode="External"/><Relationship Id="rId540" Type="http://schemas.openxmlformats.org/officeDocument/2006/relationships/hyperlink" Target="https://www.fangraphs.com/players/brady-house/sa3017694/stats" TargetMode="External"/><Relationship Id="rId72" Type="http://schemas.openxmlformats.org/officeDocument/2006/relationships/hyperlink" Target="https://www.fangraphs.com/players/adley-rutschman/26288/stats" TargetMode="External"/><Relationship Id="rId375" Type="http://schemas.openxmlformats.org/officeDocument/2006/relationships/hyperlink" Target="https://www.fangraphs.com/players/evan-longoria/9368/stats" TargetMode="External"/><Relationship Id="rId582" Type="http://schemas.openxmlformats.org/officeDocument/2006/relationships/hyperlink" Target="https://www.fangraphs.com/players/nathan-lukes/18123/stats" TargetMode="External"/><Relationship Id="rId638" Type="http://schemas.openxmlformats.org/officeDocument/2006/relationships/hyperlink" Target="https://www.fangraphs.com/players/bubba-thompson/22261/stats" TargetMode="External"/><Relationship Id="rId3" Type="http://schemas.openxmlformats.org/officeDocument/2006/relationships/hyperlink" Target="https://www.fangraphs.com/players/yordan-alvarez/19556/stats" TargetMode="External"/><Relationship Id="rId235" Type="http://schemas.openxmlformats.org/officeDocument/2006/relationships/hyperlink" Target="https://www.fangraphs.com/players/mickey-moniak/19956/stats" TargetMode="External"/><Relationship Id="rId277" Type="http://schemas.openxmlformats.org/officeDocument/2006/relationships/hyperlink" Target="https://www.fangraphs.com/players/matt-vierling/21558/stats" TargetMode="External"/><Relationship Id="rId400" Type="http://schemas.openxmlformats.org/officeDocument/2006/relationships/hyperlink" Target="https://www.fangraphs.com/players/nick-madrigal/20521/stats" TargetMode="External"/><Relationship Id="rId442" Type="http://schemas.openxmlformats.org/officeDocument/2006/relationships/hyperlink" Target="https://www.fangraphs.com/players/richie-palacios/24589/stats" TargetMode="External"/><Relationship Id="rId484" Type="http://schemas.openxmlformats.org/officeDocument/2006/relationships/hyperlink" Target="https://www.fangraphs.com/players/jon-singleton/10441/stats" TargetMode="External"/><Relationship Id="rId705" Type="http://schemas.openxmlformats.org/officeDocument/2006/relationships/hyperlink" Target="https://www.fangraphs.com/players/jose-herrera/17040/stats" TargetMode="External"/><Relationship Id="rId137" Type="http://schemas.openxmlformats.org/officeDocument/2006/relationships/hyperlink" Target="https://www.fangraphs.com/players/anthony-rizzo/3473/stats" TargetMode="External"/><Relationship Id="rId302" Type="http://schemas.openxmlformats.org/officeDocument/2006/relationships/hyperlink" Target="https://www.fangraphs.com/players/gavin-sheets/19901/stats" TargetMode="External"/><Relationship Id="rId344" Type="http://schemas.openxmlformats.org/officeDocument/2006/relationships/hyperlink" Target="https://www.fangraphs.com/players/victor-robles/18363/stats" TargetMode="External"/><Relationship Id="rId691" Type="http://schemas.openxmlformats.org/officeDocument/2006/relationships/hyperlink" Target="https://www.fangraphs.com/players/aaron-schunk/sa3009957/stats" TargetMode="External"/><Relationship Id="rId41" Type="http://schemas.openxmlformats.org/officeDocument/2006/relationships/hyperlink" Target="https://www.fangraphs.com/players/royce-lewis/20437/stats" TargetMode="External"/><Relationship Id="rId83" Type="http://schemas.openxmlformats.org/officeDocument/2006/relationships/hyperlink" Target="https://www.fangraphs.com/players/kerry-carpenter/25961/stats" TargetMode="External"/><Relationship Id="rId179" Type="http://schemas.openxmlformats.org/officeDocument/2006/relationships/hyperlink" Target="https://www.fangraphs.com/players/mitch-haniger/14274/stats" TargetMode="External"/><Relationship Id="rId386" Type="http://schemas.openxmlformats.org/officeDocument/2006/relationships/hyperlink" Target="https://www.fangraphs.com/players/kolten-wong/12532/stats" TargetMode="External"/><Relationship Id="rId551" Type="http://schemas.openxmlformats.org/officeDocument/2006/relationships/hyperlink" Target="https://www.fangraphs.com/players/michael-toglia/25845/stats" TargetMode="External"/><Relationship Id="rId593" Type="http://schemas.openxmlformats.org/officeDocument/2006/relationships/hyperlink" Target="https://www.fangraphs.com/players/andy-pages/sa3005625/stats" TargetMode="External"/><Relationship Id="rId607" Type="http://schemas.openxmlformats.org/officeDocument/2006/relationships/hyperlink" Target="https://www.fangraphs.com/players/leury-garcia/5913/stats" TargetMode="External"/><Relationship Id="rId649" Type="http://schemas.openxmlformats.org/officeDocument/2006/relationships/hyperlink" Target="https://www.fangraphs.com/players/nate-eaton/25055/stats" TargetMode="External"/><Relationship Id="rId190" Type="http://schemas.openxmlformats.org/officeDocument/2006/relationships/hyperlink" Target="https://www.fangraphs.com/players/adam-duvall/10950/stats" TargetMode="External"/><Relationship Id="rId204" Type="http://schemas.openxmlformats.org/officeDocument/2006/relationships/hyperlink" Target="https://www.fangraphs.com/players/michael-massey/27684/stats" TargetMode="External"/><Relationship Id="rId246" Type="http://schemas.openxmlformats.org/officeDocument/2006/relationships/hyperlink" Target="https://www.fangraphs.com/players/amed-rosario/15518/stats" TargetMode="External"/><Relationship Id="rId288" Type="http://schemas.openxmlformats.org/officeDocument/2006/relationships/hyperlink" Target="https://www.fangraphs.com/players/zach-mckinstry/19392/stats" TargetMode="External"/><Relationship Id="rId411" Type="http://schemas.openxmlformats.org/officeDocument/2006/relationships/hyperlink" Target="https://www.fangraphs.com/players/michael-chavis/17321/stats" TargetMode="External"/><Relationship Id="rId453" Type="http://schemas.openxmlformats.org/officeDocument/2006/relationships/hyperlink" Target="https://www.fangraphs.com/players/franmil-reyes/14566/stats" TargetMode="External"/><Relationship Id="rId509" Type="http://schemas.openxmlformats.org/officeDocument/2006/relationships/hyperlink" Target="https://www.fangraphs.com/players/terrin-vavra/24400/stats" TargetMode="External"/><Relationship Id="rId660" Type="http://schemas.openxmlformats.org/officeDocument/2006/relationships/hyperlink" Target="https://www.fangraphs.com/players/yonathan-daza/15794/stats" TargetMode="External"/><Relationship Id="rId106" Type="http://schemas.openxmlformats.org/officeDocument/2006/relationships/hyperlink" Target="https://www.fangraphs.com/players/evan-carter/27790/stats" TargetMode="External"/><Relationship Id="rId313" Type="http://schemas.openxmlformats.org/officeDocument/2006/relationships/hyperlink" Target="https://www.fangraphs.com/players/austin-slater/16153/stats" TargetMode="External"/><Relationship Id="rId495" Type="http://schemas.openxmlformats.org/officeDocument/2006/relationships/hyperlink" Target="https://www.fangraphs.com/players/tristan-gray/19877/stats" TargetMode="External"/><Relationship Id="rId716" Type="http://schemas.openxmlformats.org/officeDocument/2006/relationships/hyperlink" Target="https://www.fangraphs.com/players/rob-brantly/10655/stats" TargetMode="External"/><Relationship Id="rId10" Type="http://schemas.openxmlformats.org/officeDocument/2006/relationships/hyperlink" Target="https://www.fangraphs.com/players/pete-alonso/19251/stats" TargetMode="External"/><Relationship Id="rId52" Type="http://schemas.openxmlformats.org/officeDocument/2006/relationships/hyperlink" Target="https://www.fangraphs.com/players/nolan-gorman/22263/stats" TargetMode="External"/><Relationship Id="rId94" Type="http://schemas.openxmlformats.org/officeDocument/2006/relationships/hyperlink" Target="https://www.fangraphs.com/players/sean-murphy/19352/stats" TargetMode="External"/><Relationship Id="rId148" Type="http://schemas.openxmlformats.org/officeDocument/2006/relationships/hyperlink" Target="https://www.fangraphs.com/players/mitch-garver/15161/stats" TargetMode="External"/><Relationship Id="rId355" Type="http://schemas.openxmlformats.org/officeDocument/2006/relationships/hyperlink" Target="https://www.fangraphs.com/players/miguel-andujar/15878/stats" TargetMode="External"/><Relationship Id="rId397" Type="http://schemas.openxmlformats.org/officeDocument/2006/relationships/hyperlink" Target="https://www.fangraphs.com/players/kyle-higashioka/5517/stats" TargetMode="External"/><Relationship Id="rId520" Type="http://schemas.openxmlformats.org/officeDocument/2006/relationships/hyperlink" Target="https://www.fangraphs.com/players/blaze-alexander/sa3007742/stats" TargetMode="External"/><Relationship Id="rId562" Type="http://schemas.openxmlformats.org/officeDocument/2006/relationships/hyperlink" Target="https://www.fangraphs.com/players/alika-williams/27604/stats" TargetMode="External"/><Relationship Id="rId618" Type="http://schemas.openxmlformats.org/officeDocument/2006/relationships/hyperlink" Target="https://www.fangraphs.com/players/darin-ruf/9929/stats" TargetMode="External"/><Relationship Id="rId215" Type="http://schemas.openxmlformats.org/officeDocument/2006/relationships/hyperlink" Target="https://www.fangraphs.com/players/wilyer-abreu/23772/stats" TargetMode="External"/><Relationship Id="rId257" Type="http://schemas.openxmlformats.org/officeDocument/2006/relationships/hyperlink" Target="https://www.fangraphs.com/players/hunter-goodman/29715/stats" TargetMode="External"/><Relationship Id="rId422" Type="http://schemas.openxmlformats.org/officeDocument/2006/relationships/hyperlink" Target="https://www.fangraphs.com/players/eguy-rosario/19964/stats" TargetMode="External"/><Relationship Id="rId464" Type="http://schemas.openxmlformats.org/officeDocument/2006/relationships/hyperlink" Target="https://www.fangraphs.com/players/jean-segura/5933/stats" TargetMode="External"/><Relationship Id="rId299" Type="http://schemas.openxmlformats.org/officeDocument/2006/relationships/hyperlink" Target="https://www.fangraphs.com/players/gabriel-arias/22563/stats" TargetMode="External"/><Relationship Id="rId727" Type="http://schemas.openxmlformats.org/officeDocument/2006/relationships/hyperlink" Target="https://www.fangraphs.com/players/paul-mcintosh/sa3017372/stats" TargetMode="External"/><Relationship Id="rId63" Type="http://schemas.openxmlformats.org/officeDocument/2006/relationships/hyperlink" Target="https://www.fangraphs.com/players/christian-yelich/11477/stats" TargetMode="External"/><Relationship Id="rId159" Type="http://schemas.openxmlformats.org/officeDocument/2006/relationships/hyperlink" Target="https://www.fangraphs.com/players/jarred-kelenic/22558/stats" TargetMode="External"/><Relationship Id="rId366" Type="http://schemas.openxmlformats.org/officeDocument/2006/relationships/hyperlink" Target="https://www.fangraphs.com/players/jake-mccarthy/21622/stats" TargetMode="External"/><Relationship Id="rId573" Type="http://schemas.openxmlformats.org/officeDocument/2006/relationships/hyperlink" Target="https://www.fangraphs.com/players/vinny-capra/25040/stats" TargetMode="External"/><Relationship Id="rId226" Type="http://schemas.openxmlformats.org/officeDocument/2006/relationships/hyperlink" Target="https://www.fangraphs.com/players/ramon-laureano/17128/stats" TargetMode="External"/><Relationship Id="rId433" Type="http://schemas.openxmlformats.org/officeDocument/2006/relationships/hyperlink" Target="https://www.fangraphs.com/players/jared-walsh/18607/stats" TargetMode="External"/><Relationship Id="rId640" Type="http://schemas.openxmlformats.org/officeDocument/2006/relationships/hyperlink" Target="https://www.fangraphs.com/players/rece-hinds/sa1169587/stats" TargetMode="External"/><Relationship Id="rId74" Type="http://schemas.openxmlformats.org/officeDocument/2006/relationships/hyperlink" Target="https://www.fangraphs.com/players/taylor-ward/17548/stats" TargetMode="External"/><Relationship Id="rId377" Type="http://schemas.openxmlformats.org/officeDocument/2006/relationships/hyperlink" Target="https://www.fangraphs.com/players/adalberto-mondesi/13769/stats" TargetMode="External"/><Relationship Id="rId500" Type="http://schemas.openxmlformats.org/officeDocument/2006/relationships/hyperlink" Target="https://www.fangraphs.com/players/ryan-bliss/sa3016951/stats" TargetMode="External"/><Relationship Id="rId584" Type="http://schemas.openxmlformats.org/officeDocument/2006/relationships/hyperlink" Target="https://www.fangraphs.com/players/luken-baker/21497/stats" TargetMode="External"/><Relationship Id="rId5" Type="http://schemas.openxmlformats.org/officeDocument/2006/relationships/hyperlink" Target="https://www.fangraphs.com/players/matt-olson/14344/stats" TargetMode="External"/><Relationship Id="rId237" Type="http://schemas.openxmlformats.org/officeDocument/2006/relationships/hyperlink" Target="https://www.fangraphs.com/players/alejandro-kirk/22581/stats" TargetMode="External"/><Relationship Id="rId444" Type="http://schemas.openxmlformats.org/officeDocument/2006/relationships/hyperlink" Target="https://www.fangraphs.com/players/yu-chang/14773/stats" TargetMode="External"/><Relationship Id="rId651" Type="http://schemas.openxmlformats.org/officeDocument/2006/relationships/hyperlink" Target="https://www.fangraphs.com/players/bligh-madris/20054/stats" TargetMode="External"/><Relationship Id="rId290" Type="http://schemas.openxmlformats.org/officeDocument/2006/relationships/hyperlink" Target="https://www.fangraphs.com/players/andy-ibanez/18819/stats" TargetMode="External"/><Relationship Id="rId304" Type="http://schemas.openxmlformats.org/officeDocument/2006/relationships/hyperlink" Target="https://www.fangraphs.com/players/ramon-urias/18795/stats" TargetMode="External"/><Relationship Id="rId388" Type="http://schemas.openxmlformats.org/officeDocument/2006/relationships/hyperlink" Target="https://www.fangraphs.com/players/nicky-lopez/19339/stats" TargetMode="External"/><Relationship Id="rId511" Type="http://schemas.openxmlformats.org/officeDocument/2006/relationships/hyperlink" Target="https://www.fangraphs.com/players/kyren-paris/26420/stats" TargetMode="External"/><Relationship Id="rId609" Type="http://schemas.openxmlformats.org/officeDocument/2006/relationships/hyperlink" Target="https://www.fangraphs.com/players/erik-gonzalez/13369/stats" TargetMode="External"/><Relationship Id="rId85" Type="http://schemas.openxmlformats.org/officeDocument/2006/relationships/hyperlink" Target="https://www.fangraphs.com/players/nathaniel-lowe/19566/stats" TargetMode="External"/><Relationship Id="rId150" Type="http://schemas.openxmlformats.org/officeDocument/2006/relationships/hyperlink" Target="https://www.fangraphs.com/players/jeremy-pena/21636/stats" TargetMode="External"/><Relationship Id="rId595" Type="http://schemas.openxmlformats.org/officeDocument/2006/relationships/hyperlink" Target="https://www.fangraphs.com/players/moises-gomez/sa875163/stats" TargetMode="External"/><Relationship Id="rId248" Type="http://schemas.openxmlformats.org/officeDocument/2006/relationships/hyperlink" Target="https://www.fangraphs.com/players/ceddanne-rafaela/24262/stats" TargetMode="External"/><Relationship Id="rId455" Type="http://schemas.openxmlformats.org/officeDocument/2006/relationships/hyperlink" Target="https://www.fangraphs.com/players/raimel-tapia/14350/stats" TargetMode="External"/><Relationship Id="rId662" Type="http://schemas.openxmlformats.org/officeDocument/2006/relationships/hyperlink" Target="https://www.fangraphs.com/players/bradley-zimmer/16221/stats" TargetMode="External"/><Relationship Id="rId12" Type="http://schemas.openxmlformats.org/officeDocument/2006/relationships/hyperlink" Target="https://www.fangraphs.com/players/kyle-tucker/18345/stats" TargetMode="External"/><Relationship Id="rId108" Type="http://schemas.openxmlformats.org/officeDocument/2006/relationships/hyperlink" Target="https://www.fangraphs.com/players/edouard-julien/27534/stats" TargetMode="External"/><Relationship Id="rId315" Type="http://schemas.openxmlformats.org/officeDocument/2006/relationships/hyperlink" Target="https://www.fangraphs.com/players/curtis-mead/23986/stats" TargetMode="External"/><Relationship Id="rId522" Type="http://schemas.openxmlformats.org/officeDocument/2006/relationships/hyperlink" Target="https://www.fangraphs.com/players/julio-carreras/sa3005598/stats" TargetMode="External"/><Relationship Id="rId96" Type="http://schemas.openxmlformats.org/officeDocument/2006/relationships/hyperlink" Target="https://www.fangraphs.com/players/ryan-mountcastle/18373/stats" TargetMode="External"/><Relationship Id="rId161" Type="http://schemas.openxmlformats.org/officeDocument/2006/relationships/hyperlink" Target="https://www.fangraphs.com/players/lamonte-wade-jr/18126/stats" TargetMode="External"/><Relationship Id="rId399" Type="http://schemas.openxmlformats.org/officeDocument/2006/relationships/hyperlink" Target="https://www.fangraphs.com/players/miguel-sano/12164/stats" TargetMode="External"/><Relationship Id="rId259" Type="http://schemas.openxmlformats.org/officeDocument/2006/relationships/hyperlink" Target="https://www.fangraphs.com/players/stone-garrett/19273/stats" TargetMode="External"/><Relationship Id="rId466" Type="http://schemas.openxmlformats.org/officeDocument/2006/relationships/hyperlink" Target="https://www.fangraphs.com/players/alex-jackson/17276/stats" TargetMode="External"/><Relationship Id="rId673" Type="http://schemas.openxmlformats.org/officeDocument/2006/relationships/hyperlink" Target="https://www.fangraphs.com/players/david-dahl/13744/stats" TargetMode="External"/><Relationship Id="rId23" Type="http://schemas.openxmlformats.org/officeDocument/2006/relationships/hyperlink" Target="https://www.fangraphs.com/players/corbin-carroll/25878/stats" TargetMode="External"/><Relationship Id="rId119" Type="http://schemas.openxmlformats.org/officeDocument/2006/relationships/hyperlink" Target="https://www.fangraphs.com/players/jordan-walker/27475/stats" TargetMode="External"/><Relationship Id="rId326" Type="http://schemas.openxmlformats.org/officeDocument/2006/relationships/hyperlink" Target="https://www.fangraphs.com/players/colton-cowser/29591/stats" TargetMode="External"/><Relationship Id="rId533" Type="http://schemas.openxmlformats.org/officeDocument/2006/relationships/hyperlink" Target="https://www.fangraphs.com/players/ronny-mauricio/23698/stats" TargetMode="External"/><Relationship Id="rId172" Type="http://schemas.openxmlformats.org/officeDocument/2006/relationships/hyperlink" Target="https://www.fangraphs.com/players/michael-conforto/16376/stats" TargetMode="External"/><Relationship Id="rId477" Type="http://schemas.openxmlformats.org/officeDocument/2006/relationships/hyperlink" Target="https://www.fangraphs.com/players/franchy-cordero/14567/stats" TargetMode="External"/><Relationship Id="rId600" Type="http://schemas.openxmlformats.org/officeDocument/2006/relationships/hyperlink" Target="https://www.fangraphs.com/players/justyn-henry-malloy/sa3017073/stats" TargetMode="External"/><Relationship Id="rId684" Type="http://schemas.openxmlformats.org/officeDocument/2006/relationships/hyperlink" Target="https://www.fangraphs.com/players/andre-lipcius/25822/stats" TargetMode="External"/><Relationship Id="rId337" Type="http://schemas.openxmlformats.org/officeDocument/2006/relationships/hyperlink" Target="https://www.fangraphs.com/players/christian-bethancourt/10028/stats" TargetMode="External"/><Relationship Id="rId34" Type="http://schemas.openxmlformats.org/officeDocument/2006/relationships/hyperlink" Target="https://www.fangraphs.com/players/randy-arozarena/19290/stats" TargetMode="External"/><Relationship Id="rId544" Type="http://schemas.openxmlformats.org/officeDocument/2006/relationships/hyperlink" Target="https://www.fangraphs.com/players/david-hamilton/27531/stats" TargetMode="External"/><Relationship Id="rId183" Type="http://schemas.openxmlformats.org/officeDocument/2006/relationships/hyperlink" Target="https://www.fangraphs.com/players/danny-jansen/16535/stats" TargetMode="External"/><Relationship Id="rId390" Type="http://schemas.openxmlformats.org/officeDocument/2006/relationships/hyperlink" Target="https://www.fangraphs.com/players/carter-kieboom/19958/stats" TargetMode="External"/><Relationship Id="rId404" Type="http://schemas.openxmlformats.org/officeDocument/2006/relationships/hyperlink" Target="https://www.fangraphs.com/players/matt-mervis/27845/stats" TargetMode="External"/><Relationship Id="rId611" Type="http://schemas.openxmlformats.org/officeDocument/2006/relationships/hyperlink" Target="https://www.fangraphs.com/players/johnathan-rodriguez/sa3004147/stats" TargetMode="External"/><Relationship Id="rId250" Type="http://schemas.openxmlformats.org/officeDocument/2006/relationships/hyperlink" Target="https://www.fangraphs.com/players/austin-wells/27562/stats" TargetMode="External"/><Relationship Id="rId488" Type="http://schemas.openxmlformats.org/officeDocument/2006/relationships/hyperlink" Target="https://www.fangraphs.com/players/hanser-alberto/11902/stats" TargetMode="External"/><Relationship Id="rId695" Type="http://schemas.openxmlformats.org/officeDocument/2006/relationships/hyperlink" Target="https://www.fangraphs.com/players/drew-millas/25643/stats" TargetMode="External"/><Relationship Id="rId709" Type="http://schemas.openxmlformats.org/officeDocument/2006/relationships/hyperlink" Target="https://www.fangraphs.com/players/tyler-heineman/13897/stats" TargetMode="External"/><Relationship Id="rId45" Type="http://schemas.openxmlformats.org/officeDocument/2006/relationships/hyperlink" Target="https://www.fangraphs.com/players/marcell-ozuna/10324/stats" TargetMode="External"/><Relationship Id="rId110" Type="http://schemas.openxmlformats.org/officeDocument/2006/relationships/hyperlink" Target="https://www.fangraphs.com/players/wyatt-langford/sa3022654/stats" TargetMode="External"/><Relationship Id="rId348" Type="http://schemas.openxmlformats.org/officeDocument/2006/relationships/hyperlink" Target="https://www.fangraphs.com/players/abraham-toro/19844/stats" TargetMode="External"/><Relationship Id="rId555" Type="http://schemas.openxmlformats.org/officeDocument/2006/relationships/hyperlink" Target="https://www.fangraphs.com/players/angel-martinez/sa3008762/stats" TargetMode="External"/><Relationship Id="rId194" Type="http://schemas.openxmlformats.org/officeDocument/2006/relationships/hyperlink" Target="https://www.fangraphs.com/players/ryan-ohearn/16442/stats" TargetMode="External"/><Relationship Id="rId208" Type="http://schemas.openxmlformats.org/officeDocument/2006/relationships/hyperlink" Target="https://www.fangraphs.com/players/wilmer-flores/5827/stats" TargetMode="External"/><Relationship Id="rId415" Type="http://schemas.openxmlformats.org/officeDocument/2006/relationships/hyperlink" Target="https://www.fangraphs.com/players/nick-loftin/27630/stats" TargetMode="External"/><Relationship Id="rId622" Type="http://schemas.openxmlformats.org/officeDocument/2006/relationships/hyperlink" Target="https://www.fangraphs.com/players/heliot-ramos/22515/stats" TargetMode="External"/><Relationship Id="rId261" Type="http://schemas.openxmlformats.org/officeDocument/2006/relationships/hyperlink" Target="https://www.fangraphs.com/players/ezequiel-duran/23733/stats" TargetMode="External"/><Relationship Id="rId499" Type="http://schemas.openxmlformats.org/officeDocument/2006/relationships/hyperlink" Target="https://www.fangraphs.com/players/jeter-downs/22202/stats" TargetMode="External"/><Relationship Id="rId56" Type="http://schemas.openxmlformats.org/officeDocument/2006/relationships/hyperlink" Target="https://www.fangraphs.com/players/teoscar-hernandez/13066/stats" TargetMode="External"/><Relationship Id="rId359" Type="http://schemas.openxmlformats.org/officeDocument/2006/relationships/hyperlink" Target="https://www.fangraphs.com/players/taylor-walls/22458/stats" TargetMode="External"/><Relationship Id="rId566" Type="http://schemas.openxmlformats.org/officeDocument/2006/relationships/hyperlink" Target="https://www.fangraphs.com/players/tyler-wade/15730/stats" TargetMode="External"/><Relationship Id="rId121" Type="http://schemas.openxmlformats.org/officeDocument/2006/relationships/hyperlink" Target="https://www.fangraphs.com/players/yainer-diaz/23003/stats" TargetMode="External"/><Relationship Id="rId219" Type="http://schemas.openxmlformats.org/officeDocument/2006/relationships/hyperlink" Target="https://www.fangraphs.com/players/andrew-benintendi/17901/stats" TargetMode="External"/><Relationship Id="rId426" Type="http://schemas.openxmlformats.org/officeDocument/2006/relationships/hyperlink" Target="https://www.fangraphs.com/players/matthew-shaw/sa3022615/stats" TargetMode="External"/><Relationship Id="rId633" Type="http://schemas.openxmlformats.org/officeDocument/2006/relationships/hyperlink" Target="https://www.fangraphs.com/players/peyton-burdick/25459/stats" TargetMode="External"/><Relationship Id="rId67" Type="http://schemas.openxmlformats.org/officeDocument/2006/relationships/hyperlink" Target="https://www.fangraphs.com/players/nick-castellanos/11737/stats" TargetMode="External"/><Relationship Id="rId272" Type="http://schemas.openxmlformats.org/officeDocument/2006/relationships/hyperlink" Target="https://www.fangraphs.com/players/garrett-mitchell/27555/stats" TargetMode="External"/><Relationship Id="rId577" Type="http://schemas.openxmlformats.org/officeDocument/2006/relationships/hyperlink" Target="https://www.fangraphs.com/players/blake-sabol/25805/stats" TargetMode="External"/><Relationship Id="rId700" Type="http://schemas.openxmlformats.org/officeDocument/2006/relationships/hyperlink" Target="https://www.fangraphs.com/players/rafael-marchan/21646/stats" TargetMode="External"/><Relationship Id="rId132" Type="http://schemas.openxmlformats.org/officeDocument/2006/relationships/hyperlink" Target="https://www.fangraphs.com/players/kebryan-hayes/18577/stats" TargetMode="External"/><Relationship Id="rId437" Type="http://schemas.openxmlformats.org/officeDocument/2006/relationships/hyperlink" Target="https://www.fangraphs.com/players/jose-azocar/18821/stats" TargetMode="External"/><Relationship Id="rId644" Type="http://schemas.openxmlformats.org/officeDocument/2006/relationships/hyperlink" Target="https://www.fangraphs.com/players/jonah-bride/24703/stats" TargetMode="External"/><Relationship Id="rId283" Type="http://schemas.openxmlformats.org/officeDocument/2006/relationships/hyperlink" Target="https://www.fangraphs.com/players/mauricio-dubon/16530/stats" TargetMode="External"/><Relationship Id="rId490" Type="http://schemas.openxmlformats.org/officeDocument/2006/relationships/hyperlink" Target="https://www.fangraphs.com/players/thomas-saggese/sa3014503/stats" TargetMode="External"/><Relationship Id="rId504" Type="http://schemas.openxmlformats.org/officeDocument/2006/relationships/hyperlink" Target="https://www.fangraphs.com/players/grae-kessinger/25813/stats" TargetMode="External"/><Relationship Id="rId711" Type="http://schemas.openxmlformats.org/officeDocument/2006/relationships/hyperlink" Target="https://www.fangraphs.com/players/michael-perez/12977/stats" TargetMode="External"/><Relationship Id="rId78" Type="http://schemas.openxmlformats.org/officeDocument/2006/relationships/hyperlink" Target="https://www.fangraphs.com/players/ryan-mcmahon/15112/stats" TargetMode="External"/><Relationship Id="rId143" Type="http://schemas.openxmlformats.org/officeDocument/2006/relationships/hyperlink" Target="https://www.fangraphs.com/players/trevor-story/12564/stats" TargetMode="External"/><Relationship Id="rId350" Type="http://schemas.openxmlformats.org/officeDocument/2006/relationships/hyperlink" Target="https://www.fangraphs.com/players/jordan-diaz/22650/stats" TargetMode="External"/><Relationship Id="rId588" Type="http://schemas.openxmlformats.org/officeDocument/2006/relationships/hyperlink" Target="https://www.fangraphs.com/players/livan-soto/22471/stats" TargetMode="External"/><Relationship Id="rId9" Type="http://schemas.openxmlformats.org/officeDocument/2006/relationships/hyperlink" Target="https://www.fangraphs.com/players/freddie-freeman/5361/stats" TargetMode="External"/><Relationship Id="rId210" Type="http://schemas.openxmlformats.org/officeDocument/2006/relationships/hyperlink" Target="https://www.fangraphs.com/players/shea-langeliers/25816/stats" TargetMode="External"/><Relationship Id="rId448" Type="http://schemas.openxmlformats.org/officeDocument/2006/relationships/hyperlink" Target="https://www.fangraphs.com/players/nick-maton/21635/stats" TargetMode="External"/><Relationship Id="rId655" Type="http://schemas.openxmlformats.org/officeDocument/2006/relationships/hyperlink" Target="https://www.fangraphs.com/players/cooper-hummel/19458/stats" TargetMode="External"/><Relationship Id="rId294" Type="http://schemas.openxmlformats.org/officeDocument/2006/relationships/hyperlink" Target="https://www.fangraphs.com/players/jonathan-aranda/21837/stats" TargetMode="External"/><Relationship Id="rId308" Type="http://schemas.openxmlformats.org/officeDocument/2006/relationships/hyperlink" Target="https://www.fangraphs.com/players/lawrence-butler/22542/stats" TargetMode="External"/><Relationship Id="rId515" Type="http://schemas.openxmlformats.org/officeDocument/2006/relationships/hyperlink" Target="https://www.fangraphs.com/players/tyler-gentry/sa3014485/stats" TargetMode="External"/><Relationship Id="rId722" Type="http://schemas.openxmlformats.org/officeDocument/2006/relationships/hyperlink" Target="https://www.fangraphs.com/players/brian-serven/19422/stats" TargetMode="External"/><Relationship Id="rId89" Type="http://schemas.openxmlformats.org/officeDocument/2006/relationships/hyperlink" Target="https://www.fangraphs.com/players/brandon-lowe/18882/stats" TargetMode="External"/><Relationship Id="rId154" Type="http://schemas.openxmlformats.org/officeDocument/2006/relationships/hyperlink" Target="https://www.fangraphs.com/players/hunter-renfroe/15464/stats" TargetMode="External"/><Relationship Id="rId361" Type="http://schemas.openxmlformats.org/officeDocument/2006/relationships/hyperlink" Target="https://www.fangraphs.com/players/miguel-rojas/7802/stats" TargetMode="External"/><Relationship Id="rId599" Type="http://schemas.openxmlformats.org/officeDocument/2006/relationships/hyperlink" Target="https://www.fangraphs.com/players/hoy-park/18027/stats" TargetMode="External"/><Relationship Id="rId459" Type="http://schemas.openxmlformats.org/officeDocument/2006/relationships/hyperlink" Target="https://www.fangraphs.com/players/ernie-clement/20352/stats" TargetMode="External"/><Relationship Id="rId666" Type="http://schemas.openxmlformats.org/officeDocument/2006/relationships/hyperlink" Target="https://www.fangraphs.com/players/taylor-kohlwey/19212/stats" TargetMode="External"/><Relationship Id="rId16" Type="http://schemas.openxmlformats.org/officeDocument/2006/relationships/hyperlink" Target="https://www.fangraphs.com/players/corey-seager/13624/stats" TargetMode="External"/><Relationship Id="rId221" Type="http://schemas.openxmlformats.org/officeDocument/2006/relationships/hyperlink" Target="https://www.fangraphs.com/players/joey-meneses/14366/stats" TargetMode="External"/><Relationship Id="rId319" Type="http://schemas.openxmlformats.org/officeDocument/2006/relationships/hyperlink" Target="https://www.fangraphs.com/players/jake-bauers/15194/stats" TargetMode="External"/><Relationship Id="rId526" Type="http://schemas.openxmlformats.org/officeDocument/2006/relationships/hyperlink" Target="https://www.fangraphs.com/players/austin-barnes/12158/stats" TargetMode="External"/><Relationship Id="rId165" Type="http://schemas.openxmlformats.org/officeDocument/2006/relationships/hyperlink" Target="https://www.fangraphs.com/players/davis-schneider/23565/stats" TargetMode="External"/><Relationship Id="rId372" Type="http://schemas.openxmlformats.org/officeDocument/2006/relationships/hyperlink" Target="https://www.fangraphs.com/players/nick-gonzales/27490/stats" TargetMode="External"/><Relationship Id="rId677" Type="http://schemas.openxmlformats.org/officeDocument/2006/relationships/hyperlink" Target="https://www.fangraphs.com/players/cole-tucker/17326/stats" TargetMode="External"/><Relationship Id="rId232" Type="http://schemas.openxmlformats.org/officeDocument/2006/relationships/hyperlink" Target="https://www.fangraphs.com/players/maikel-garcia/22715/stats" TargetMode="External"/><Relationship Id="rId27" Type="http://schemas.openxmlformats.org/officeDocument/2006/relationships/hyperlink" Target="https://www.fangraphs.com/players/francisco-lindor/12916/stats" TargetMode="External"/><Relationship Id="rId537" Type="http://schemas.openxmlformats.org/officeDocument/2006/relationships/hyperlink" Target="https://www.fangraphs.com/players/victor-scott/sa3019838/stats" TargetMode="External"/><Relationship Id="rId80" Type="http://schemas.openxmlformats.org/officeDocument/2006/relationships/hyperlink" Target="https://www.fangraphs.com/players/spencer-steer/26323/stats" TargetMode="External"/><Relationship Id="rId176" Type="http://schemas.openxmlformats.org/officeDocument/2006/relationships/hyperlink" Target="https://www.fangraphs.com/players/brandon-marsh/20202/stats" TargetMode="External"/><Relationship Id="rId383" Type="http://schemas.openxmlformats.org/officeDocument/2006/relationships/hyperlink" Target="https://www.fangraphs.com/players/isiah-kiner-falefa/16512/stats" TargetMode="External"/><Relationship Id="rId590" Type="http://schemas.openxmlformats.org/officeDocument/2006/relationships/hyperlink" Target="https://www.fangraphs.com/players/george-valera/sa3006872/stats" TargetMode="External"/><Relationship Id="rId604" Type="http://schemas.openxmlformats.org/officeDocument/2006/relationships/hyperlink" Target="https://www.fangraphs.com/players/mason-mccoy/22232/stats" TargetMode="External"/><Relationship Id="rId243" Type="http://schemas.openxmlformats.org/officeDocument/2006/relationships/hyperlink" Target="https://www.fangraphs.com/players/brenton-doyle/25479/stats" TargetMode="External"/><Relationship Id="rId450" Type="http://schemas.openxmlformats.org/officeDocument/2006/relationships/hyperlink" Target="https://www.fangraphs.com/players/matt-thaiss/19318/stats" TargetMode="External"/><Relationship Id="rId688" Type="http://schemas.openxmlformats.org/officeDocument/2006/relationships/hyperlink" Target="https://www.fangraphs.com/players/drew-romo/sa3014522/stats" TargetMode="External"/><Relationship Id="rId38" Type="http://schemas.openxmlformats.org/officeDocument/2006/relationships/hyperlink" Target="https://www.fangraphs.com/players/triston-casas/22514/stats" TargetMode="External"/><Relationship Id="rId103" Type="http://schemas.openxmlformats.org/officeDocument/2006/relationships/hyperlink" Target="https://www.fangraphs.com/players/josh-bell/13145/stats" TargetMode="External"/><Relationship Id="rId310" Type="http://schemas.openxmlformats.org/officeDocument/2006/relationships/hyperlink" Target="https://www.fangraphs.com/players/joey-wiemer/27690/stats" TargetMode="External"/><Relationship Id="rId548" Type="http://schemas.openxmlformats.org/officeDocument/2006/relationships/hyperlink" Target="https://www.fangraphs.com/players/charles-leblanc/19813/stats" TargetMode="External"/><Relationship Id="rId91" Type="http://schemas.openxmlformats.org/officeDocument/2006/relationships/hyperlink" Target="https://www.fangraphs.com/players/matt-chapman/16505/stats" TargetMode="External"/><Relationship Id="rId187" Type="http://schemas.openxmlformats.org/officeDocument/2006/relationships/hyperlink" Target="https://www.fangraphs.com/players/jordan-westburg/27815/stats" TargetMode="External"/><Relationship Id="rId394" Type="http://schemas.openxmlformats.org/officeDocument/2006/relationships/hyperlink" Target="https://www.fangraphs.com/players/myles-straw/17620/stats" TargetMode="External"/><Relationship Id="rId408" Type="http://schemas.openxmlformats.org/officeDocument/2006/relationships/hyperlink" Target="https://www.fangraphs.com/players/oscar-colas/30162/stats" TargetMode="External"/><Relationship Id="rId615" Type="http://schemas.openxmlformats.org/officeDocument/2006/relationships/hyperlink" Target="https://www.fangraphs.com/players/travis-blankenhorn/18395/stats" TargetMode="External"/><Relationship Id="rId254" Type="http://schemas.openxmlformats.org/officeDocument/2006/relationships/hyperlink" Target="https://www.fangraphs.com/players/luis-urias/16622/stats" TargetMode="External"/><Relationship Id="rId699" Type="http://schemas.openxmlformats.org/officeDocument/2006/relationships/hyperlink" Target="https://www.fangraphs.com/players/pedro-pages/sa3010339/stats" TargetMode="External"/><Relationship Id="rId49" Type="http://schemas.openxmlformats.org/officeDocument/2006/relationships/hyperlink" Target="https://www.fangraphs.com/players/anthony-santander/14551/stats" TargetMode="External"/><Relationship Id="rId114" Type="http://schemas.openxmlformats.org/officeDocument/2006/relationships/hyperlink" Target="https://www.fangraphs.com/players/jonathan-india/21523/stats" TargetMode="External"/><Relationship Id="rId461" Type="http://schemas.openxmlformats.org/officeDocument/2006/relationships/hyperlink" Target="https://www.fangraphs.com/players/dominic-smith/15653/stats" TargetMode="External"/><Relationship Id="rId559" Type="http://schemas.openxmlformats.org/officeDocument/2006/relationships/hyperlink" Target="https://www.fangraphs.com/players/ryan-mckenna/19928/stats" TargetMode="External"/><Relationship Id="rId198" Type="http://schemas.openxmlformats.org/officeDocument/2006/relationships/hyperlink" Target="https://www.fangraphs.com/players/jackson-holliday/sa3020241/stats" TargetMode="External"/><Relationship Id="rId321" Type="http://schemas.openxmlformats.org/officeDocument/2006/relationships/hyperlink" Target="https://www.fangraphs.com/players/josh-rojas/19734/stats" TargetMode="External"/><Relationship Id="rId419" Type="http://schemas.openxmlformats.org/officeDocument/2006/relationships/hyperlink" Target="https://www.fangraphs.com/players/keston-hiura/20003/stats" TargetMode="External"/><Relationship Id="rId626" Type="http://schemas.openxmlformats.org/officeDocument/2006/relationships/hyperlink" Target="https://www.fangraphs.com/players/conner-capel/19983/stats" TargetMode="External"/><Relationship Id="rId265" Type="http://schemas.openxmlformats.org/officeDocument/2006/relationships/hyperlink" Target="https://www.fangraphs.com/players/liover-peguero/24273/stats" TargetMode="External"/><Relationship Id="rId472" Type="http://schemas.openxmlformats.org/officeDocument/2006/relationships/hyperlink" Target="https://www.fangraphs.com/players/cade-marlowe/25505/stats" TargetMode="External"/><Relationship Id="rId125" Type="http://schemas.openxmlformats.org/officeDocument/2006/relationships/hyperlink" Target="https://www.fangraphs.com/players/francisco-alvarez/26121/stats" TargetMode="External"/><Relationship Id="rId332" Type="http://schemas.openxmlformats.org/officeDocument/2006/relationships/hyperlink" Target="https://www.fangraphs.com/players/lenyn-sosa/22896/stats" TargetMode="External"/><Relationship Id="rId637" Type="http://schemas.openxmlformats.org/officeDocument/2006/relationships/hyperlink" Target="https://www.fangraphs.com/players/victor-reyes/15487/stats" TargetMode="External"/><Relationship Id="rId276" Type="http://schemas.openxmlformats.org/officeDocument/2006/relationships/hyperlink" Target="https://www.fangraphs.com/players/jordan-lawlar/29976/stats" TargetMode="External"/><Relationship Id="rId483" Type="http://schemas.openxmlformats.org/officeDocument/2006/relationships/hyperlink" Target="https://www.fangraphs.com/players/kyle-stowers/26151/stats" TargetMode="External"/><Relationship Id="rId690" Type="http://schemas.openxmlformats.org/officeDocument/2006/relationships/hyperlink" Target="https://www.fangraphs.com/players/brett-harris/sa3017293/stats" TargetMode="External"/><Relationship Id="rId704" Type="http://schemas.openxmlformats.org/officeDocument/2006/relationships/hyperlink" Target="https://www.fangraphs.com/players/ali-sanchez/18551/stats" TargetMode="External"/><Relationship Id="rId40" Type="http://schemas.openxmlformats.org/officeDocument/2006/relationships/hyperlink" Target="https://www.fangraphs.com/players/michael-harris-ii/25931/stats" TargetMode="External"/><Relationship Id="rId136" Type="http://schemas.openxmlformats.org/officeDocument/2006/relationships/hyperlink" Target="https://www.fangraphs.com/players/cedric-mullins-ii/17929/stats" TargetMode="External"/><Relationship Id="rId343" Type="http://schemas.openxmlformats.org/officeDocument/2006/relationships/hyperlink" Target="https://www.fangraphs.com/players/jared-triolo/25807/stats" TargetMode="External"/><Relationship Id="rId550" Type="http://schemas.openxmlformats.org/officeDocument/2006/relationships/hyperlink" Target="https://www.fangraphs.com/players/trey-cabbage/21078/stats" TargetMode="External"/><Relationship Id="rId203" Type="http://schemas.openxmlformats.org/officeDocument/2006/relationships/hyperlink" Target="https://www.fangraphs.com/players/alex-kirilloff/20325/stats" TargetMode="External"/><Relationship Id="rId648" Type="http://schemas.openxmlformats.org/officeDocument/2006/relationships/hyperlink" Target="https://www.fangraphs.com/players/tyler-nevin/17893/stats" TargetMode="External"/><Relationship Id="rId287" Type="http://schemas.openxmlformats.org/officeDocument/2006/relationships/hyperlink" Target="https://www.fangraphs.com/players/harold-ramirez/14387/stats" TargetMode="External"/><Relationship Id="rId410" Type="http://schemas.openxmlformats.org/officeDocument/2006/relationships/hyperlink" Target="https://www.fangraphs.com/players/austin-meadows/15672/stats" TargetMode="External"/><Relationship Id="rId494" Type="http://schemas.openxmlformats.org/officeDocument/2006/relationships/hyperlink" Target="https://www.fangraphs.com/players/luis-guillorme/16451/stats" TargetMode="External"/><Relationship Id="rId508" Type="http://schemas.openxmlformats.org/officeDocument/2006/relationships/hyperlink" Target="https://www.fangraphs.com/players/andrew-velazquez/14196/stats" TargetMode="External"/><Relationship Id="rId715" Type="http://schemas.openxmlformats.org/officeDocument/2006/relationships/hyperlink" Target="https://www.fangraphs.com/players/nikolos-kavadas/sa3017337/stat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ross-stripling/1327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luis-garcia/6984/stats" TargetMode="External"/><Relationship Id="rId531" Type="http://schemas.openxmlformats.org/officeDocument/2006/relationships/hyperlink" Target="https://www.fangraphs.com/players/luis-ortiz/27646/stats" TargetMode="External"/><Relationship Id="rId170" Type="http://schemas.openxmlformats.org/officeDocument/2006/relationships/hyperlink" Target="https://www.fangraphs.com/players/brock-burke/17968/stats" TargetMode="External"/><Relationship Id="rId268" Type="http://schemas.openxmlformats.org/officeDocument/2006/relationships/hyperlink" Target="https://www.fangraphs.com/players/andrew-chafin/12988/stats" TargetMode="External"/><Relationship Id="rId475" Type="http://schemas.openxmlformats.org/officeDocument/2006/relationships/hyperlink" Target="https://www.fangraphs.com/players/jake-diekman/5003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yuki-matsui/sa3023348/stats" TargetMode="External"/><Relationship Id="rId335" Type="http://schemas.openxmlformats.org/officeDocument/2006/relationships/hyperlink" Target="https://www.fangraphs.com/players/dylan-floro/13394/stats" TargetMode="External"/><Relationship Id="rId542" Type="http://schemas.openxmlformats.org/officeDocument/2006/relationships/hyperlink" Target="https://www.fangraphs.com/players/dakota-hudson/19206/stats" TargetMode="External"/><Relationship Id="rId181" Type="http://schemas.openxmlformats.org/officeDocument/2006/relationships/hyperlink" Target="https://www.fangraphs.com/players/bailey-falter/20070/stats" TargetMode="External"/><Relationship Id="rId402" Type="http://schemas.openxmlformats.org/officeDocument/2006/relationships/hyperlink" Target="https://www.fangraphs.com/players/tyler-kinley/18297/stats" TargetMode="External"/><Relationship Id="rId279" Type="http://schemas.openxmlformats.org/officeDocument/2006/relationships/hyperlink" Target="https://www.fangraphs.com/players/bowden-francis/20548/stats" TargetMode="External"/><Relationship Id="rId486" Type="http://schemas.openxmlformats.org/officeDocument/2006/relationships/hyperlink" Target="https://www.fangraphs.com/players/andre-pallante/26108/stats" TargetMode="External"/><Relationship Id="rId43" Type="http://schemas.openxmlformats.org/officeDocument/2006/relationships/hyperlink" Target="https://www.fangraphs.com/players/braxton-garrett/21844/stats" TargetMode="External"/><Relationship Id="rId139" Type="http://schemas.openxmlformats.org/officeDocument/2006/relationships/hyperlink" Target="https://www.fangraphs.com/players/paul-skenes/sa3023079/stats" TargetMode="External"/><Relationship Id="rId346" Type="http://schemas.openxmlformats.org/officeDocument/2006/relationships/hyperlink" Target="https://www.fangraphs.com/players/aaron-loup/10343/stats" TargetMode="External"/><Relationship Id="rId85" Type="http://schemas.openxmlformats.org/officeDocument/2006/relationships/hyperlink" Target="https://www.fangraphs.com/players/kodai-senga/31838/stats" TargetMode="External"/><Relationship Id="rId150" Type="http://schemas.openxmlformats.org/officeDocument/2006/relationships/hyperlink" Target="https://www.fangraphs.com/players/hayden-wesneski/27581/stats" TargetMode="External"/><Relationship Id="rId192" Type="http://schemas.openxmlformats.org/officeDocument/2006/relationships/hyperlink" Target="https://www.fangraphs.com/players/scott-barlow/14993/stats" TargetMode="External"/><Relationship Id="rId206" Type="http://schemas.openxmlformats.org/officeDocument/2006/relationships/hyperlink" Target="https://www.fangraphs.com/players/brooks-raley/10061/stats" TargetMode="External"/><Relationship Id="rId413" Type="http://schemas.openxmlformats.org/officeDocument/2006/relationships/hyperlink" Target="https://www.fangraphs.com/players/austin-voth/15047/stats" TargetMode="External"/><Relationship Id="rId248" Type="http://schemas.openxmlformats.org/officeDocument/2006/relationships/hyperlink" Target="https://www.fangraphs.com/players/enyel-de-los-santos/18403/stats" TargetMode="External"/><Relationship Id="rId455" Type="http://schemas.openxmlformats.org/officeDocument/2006/relationships/hyperlink" Target="https://www.fangraphs.com/players/joely-rodriguez/11487/stats" TargetMode="External"/><Relationship Id="rId497" Type="http://schemas.openxmlformats.org/officeDocument/2006/relationships/hyperlink" Target="https://www.fangraphs.com/players/gavin-hollowell/25427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clay-holmes/13649/stats" TargetMode="External"/><Relationship Id="rId315" Type="http://schemas.openxmlformats.org/officeDocument/2006/relationships/hyperlink" Target="https://www.fangraphs.com/players/slade-cecconi/27500/stats" TargetMode="External"/><Relationship Id="rId357" Type="http://schemas.openxmlformats.org/officeDocument/2006/relationships/hyperlink" Target="https://www.fangraphs.com/players/sam-moll/14874/stats" TargetMode="External"/><Relationship Id="rId522" Type="http://schemas.openxmlformats.org/officeDocument/2006/relationships/hyperlink" Target="https://www.fangraphs.com/players/trevor-williams/16977/stats" TargetMode="External"/><Relationship Id="rId54" Type="http://schemas.openxmlformats.org/officeDocument/2006/relationships/hyperlink" Target="https://www.fangraphs.com/players/evan-phillips/17734/stats" TargetMode="External"/><Relationship Id="rId96" Type="http://schemas.openxmlformats.org/officeDocument/2006/relationships/hyperlink" Target="https://www.fangraphs.com/players/robbie-ray/11486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max-meyer/27474/stats" TargetMode="External"/><Relationship Id="rId399" Type="http://schemas.openxmlformats.org/officeDocument/2006/relationships/hyperlink" Target="https://www.fangraphs.com/players/jairo-iriarte/sa3010798/stats" TargetMode="External"/><Relationship Id="rId259" Type="http://schemas.openxmlformats.org/officeDocument/2006/relationships/hyperlink" Target="https://www.fangraphs.com/players/mike-clevinger/12808/stats" TargetMode="External"/><Relationship Id="rId424" Type="http://schemas.openxmlformats.org/officeDocument/2006/relationships/hyperlink" Target="https://www.fangraphs.com/players/jacob-webb/19274/stats" TargetMode="External"/><Relationship Id="rId466" Type="http://schemas.openxmlformats.org/officeDocument/2006/relationships/hyperlink" Target="https://www.fangraphs.com/players/jalen-beeks/17192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lance-mccullers-jr/14120/stats" TargetMode="External"/><Relationship Id="rId270" Type="http://schemas.openxmlformats.org/officeDocument/2006/relationships/hyperlink" Target="https://www.fangraphs.com/players/fernando-cruz/7048/stats" TargetMode="External"/><Relationship Id="rId326" Type="http://schemas.openxmlformats.org/officeDocument/2006/relationships/hyperlink" Target="https://www.fangraphs.com/players/woo-suk-go/sa3012630/stats" TargetMode="External"/><Relationship Id="rId533" Type="http://schemas.openxmlformats.org/officeDocument/2006/relationships/hyperlink" Target="https://www.fangraphs.com/players/nick-mears/25376/stats" TargetMode="External"/><Relationship Id="rId65" Type="http://schemas.openxmlformats.org/officeDocument/2006/relationships/hyperlink" Target="https://www.fangraphs.com/players/aj-puk/19343/stats" TargetMode="External"/><Relationship Id="rId130" Type="http://schemas.openxmlformats.org/officeDocument/2006/relationships/hyperlink" Target="https://www.fangraphs.com/players/yusei-kikuchi/20633/stats" TargetMode="External"/><Relationship Id="rId368" Type="http://schemas.openxmlformats.org/officeDocument/2006/relationships/hyperlink" Target="https://www.fangraphs.com/players/cionel-perez/19614/stats" TargetMode="External"/><Relationship Id="rId172" Type="http://schemas.openxmlformats.org/officeDocument/2006/relationships/hyperlink" Target="https://www.fangraphs.com/players/andrew-nardi/25942/stats" TargetMode="External"/><Relationship Id="rId228" Type="http://schemas.openxmlformats.org/officeDocument/2006/relationships/hyperlink" Target="https://www.fangraphs.com/players/sixto-sanchez/19680/stats" TargetMode="External"/><Relationship Id="rId435" Type="http://schemas.openxmlformats.org/officeDocument/2006/relationships/hyperlink" Target="https://www.fangraphs.com/players/daniel-lynch/21537/stats" TargetMode="External"/><Relationship Id="rId477" Type="http://schemas.openxmlformats.org/officeDocument/2006/relationships/hyperlink" Target="https://www.fangraphs.com/players/erik-miller/sa3011336/stats" TargetMode="External"/><Relationship Id="rId281" Type="http://schemas.openxmlformats.org/officeDocument/2006/relationships/hyperlink" Target="https://www.fangraphs.com/players/roansy-contreras/22810/stats" TargetMode="External"/><Relationship Id="rId337" Type="http://schemas.openxmlformats.org/officeDocument/2006/relationships/hyperlink" Target="https://www.fangraphs.com/players/brennan-bernardino/16835/stats" TargetMode="External"/><Relationship Id="rId502" Type="http://schemas.openxmlformats.org/officeDocument/2006/relationships/hyperlink" Target="https://www.fangraphs.com/players/jackson-rutledge/26215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matt-brash/25756/stats" TargetMode="External"/><Relationship Id="rId379" Type="http://schemas.openxmlformats.org/officeDocument/2006/relationships/hyperlink" Target="https://www.fangraphs.com/players/zach-jackson/19493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logan-allen/27589/stats" TargetMode="External"/><Relationship Id="rId239" Type="http://schemas.openxmlformats.org/officeDocument/2006/relationships/hyperlink" Target="https://www.fangraphs.com/players/ryan-borucki/16350/stats" TargetMode="External"/><Relationship Id="rId390" Type="http://schemas.openxmlformats.org/officeDocument/2006/relationships/hyperlink" Target="https://www.fangraphs.com/players/brad-hand/9111/stats" TargetMode="External"/><Relationship Id="rId404" Type="http://schemas.openxmlformats.org/officeDocument/2006/relationships/hyperlink" Target="https://www.fangraphs.com/players/robert-garcia/23363/stats" TargetMode="External"/><Relationship Id="rId446" Type="http://schemas.openxmlformats.org/officeDocument/2006/relationships/hyperlink" Target="https://www.fangraphs.com/players/mitch-white/19225/stats" TargetMode="External"/><Relationship Id="rId250" Type="http://schemas.openxmlformats.org/officeDocument/2006/relationships/hyperlink" Target="https://www.fangraphs.com/players/nick-anderson/18337/stats" TargetMode="External"/><Relationship Id="rId292" Type="http://schemas.openxmlformats.org/officeDocument/2006/relationships/hyperlink" Target="https://www.fangraphs.com/players/joey-wentz/19962/stats" TargetMode="External"/><Relationship Id="rId306" Type="http://schemas.openxmlformats.org/officeDocument/2006/relationships/hyperlink" Target="https://www.fangraphs.com/players/randy-vasquez/24719/stats" TargetMode="External"/><Relationship Id="rId488" Type="http://schemas.openxmlformats.org/officeDocument/2006/relationships/hyperlink" Target="https://www.fangraphs.com/players/pedro-avila/18864/stats" TargetMode="External"/><Relationship Id="rId45" Type="http://schemas.openxmlformats.org/officeDocument/2006/relationships/hyperlink" Target="https://www.fangraphs.com/players/raisel-iglesias/17130/stats" TargetMode="External"/><Relationship Id="rId87" Type="http://schemas.openxmlformats.org/officeDocument/2006/relationships/hyperlink" Target="https://www.fangraphs.com/players/chris-martin/11847/stats" TargetMode="External"/><Relationship Id="rId110" Type="http://schemas.openxmlformats.org/officeDocument/2006/relationships/hyperlink" Target="https://www.fangraphs.com/players/brusdar-graterol/20367/stats" TargetMode="External"/><Relationship Id="rId348" Type="http://schemas.openxmlformats.org/officeDocument/2006/relationships/hyperlink" Target="https://www.fangraphs.com/players/nate-pearson/20160/stats" TargetMode="External"/><Relationship Id="rId513" Type="http://schemas.openxmlformats.org/officeDocument/2006/relationships/hyperlink" Target="https://www.fangraphs.com/players/jake-irvin/21504/stats" TargetMode="External"/><Relationship Id="rId152" Type="http://schemas.openxmlformats.org/officeDocument/2006/relationships/hyperlink" Target="https://www.fangraphs.com/players/mitch-keller/17594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kevin-kelly/25679/stats" TargetMode="External"/><Relationship Id="rId415" Type="http://schemas.openxmlformats.org/officeDocument/2006/relationships/hyperlink" Target="https://www.fangraphs.com/players/prelander-berroa/22932/stats" TargetMode="External"/><Relationship Id="rId457" Type="http://schemas.openxmlformats.org/officeDocument/2006/relationships/hyperlink" Target="https://www.fangraphs.com/players/ethan-small/26364/stats" TargetMode="External"/><Relationship Id="rId261" Type="http://schemas.openxmlformats.org/officeDocument/2006/relationships/hyperlink" Target="https://www.fangraphs.com/players/ken-waldichuk/27681/stats" TargetMode="External"/><Relationship Id="rId499" Type="http://schemas.openxmlformats.org/officeDocument/2006/relationships/hyperlink" Target="https://www.fangraphs.com/players/mason-thompson/21850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hn-king/22051/stats" TargetMode="External"/><Relationship Id="rId524" Type="http://schemas.openxmlformats.org/officeDocument/2006/relationships/hyperlink" Target="https://www.fangraphs.com/players/jordan-lyles/7593/stats" TargetMode="External"/><Relationship Id="rId98" Type="http://schemas.openxmlformats.org/officeDocument/2006/relationships/hyperlink" Target="https://www.fangraphs.com/players/erik-swanson/16587/stats" TargetMode="External"/><Relationship Id="rId121" Type="http://schemas.openxmlformats.org/officeDocument/2006/relationships/hyperlink" Target="https://www.fangraphs.com/players/cole-ragans/21846/stats" TargetMode="External"/><Relationship Id="rId163" Type="http://schemas.openxmlformats.org/officeDocument/2006/relationships/hyperlink" Target="https://www.fangraphs.com/players/andrew-kittredge/12828/stats" TargetMode="External"/><Relationship Id="rId219" Type="http://schemas.openxmlformats.org/officeDocument/2006/relationships/hyperlink" Target="https://www.fangraphs.com/players/clarke-schmidt/19899/stats" TargetMode="External"/><Relationship Id="rId370" Type="http://schemas.openxmlformats.org/officeDocument/2006/relationships/hyperlink" Target="https://www.fangraphs.com/players/yency-almonte/15068/stats" TargetMode="External"/><Relationship Id="rId426" Type="http://schemas.openxmlformats.org/officeDocument/2006/relationships/hyperlink" Target="https://www.fangraphs.com/players/eric-lauer/19316/stats" TargetMode="External"/><Relationship Id="rId230" Type="http://schemas.openxmlformats.org/officeDocument/2006/relationships/hyperlink" Target="https://www.fangraphs.com/players/josh-sborz/18323/stats" TargetMode="External"/><Relationship Id="rId468" Type="http://schemas.openxmlformats.org/officeDocument/2006/relationships/hyperlink" Target="https://www.fangraphs.com/players/tim-hill/16814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devin-williams/15816/stats" TargetMode="External"/><Relationship Id="rId272" Type="http://schemas.openxmlformats.org/officeDocument/2006/relationships/hyperlink" Target="https://www.fangraphs.com/players/emilio-pagan/14771/stats" TargetMode="External"/><Relationship Id="rId328" Type="http://schemas.openxmlformats.org/officeDocument/2006/relationships/hyperlink" Target="https://www.fangraphs.com/players/alex-wood/13781/stats" TargetMode="External"/><Relationship Id="rId535" Type="http://schemas.openxmlformats.org/officeDocument/2006/relationships/hyperlink" Target="https://www.fangraphs.com/players/deivi-garcia/20276/stats" TargetMode="External"/><Relationship Id="rId132" Type="http://schemas.openxmlformats.org/officeDocument/2006/relationships/hyperlink" Target="https://www.fangraphs.com/players/joel-payamps/14332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genesis-cabrera/17490/stats" TargetMode="External"/><Relationship Id="rId241" Type="http://schemas.openxmlformats.org/officeDocument/2006/relationships/hyperlink" Target="https://www.fangraphs.com/players/jp-feyereisen/16610/stats" TargetMode="External"/><Relationship Id="rId437" Type="http://schemas.openxmlformats.org/officeDocument/2006/relationships/hyperlink" Target="https://www.fangraphs.com/players/ryne-nelson/26253/stats" TargetMode="External"/><Relationship Id="rId479" Type="http://schemas.openxmlformats.org/officeDocument/2006/relationships/hyperlink" Target="https://www.fangraphs.com/players/buck-farmer/14814/stats" TargetMode="External"/><Relationship Id="rId36" Type="http://schemas.openxmlformats.org/officeDocument/2006/relationships/hyperlink" Target="https://www.fangraphs.com/players/jhoan-duran/21029/stats" TargetMode="External"/><Relationship Id="rId283" Type="http://schemas.openxmlformats.org/officeDocument/2006/relationships/hyperlink" Target="https://www.fangraphs.com/players/matt-moore/1890/stats" TargetMode="External"/><Relationship Id="rId339" Type="http://schemas.openxmlformats.org/officeDocument/2006/relationships/hyperlink" Target="https://www.fangraphs.com/players/jorge-alcala/19459/stats" TargetMode="External"/><Relationship Id="rId490" Type="http://schemas.openxmlformats.org/officeDocument/2006/relationships/hyperlink" Target="https://www.fangraphs.com/players/taijuan-walker/11836/stats" TargetMode="External"/><Relationship Id="rId504" Type="http://schemas.openxmlformats.org/officeDocument/2006/relationships/hyperlink" Target="https://www.fangraphs.com/players/steven-cruz/23165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ryan-walker/20423/stats" TargetMode="External"/><Relationship Id="rId143" Type="http://schemas.openxmlformats.org/officeDocument/2006/relationships/hyperlink" Target="https://www.fangraphs.com/players/cody-bradford/27597/stats" TargetMode="External"/><Relationship Id="rId185" Type="http://schemas.openxmlformats.org/officeDocument/2006/relationships/hyperlink" Target="https://www.fangraphs.com/players/david-peterson/20302/stats" TargetMode="External"/><Relationship Id="rId350" Type="http://schemas.openxmlformats.org/officeDocument/2006/relationships/hyperlink" Target="https://www.fangraphs.com/players/seth-martinez/21045/stats" TargetMode="External"/><Relationship Id="rId406" Type="http://schemas.openxmlformats.org/officeDocument/2006/relationships/hyperlink" Target="https://www.fangraphs.com/players/jared-jones/sa3014459/stats" TargetMode="External"/><Relationship Id="rId9" Type="http://schemas.openxmlformats.org/officeDocument/2006/relationships/hyperlink" Target="https://www.fangraphs.com/players/tarik-skubal/22267/stats" TargetMode="External"/><Relationship Id="rId210" Type="http://schemas.openxmlformats.org/officeDocument/2006/relationships/hyperlink" Target="https://www.fangraphs.com/players/will-vest/19769/stats" TargetMode="External"/><Relationship Id="rId392" Type="http://schemas.openxmlformats.org/officeDocument/2006/relationships/hyperlink" Target="https://www.fangraphs.com/players/andrew-saalfrank/26203/stats" TargetMode="External"/><Relationship Id="rId448" Type="http://schemas.openxmlformats.org/officeDocument/2006/relationships/hyperlink" Target="https://www.fangraphs.com/players/xzavion-curry/25595/stats" TargetMode="External"/><Relationship Id="rId252" Type="http://schemas.openxmlformats.org/officeDocument/2006/relationships/hyperlink" Target="https://www.fangraphs.com/players/justin-topa/15145/stats" TargetMode="External"/><Relationship Id="rId294" Type="http://schemas.openxmlformats.org/officeDocument/2006/relationships/hyperlink" Target="https://www.fangraphs.com/players/trevor-gott/15046/stats" TargetMode="External"/><Relationship Id="rId308" Type="http://schemas.openxmlformats.org/officeDocument/2006/relationships/hyperlink" Target="https://www.fangraphs.com/players/michael-tonkin/10315/stats" TargetMode="External"/><Relationship Id="rId515" Type="http://schemas.openxmlformats.org/officeDocument/2006/relationships/hyperlink" Target="https://www.fangraphs.com/players/marco-gonzales/15467/stats" TargetMode="External"/><Relationship Id="rId47" Type="http://schemas.openxmlformats.org/officeDocument/2006/relationships/hyperlink" Target="https://www.fangraphs.com/players/bryan-woo/30279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giovanny-gallegos/14986/stats" TargetMode="External"/><Relationship Id="rId154" Type="http://schemas.openxmlformats.org/officeDocument/2006/relationships/hyperlink" Target="https://www.fangraphs.com/players/frankie-montas/14309/stats" TargetMode="External"/><Relationship Id="rId361" Type="http://schemas.openxmlformats.org/officeDocument/2006/relationships/hyperlink" Target="https://www.fangraphs.com/players/angel-zerpa/22717/stats" TargetMode="External"/><Relationship Id="rId196" Type="http://schemas.openxmlformats.org/officeDocument/2006/relationships/hyperlink" Target="https://www.fangraphs.com/players/luke-weaver/16918/stats" TargetMode="External"/><Relationship Id="rId417" Type="http://schemas.openxmlformats.org/officeDocument/2006/relationships/hyperlink" Target="https://www.fangraphs.com/players/miguel-diaz/18815/stats" TargetMode="External"/><Relationship Id="rId459" Type="http://schemas.openxmlformats.org/officeDocument/2006/relationships/hyperlink" Target="https://www.fangraphs.com/players/patrick-sandoval/19447/stats" TargetMode="External"/><Relationship Id="rId16" Type="http://schemas.openxmlformats.org/officeDocument/2006/relationships/hyperlink" Target="https://www.fangraphs.com/players/zac-gallen/19291/stats" TargetMode="External"/><Relationship Id="rId221" Type="http://schemas.openxmlformats.org/officeDocument/2006/relationships/hyperlink" Target="https://www.fangraphs.com/players/reese-olson/24968/stats" TargetMode="External"/><Relationship Id="rId263" Type="http://schemas.openxmlformats.org/officeDocument/2006/relationships/hyperlink" Target="https://www.fangraphs.com/players/jordan-wicks/30094/stats" TargetMode="External"/><Relationship Id="rId319" Type="http://schemas.openxmlformats.org/officeDocument/2006/relationships/hyperlink" Target="https://www.fangraphs.com/players/carlos-estevez/14542/stats" TargetMode="External"/><Relationship Id="rId470" Type="http://schemas.openxmlformats.org/officeDocument/2006/relationships/hyperlink" Target="https://www.fangraphs.com/players/clayton-beeter/sa3014536/stats" TargetMode="External"/><Relationship Id="rId526" Type="http://schemas.openxmlformats.org/officeDocument/2006/relationships/hyperlink" Target="https://www.fangraphs.com/players/peter-lambert/17969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james-paxton/11828/stats" TargetMode="External"/><Relationship Id="rId330" Type="http://schemas.openxmlformats.org/officeDocument/2006/relationships/hyperlink" Target="https://www.fangraphs.com/players/drew-smith/17755/stats" TargetMode="External"/><Relationship Id="rId165" Type="http://schemas.openxmlformats.org/officeDocument/2006/relationships/hyperlink" Target="https://www.fangraphs.com/players/emmet-sheehan/29839/stats" TargetMode="External"/><Relationship Id="rId372" Type="http://schemas.openxmlformats.org/officeDocument/2006/relationships/hyperlink" Target="https://www.fangraphs.com/players/grant-anderson/20546/stats" TargetMode="External"/><Relationship Id="rId428" Type="http://schemas.openxmlformats.org/officeDocument/2006/relationships/hyperlink" Target="https://www.fangraphs.com/players/dane-dunning/19409/stats" TargetMode="External"/><Relationship Id="rId232" Type="http://schemas.openxmlformats.org/officeDocument/2006/relationships/hyperlink" Target="https://www.fangraphs.com/players/steven-okert/13580/stats" TargetMode="External"/><Relationship Id="rId274" Type="http://schemas.openxmlformats.org/officeDocument/2006/relationships/hyperlink" Target="https://www.fangraphs.com/players/michael-fulmer/13218/stats" TargetMode="External"/><Relationship Id="rId481" Type="http://schemas.openxmlformats.org/officeDocument/2006/relationships/hyperlink" Target="https://www.fangraphs.com/players/jordan-weems/13190/stats" TargetMode="External"/><Relationship Id="rId27" Type="http://schemas.openxmlformats.org/officeDocument/2006/relationships/hyperlink" Target="https://www.fangraphs.com/players/bailey-ober/21224/stats" TargetMode="External"/><Relationship Id="rId69" Type="http://schemas.openxmlformats.org/officeDocument/2006/relationships/hyperlink" Target="https://www.fangraphs.com/players/brandon-pfaadt/27782/stats" TargetMode="External"/><Relationship Id="rId134" Type="http://schemas.openxmlformats.org/officeDocument/2006/relationships/hyperlink" Target="https://www.fangraphs.com/players/zack-littell/15823/stats" TargetMode="External"/><Relationship Id="rId537" Type="http://schemas.openxmlformats.org/officeDocument/2006/relationships/hyperlink" Target="https://www.fangraphs.com/players/austin-gomber/16561/stats" TargetMode="External"/><Relationship Id="rId80" Type="http://schemas.openxmlformats.org/officeDocument/2006/relationships/hyperlink" Target="https://www.fangraphs.com/players/adbert-alzolay/17859/stats" TargetMode="External"/><Relationship Id="rId176" Type="http://schemas.openxmlformats.org/officeDocument/2006/relationships/hyperlink" Target="https://www.fangraphs.com/players/joe-ross/12972/stats" TargetMode="External"/><Relationship Id="rId341" Type="http://schemas.openxmlformats.org/officeDocument/2006/relationships/hyperlink" Target="https://www.fangraphs.com/players/shelby-miller/10197/stats" TargetMode="External"/><Relationship Id="rId383" Type="http://schemas.openxmlformats.org/officeDocument/2006/relationships/hyperlink" Target="https://www.fangraphs.com/players/bryce-elder/27779/stats" TargetMode="External"/><Relationship Id="rId439" Type="http://schemas.openxmlformats.org/officeDocument/2006/relationships/hyperlink" Target="https://www.fangraphs.com/players/connor-phillips/27649/stats" TargetMode="External"/><Relationship Id="rId201" Type="http://schemas.openxmlformats.org/officeDocument/2006/relationships/hyperlink" Target="https://www.fangraphs.com/players/casey-mize/20492/stats" TargetMode="External"/><Relationship Id="rId243" Type="http://schemas.openxmlformats.org/officeDocument/2006/relationships/hyperlink" Target="https://www.fangraphs.com/players/anthony-bender/19742/stats" TargetMode="External"/><Relationship Id="rId285" Type="http://schemas.openxmlformats.org/officeDocument/2006/relationships/hyperlink" Target="https://www.fangraphs.com/players/keynan-middleton/15264/stats" TargetMode="External"/><Relationship Id="rId450" Type="http://schemas.openxmlformats.org/officeDocument/2006/relationships/hyperlink" Target="https://www.fangraphs.com/players/luis-frias/21997/stats" TargetMode="External"/><Relationship Id="rId506" Type="http://schemas.openxmlformats.org/officeDocument/2006/relationships/hyperlink" Target="https://www.fangraphs.com/players/jimmy-lambert/19541/stats" TargetMode="External"/><Relationship Id="rId38" Type="http://schemas.openxmlformats.org/officeDocument/2006/relationships/hyperlink" Target="https://www.fangraphs.com/players/emmanuel-clase/21032/stats" TargetMode="External"/><Relationship Id="rId103" Type="http://schemas.openxmlformats.org/officeDocument/2006/relationships/hyperlink" Target="https://www.fangraphs.com/players/sean-manaea/15873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mclean-abel/sa3014534/stats" TargetMode="External"/><Relationship Id="rId91" Type="http://schemas.openxmlformats.org/officeDocument/2006/relationships/hyperlink" Target="https://www.fangraphs.com/players/louie-varland/27691/stats" TargetMode="External"/><Relationship Id="rId145" Type="http://schemas.openxmlformats.org/officeDocument/2006/relationships/hyperlink" Target="https://www.fangraphs.com/players/shawn-armstrong/12857/stats" TargetMode="External"/><Relationship Id="rId187" Type="http://schemas.openxmlformats.org/officeDocument/2006/relationships/hyperlink" Target="https://www.fangraphs.com/players/danny-coulombe/13293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jose-soriano/22100/stats" TargetMode="External"/><Relationship Id="rId408" Type="http://schemas.openxmlformats.org/officeDocument/2006/relationships/hyperlink" Target="https://www.fangraphs.com/players/lucas-sims/13470/stats" TargetMode="External"/><Relationship Id="rId212" Type="http://schemas.openxmlformats.org/officeDocument/2006/relationships/hyperlink" Target="https://www.fangraphs.com/players/michael-wacha/14078/stats" TargetMode="External"/><Relationship Id="rId254" Type="http://schemas.openxmlformats.org/officeDocument/2006/relationships/hyperlink" Target="https://www.fangraphs.com/players/dean-kremer/19350/stats" TargetMode="External"/><Relationship Id="rId49" Type="http://schemas.openxmlformats.org/officeDocument/2006/relationships/hyperlink" Target="https://www.fangraphs.com/players/justin-verlander/8700/stats" TargetMode="External"/><Relationship Id="rId114" Type="http://schemas.openxmlformats.org/officeDocument/2006/relationships/hyperlink" Target="https://www.fangraphs.com/players/domingo-german/17149/stats" TargetMode="External"/><Relationship Id="rId296" Type="http://schemas.openxmlformats.org/officeDocument/2006/relationships/hyperlink" Target="https://www.fangraphs.com/players/victor-gonzalez/16408/stats" TargetMode="External"/><Relationship Id="rId461" Type="http://schemas.openxmlformats.org/officeDocument/2006/relationships/hyperlink" Target="https://www.fangraphs.com/players/carlos-hernandez/22713/stats" TargetMode="External"/><Relationship Id="rId517" Type="http://schemas.openxmlformats.org/officeDocument/2006/relationships/hyperlink" Target="https://www.fangraphs.com/players/spencer-turnbull/16207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kevin-ginkel/19876/stats" TargetMode="External"/><Relationship Id="rId198" Type="http://schemas.openxmlformats.org/officeDocument/2006/relationships/hyperlink" Target="https://www.fangraphs.com/players/zack-greinke/1943/stats" TargetMode="External"/><Relationship Id="rId321" Type="http://schemas.openxmlformats.org/officeDocument/2006/relationships/hyperlink" Target="https://www.fangraphs.com/players/javier-assad/21741/stats" TargetMode="External"/><Relationship Id="rId363" Type="http://schemas.openxmlformats.org/officeDocument/2006/relationships/hyperlink" Target="https://www.fangraphs.com/players/dany-jimenez/21170/stats" TargetMode="External"/><Relationship Id="rId419" Type="http://schemas.openxmlformats.org/officeDocument/2006/relationships/hyperlink" Target="https://www.fangraphs.com/players/quinn-priester/25977/stats" TargetMode="External"/><Relationship Id="rId223" Type="http://schemas.openxmlformats.org/officeDocument/2006/relationships/hyperlink" Target="https://www.fangraphs.com/players/robert-gasser/sa3017310/stats" TargetMode="External"/><Relationship Id="rId430" Type="http://schemas.openxmlformats.org/officeDocument/2006/relationships/hyperlink" Target="https://www.fangraphs.com/players/madison-bumgarner/5524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om-cosgrove/23443/stats" TargetMode="External"/><Relationship Id="rId472" Type="http://schemas.openxmlformats.org/officeDocument/2006/relationships/hyperlink" Target="https://www.fangraphs.com/players/kai-wei-teng/sa3007229/stats" TargetMode="External"/><Relationship Id="rId528" Type="http://schemas.openxmlformats.org/officeDocument/2006/relationships/hyperlink" Target="https://www.fangraphs.com/players/luis-medina/21649/stats" TargetMode="External"/><Relationship Id="rId125" Type="http://schemas.openxmlformats.org/officeDocument/2006/relationships/hyperlink" Target="https://www.fangraphs.com/players/joe-jimenez/15761/stats" TargetMode="External"/><Relationship Id="rId167" Type="http://schemas.openxmlformats.org/officeDocument/2006/relationships/hyperlink" Target="https://www.fangraphs.com/players/aaron-ashby/23550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luis-gil/21052/stats" TargetMode="External"/><Relationship Id="rId71" Type="http://schemas.openxmlformats.org/officeDocument/2006/relationships/hyperlink" Target="https://www.fangraphs.com/players/nick-lodolo/26378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orge-kirby/25436/stats" TargetMode="External"/><Relationship Id="rId29" Type="http://schemas.openxmlformats.org/officeDocument/2006/relationships/hyperlink" Target="https://www.fangraphs.com/players/eury-perez/27768/stats" TargetMode="External"/><Relationship Id="rId276" Type="http://schemas.openxmlformats.org/officeDocument/2006/relationships/hyperlink" Target="https://www.fangraphs.com/players/seranthony-dominguez/19249/stats" TargetMode="External"/><Relationship Id="rId441" Type="http://schemas.openxmlformats.org/officeDocument/2006/relationships/hyperlink" Target="https://www.fangraphs.com/players/carlos-vargas/22915/stats" TargetMode="External"/><Relationship Id="rId483" Type="http://schemas.openxmlformats.org/officeDocument/2006/relationships/hyperlink" Target="https://www.fangraphs.com/players/bryan-shaw/8110/stats" TargetMode="External"/><Relationship Id="rId539" Type="http://schemas.openxmlformats.org/officeDocument/2006/relationships/hyperlink" Target="https://www.fangraphs.com/players/patrick-corbin/9323/stats" TargetMode="External"/><Relationship Id="rId40" Type="http://schemas.openxmlformats.org/officeDocument/2006/relationships/hyperlink" Target="https://www.fangraphs.com/players/carlos-rodon/16137/stats" TargetMode="External"/><Relationship Id="rId136" Type="http://schemas.openxmlformats.org/officeDocument/2006/relationships/hyperlink" Target="https://www.fangraphs.com/players/marcus-stroman/13431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luke-jackson/11752/stats" TargetMode="External"/><Relationship Id="rId343" Type="http://schemas.openxmlformats.org/officeDocument/2006/relationships/hyperlink" Target="https://www.fangraphs.com/players/luke-little/28036/stats" TargetMode="External"/><Relationship Id="rId82" Type="http://schemas.openxmlformats.org/officeDocument/2006/relationships/hyperlink" Target="https://www.fangraphs.com/players/hunter-brown/25880/stats" TargetMode="External"/><Relationship Id="rId203" Type="http://schemas.openxmlformats.org/officeDocument/2006/relationships/hyperlink" Target="https://www.fangraphs.com/players/dylan-lee/19996/stats" TargetMode="External"/><Relationship Id="rId385" Type="http://schemas.openxmlformats.org/officeDocument/2006/relationships/hyperlink" Target="https://www.fangraphs.com/players/ray-kerr/23809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kody-funderburk/24993/stats" TargetMode="External"/><Relationship Id="rId410" Type="http://schemas.openxmlformats.org/officeDocument/2006/relationships/hyperlink" Target="https://www.fangraphs.com/players/huascar-brazoban/6107/stats" TargetMode="External"/><Relationship Id="rId452" Type="http://schemas.openxmlformats.org/officeDocument/2006/relationships/hyperlink" Target="https://www.fangraphs.com/players/paul-blackburn/14739/stats" TargetMode="External"/><Relationship Id="rId494" Type="http://schemas.openxmlformats.org/officeDocument/2006/relationships/hyperlink" Target="https://www.fangraphs.com/players/lucas-gilbreath/21290/stats" TargetMode="External"/><Relationship Id="rId508" Type="http://schemas.openxmlformats.org/officeDocument/2006/relationships/hyperlink" Target="https://www.fangraphs.com/players/shintaro-fujinami/31839/stats" TargetMode="External"/><Relationship Id="rId105" Type="http://schemas.openxmlformats.org/officeDocument/2006/relationships/hyperlink" Target="https://www.fangraphs.com/players/chris-paddack/20099/stats" TargetMode="External"/><Relationship Id="rId147" Type="http://schemas.openxmlformats.org/officeDocument/2006/relationships/hyperlink" Target="https://www.fangraphs.com/players/chad-green/15552/stats" TargetMode="External"/><Relationship Id="rId312" Type="http://schemas.openxmlformats.org/officeDocument/2006/relationships/hyperlink" Target="https://www.fangraphs.com/players/wandy-peralta/14295/stats" TargetMode="External"/><Relationship Id="rId354" Type="http://schemas.openxmlformats.org/officeDocument/2006/relationships/hyperlink" Target="https://www.fangraphs.com/players/jake-latz/21306/stats" TargetMode="External"/><Relationship Id="rId51" Type="http://schemas.openxmlformats.org/officeDocument/2006/relationships/hyperlink" Target="https://www.fangraphs.com/players/andres-munoz/20373/stats" TargetMode="External"/><Relationship Id="rId93" Type="http://schemas.openxmlformats.org/officeDocument/2006/relationships/hyperlink" Target="https://www.fangraphs.com/players/alex-cobb/6562/stats" TargetMode="External"/><Relationship Id="rId189" Type="http://schemas.openxmlformats.org/officeDocument/2006/relationships/hyperlink" Target="https://www.fangraphs.com/players/caleb-ferguson/19349/stats" TargetMode="External"/><Relationship Id="rId396" Type="http://schemas.openxmlformats.org/officeDocument/2006/relationships/hyperlink" Target="https://www.fangraphs.com/players/touki-toussaint/16929/stats" TargetMode="External"/><Relationship Id="rId214" Type="http://schemas.openxmlformats.org/officeDocument/2006/relationships/hyperlink" Target="https://www.fangraphs.com/players/brandon-bielak/19866/stats" TargetMode="External"/><Relationship Id="rId256" Type="http://schemas.openxmlformats.org/officeDocument/2006/relationships/hyperlink" Target="https://www.fangraphs.com/players/jesse-chavez/5448/stats" TargetMode="External"/><Relationship Id="rId298" Type="http://schemas.openxmlformats.org/officeDocument/2006/relationships/hyperlink" Target="https://www.fangraphs.com/players/james-karinchak/20151/stats" TargetMode="External"/><Relationship Id="rId421" Type="http://schemas.openxmlformats.org/officeDocument/2006/relationships/hyperlink" Target="https://www.fangraphs.com/players/greg-weissert/20375/stats" TargetMode="External"/><Relationship Id="rId463" Type="http://schemas.openxmlformats.org/officeDocument/2006/relationships/hyperlink" Target="https://www.fangraphs.com/players/joan-adon/22925/stats" TargetMode="External"/><Relationship Id="rId519" Type="http://schemas.openxmlformats.org/officeDocument/2006/relationships/hyperlink" Target="https://www.fangraphs.com/players/chris-flexen/13896/stats" TargetMode="External"/><Relationship Id="rId116" Type="http://schemas.openxmlformats.org/officeDocument/2006/relationships/hyperlink" Target="https://www.fangraphs.com/players/gabe-speier/17170/stats" TargetMode="External"/><Relationship Id="rId158" Type="http://schemas.openxmlformats.org/officeDocument/2006/relationships/hyperlink" Target="https://www.fangraphs.com/players/tyler-holton/26231/stats" TargetMode="External"/><Relationship Id="rId323" Type="http://schemas.openxmlformats.org/officeDocument/2006/relationships/hyperlink" Target="https://www.fangraphs.com/players/collin-mchugh/7531/stats" TargetMode="External"/><Relationship Id="rId530" Type="http://schemas.openxmlformats.org/officeDocument/2006/relationships/hyperlink" Target="https://www.fangraphs.com/players/joe-boyle/29608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hunter-greene/22182/stats" TargetMode="External"/><Relationship Id="rId365" Type="http://schemas.openxmlformats.org/officeDocument/2006/relationships/hyperlink" Target="https://www.fangraphs.com/players/sammy-peralta/2558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dillon-tate/17796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jack-flaherty/17479/stats" TargetMode="External"/><Relationship Id="rId127" Type="http://schemas.openxmlformats.org/officeDocument/2006/relationships/hyperlink" Target="https://www.fangraphs.com/players/keaton-winn/23499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nick-pivetta/15454/stats" TargetMode="External"/><Relationship Id="rId169" Type="http://schemas.openxmlformats.org/officeDocument/2006/relationships/hyperlink" Target="https://www.fangraphs.com/players/yennier-cano/25911/stats" TargetMode="External"/><Relationship Id="rId334" Type="http://schemas.openxmlformats.org/officeDocument/2006/relationships/hyperlink" Target="https://www.fangraphs.com/players/tim-herrin/25139/stats" TargetMode="External"/><Relationship Id="rId376" Type="http://schemas.openxmlformats.org/officeDocument/2006/relationships/hyperlink" Target="https://www.fangraphs.com/players/tejay-antone/16233/stats" TargetMode="External"/><Relationship Id="rId541" Type="http://schemas.openxmlformats.org/officeDocument/2006/relationships/hyperlink" Target="https://www.fangraphs.com/players/kyle-freeland/16256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kyle-harrison/27758/stats" TargetMode="External"/><Relationship Id="rId236" Type="http://schemas.openxmlformats.org/officeDocument/2006/relationships/hyperlink" Target="https://www.fangraphs.com/players/jose-leclerc/14524/stats" TargetMode="External"/><Relationship Id="rId278" Type="http://schemas.openxmlformats.org/officeDocument/2006/relationships/hyperlink" Target="https://www.fangraphs.com/players/tanner-banks/16990/stats" TargetMode="External"/><Relationship Id="rId401" Type="http://schemas.openxmlformats.org/officeDocument/2006/relationships/hyperlink" Target="https://www.fangraphs.com/players/zach-plesac/19979/stats" TargetMode="External"/><Relationship Id="rId443" Type="http://schemas.openxmlformats.org/officeDocument/2006/relationships/hyperlink" Target="https://www.fangraphs.com/players/dominic-leone/13763/stats" TargetMode="External"/><Relationship Id="rId303" Type="http://schemas.openxmlformats.org/officeDocument/2006/relationships/hyperlink" Target="https://www.fangraphs.com/players/ty-blach/14361/stats" TargetMode="External"/><Relationship Id="rId485" Type="http://schemas.openxmlformats.org/officeDocument/2006/relationships/hyperlink" Target="https://www.fangraphs.com/players/dylan-covey/14825/stats" TargetMode="External"/><Relationship Id="rId42" Type="http://schemas.openxmlformats.org/officeDocument/2006/relationships/hyperlink" Target="https://www.fangraphs.com/players/bryce-miller/29837/stats" TargetMode="External"/><Relationship Id="rId84" Type="http://schemas.openxmlformats.org/officeDocument/2006/relationships/hyperlink" Target="https://www.fangraphs.com/players/robert-stephenson/13594/stats" TargetMode="External"/><Relationship Id="rId138" Type="http://schemas.openxmlformats.org/officeDocument/2006/relationships/hyperlink" Target="https://www.fangraphs.com/players/dylan-cease/18525/stats" TargetMode="External"/><Relationship Id="rId345" Type="http://schemas.openxmlformats.org/officeDocument/2006/relationships/hyperlink" Target="https://www.fangraphs.com/players/wade-miley/8779/stats" TargetMode="External"/><Relationship Id="rId387" Type="http://schemas.openxmlformats.org/officeDocument/2006/relationships/hyperlink" Target="https://www.fangraphs.com/players/mitch-spence/sa1169885/stats" TargetMode="External"/><Relationship Id="rId510" Type="http://schemas.openxmlformats.org/officeDocument/2006/relationships/hyperlink" Target="https://www.fangraphs.com/players/chris-murphy/26214/stats" TargetMode="External"/><Relationship Id="rId191" Type="http://schemas.openxmlformats.org/officeDocument/2006/relationships/hyperlink" Target="https://www.fangraphs.com/players/julian-merryweather/16703/stats" TargetMode="External"/><Relationship Id="rId205" Type="http://schemas.openxmlformats.org/officeDocument/2006/relationships/hyperlink" Target="https://www.fangraphs.com/players/joey-lucchesi/19320/stats" TargetMode="External"/><Relationship Id="rId247" Type="http://schemas.openxmlformats.org/officeDocument/2006/relationships/hyperlink" Target="https://www.fangraphs.com/players/luis-severino/15890/stats" TargetMode="External"/><Relationship Id="rId412" Type="http://schemas.openxmlformats.org/officeDocument/2006/relationships/hyperlink" Target="https://www.fangraphs.com/players/josh-staumont/18335/stats" TargetMode="External"/><Relationship Id="rId107" Type="http://schemas.openxmlformats.org/officeDocument/2006/relationships/hyperlink" Target="https://www.fangraphs.com/players/steven-matz/13361/stats" TargetMode="External"/><Relationship Id="rId289" Type="http://schemas.openxmlformats.org/officeDocument/2006/relationships/hyperlink" Target="https://www.fangraphs.com/players/gregory-soto/19677/stats" TargetMode="External"/><Relationship Id="rId454" Type="http://schemas.openxmlformats.org/officeDocument/2006/relationships/hyperlink" Target="https://www.fangraphs.com/players/jose-cuas/17701/stats" TargetMode="External"/><Relationship Id="rId496" Type="http://schemas.openxmlformats.org/officeDocument/2006/relationships/hyperlink" Target="https://www.fangraphs.com/players/davis-daniel/27582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chris-bassitt/12304/stats" TargetMode="External"/><Relationship Id="rId149" Type="http://schemas.openxmlformats.org/officeDocument/2006/relationships/hyperlink" Target="https://www.fangraphs.com/players/trevor-rogers/22286/stats" TargetMode="External"/><Relationship Id="rId314" Type="http://schemas.openxmlformats.org/officeDocument/2006/relationships/hyperlink" Target="https://www.fangraphs.com/players/brayan-bello/23920/stats" TargetMode="External"/><Relationship Id="rId356" Type="http://schemas.openxmlformats.org/officeDocument/2006/relationships/hyperlink" Target="https://www.fangraphs.com/players/kirby-yates/9073/stats" TargetMode="External"/><Relationship Id="rId398" Type="http://schemas.openxmlformats.org/officeDocument/2006/relationships/hyperlink" Target="https://www.fangraphs.com/players/drew-verhagen/13424/stats" TargetMode="External"/><Relationship Id="rId521" Type="http://schemas.openxmlformats.org/officeDocument/2006/relationships/hyperlink" Target="https://www.fangraphs.com/players/alec-marsh/27451/stats" TargetMode="External"/><Relationship Id="rId95" Type="http://schemas.openxmlformats.org/officeDocument/2006/relationships/hyperlink" Target="https://www.fangraphs.com/players/bryan-abreu/16609/stats" TargetMode="External"/><Relationship Id="rId160" Type="http://schemas.openxmlformats.org/officeDocument/2006/relationships/hyperlink" Target="https://www.fangraphs.com/players/brock-stewart/16727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se-a-ferrer/24017/stats" TargetMode="External"/><Relationship Id="rId258" Type="http://schemas.openxmlformats.org/officeDocument/2006/relationships/hyperlink" Target="https://www.fangraphs.com/players/aaron-bummer/16258/stats" TargetMode="External"/><Relationship Id="rId465" Type="http://schemas.openxmlformats.org/officeDocument/2006/relationships/hyperlink" Target="https://www.fangraphs.com/players/zack-kelly/2034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clayton-kershaw/2036/stats" TargetMode="External"/><Relationship Id="rId118" Type="http://schemas.openxmlformats.org/officeDocument/2006/relationships/hyperlink" Target="https://www.fangraphs.com/players/alex-faedo/19874/stats" TargetMode="External"/><Relationship Id="rId325" Type="http://schemas.openxmlformats.org/officeDocument/2006/relationships/hyperlink" Target="https://www.fangraphs.com/players/jimmy-herget/17556/stats" TargetMode="External"/><Relationship Id="rId367" Type="http://schemas.openxmlformats.org/officeDocument/2006/relationships/hyperlink" Target="https://www.fangraphs.com/players/carmen-mlodzinski/27572/stats" TargetMode="External"/><Relationship Id="rId532" Type="http://schemas.openxmlformats.org/officeDocument/2006/relationships/hyperlink" Target="https://www.fangraphs.com/players/daniel-bard/7115/stats" TargetMode="External"/><Relationship Id="rId171" Type="http://schemas.openxmlformats.org/officeDocument/2006/relationships/hyperlink" Target="https://www.fangraphs.com/players/jon-gray/14916/stats" TargetMode="External"/><Relationship Id="rId227" Type="http://schemas.openxmlformats.org/officeDocument/2006/relationships/hyperlink" Target="https://www.fangraphs.com/players/johnny-cueto/6893/stats" TargetMode="External"/><Relationship Id="rId269" Type="http://schemas.openxmlformats.org/officeDocument/2006/relationships/hyperlink" Target="https://www.fangraphs.com/players/chris-devenski/12763/stats" TargetMode="External"/><Relationship Id="rId434" Type="http://schemas.openxmlformats.org/officeDocument/2006/relationships/hyperlink" Target="https://www.fangraphs.com/players/mike-baumann/20206/stats" TargetMode="External"/><Relationship Id="rId476" Type="http://schemas.openxmlformats.org/officeDocument/2006/relationships/hyperlink" Target="https://www.fangraphs.com/players/alex-speas/21859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nick-robertson/26226/stats" TargetMode="External"/><Relationship Id="rId336" Type="http://schemas.openxmlformats.org/officeDocument/2006/relationships/hyperlink" Target="https://www.fangraphs.com/players/ryan-weathers/23796/stats" TargetMode="External"/><Relationship Id="rId501" Type="http://schemas.openxmlformats.org/officeDocument/2006/relationships/hyperlink" Target="https://www.fangraphs.com/players/sean-newcomb/16943/stats" TargetMode="External"/><Relationship Id="rId543" Type="http://schemas.openxmlformats.org/officeDocument/2006/relationships/printerSettings" Target="../printerSettings/printerSettings3.bin"/><Relationship Id="rId75" Type="http://schemas.openxmlformats.org/officeDocument/2006/relationships/hyperlink" Target="https://www.fangraphs.com/players/ryan-pepiot/26221/stats" TargetMode="External"/><Relationship Id="rId140" Type="http://schemas.openxmlformats.org/officeDocument/2006/relationships/hyperlink" Target="https://www.fangraphs.com/players/robert-suarez/30115/stats" TargetMode="External"/><Relationship Id="rId182" Type="http://schemas.openxmlformats.org/officeDocument/2006/relationships/hyperlink" Target="https://www.fangraphs.com/players/jojo-romero/19574/stats" TargetMode="External"/><Relationship Id="rId378" Type="http://schemas.openxmlformats.org/officeDocument/2006/relationships/hyperlink" Target="https://www.fangraphs.com/players/tylor-megill/21318/stats" TargetMode="External"/><Relationship Id="rId403" Type="http://schemas.openxmlformats.org/officeDocument/2006/relationships/hyperlink" Target="https://www.fangraphs.com/players/jose-butto/23313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dauri-moreta/21101/stats" TargetMode="External"/><Relationship Id="rId445" Type="http://schemas.openxmlformats.org/officeDocument/2006/relationships/hyperlink" Target="https://www.fangraphs.com/players/kyle-muller/20167/stats" TargetMode="External"/><Relationship Id="rId487" Type="http://schemas.openxmlformats.org/officeDocument/2006/relationships/hyperlink" Target="https://www.fangraphs.com/players/jake-bird/21267/stats" TargetMode="External"/><Relationship Id="rId291" Type="http://schemas.openxmlformats.org/officeDocument/2006/relationships/hyperlink" Target="https://www.fangraphs.com/players/carlos-carrasco/6632/stats" TargetMode="External"/><Relationship Id="rId305" Type="http://schemas.openxmlformats.org/officeDocument/2006/relationships/hyperlink" Target="https://www.fangraphs.com/players/kyle-nelson/20515/stats" TargetMode="External"/><Relationship Id="rId347" Type="http://schemas.openxmlformats.org/officeDocument/2006/relationships/hyperlink" Target="https://www.fangraphs.com/players/huascar-ynoa/20468/stats" TargetMode="External"/><Relationship Id="rId512" Type="http://schemas.openxmlformats.org/officeDocument/2006/relationships/hyperlink" Target="https://www.fangraphs.com/players/erick-fedde/17425/stats" TargetMode="External"/><Relationship Id="rId44" Type="http://schemas.openxmlformats.org/officeDocument/2006/relationships/hyperlink" Target="https://www.fangraphs.com/players/aaron-civale/19479/stats" TargetMode="External"/><Relationship Id="rId86" Type="http://schemas.openxmlformats.org/officeDocument/2006/relationships/hyperlink" Target="https://www.fangraphs.com/players/tanner-scott/17586/stats" TargetMode="External"/><Relationship Id="rId151" Type="http://schemas.openxmlformats.org/officeDocument/2006/relationships/hyperlink" Target="https://www.fangraphs.com/players/jp-sears/23429/stats" TargetMode="External"/><Relationship Id="rId389" Type="http://schemas.openxmlformats.org/officeDocument/2006/relationships/hyperlink" Target="https://www.fangraphs.com/players/chris-stratton/13761/stats" TargetMode="External"/><Relationship Id="rId193" Type="http://schemas.openxmlformats.org/officeDocument/2006/relationships/hyperlink" Target="https://www.fangraphs.com/players/ben-lively/14932/stats" TargetMode="External"/><Relationship Id="rId207" Type="http://schemas.openxmlformats.org/officeDocument/2006/relationships/hyperlink" Target="https://www.fangraphs.com/players/cade-cavalli/27473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jose-cisnero/6399/stats" TargetMode="External"/><Relationship Id="rId456" Type="http://schemas.openxmlformats.org/officeDocument/2006/relationships/hyperlink" Target="https://www.fangraphs.com/players/kenny-rosenberg/20009/stats" TargetMode="External"/><Relationship Id="rId498" Type="http://schemas.openxmlformats.org/officeDocument/2006/relationships/hyperlink" Target="https://www.fangraphs.com/players/owen-white/22273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merrill-kelly/11156/stats" TargetMode="External"/><Relationship Id="rId260" Type="http://schemas.openxmlformats.org/officeDocument/2006/relationships/hyperlink" Target="https://www.fangraphs.com/players/matthew-liberatore/22294/stats" TargetMode="External"/><Relationship Id="rId316" Type="http://schemas.openxmlformats.org/officeDocument/2006/relationships/hyperlink" Target="https://www.fangraphs.com/players/ryan-yarbrough/16502/stats" TargetMode="External"/><Relationship Id="rId523" Type="http://schemas.openxmlformats.org/officeDocument/2006/relationships/hyperlink" Target="https://www.fangraphs.com/players/martin-perez/6902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craig-kimbrel/6655/stats" TargetMode="External"/><Relationship Id="rId358" Type="http://schemas.openxmlformats.org/officeDocument/2006/relationships/hyperlink" Target="https://www.fangraphs.com/players/michael-lorenzen/14843/stats" TargetMode="External"/><Relationship Id="rId162" Type="http://schemas.openxmlformats.org/officeDocument/2006/relationships/hyperlink" Target="https://www.fangraphs.com/players/seth-lugo/12447/stats" TargetMode="External"/><Relationship Id="rId218" Type="http://schemas.openxmlformats.org/officeDocument/2006/relationships/hyperlink" Target="https://www.fangraphs.com/players/pierce-johnson/13435/stats" TargetMode="External"/><Relationship Id="rId425" Type="http://schemas.openxmlformats.org/officeDocument/2006/relationships/hyperlink" Target="https://www.fangraphs.com/players/riley-obrien/20348/stats" TargetMode="External"/><Relationship Id="rId467" Type="http://schemas.openxmlformats.org/officeDocument/2006/relationships/hyperlink" Target="https://www.fangraphs.com/players/bryce-jarvis/27477/stats" TargetMode="External"/><Relationship Id="rId271" Type="http://schemas.openxmlformats.org/officeDocument/2006/relationships/hyperlink" Target="https://www.fangraphs.com/players/james-kaprielian/18331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john-means/16269/stats" TargetMode="External"/><Relationship Id="rId131" Type="http://schemas.openxmlformats.org/officeDocument/2006/relationships/hyperlink" Target="https://www.fangraphs.com/players/cole-irvin/19244/stats" TargetMode="External"/><Relationship Id="rId327" Type="http://schemas.openxmlformats.org/officeDocument/2006/relationships/hyperlink" Target="https://www.fangraphs.com/players/connor-brogdon/21205/stats" TargetMode="External"/><Relationship Id="rId369" Type="http://schemas.openxmlformats.org/officeDocument/2006/relationships/hyperlink" Target="https://www.fangraphs.com/players/phil-bickford/18519/stats" TargetMode="External"/><Relationship Id="rId534" Type="http://schemas.openxmlformats.org/officeDocument/2006/relationships/hyperlink" Target="https://www.fangraphs.com/players/ryan-feltner/21446/stats" TargetMode="External"/><Relationship Id="rId173" Type="http://schemas.openxmlformats.org/officeDocument/2006/relationships/hyperlink" Target="https://www.fangraphs.com/players/miles-mikolas/9803/stats" TargetMode="External"/><Relationship Id="rId229" Type="http://schemas.openxmlformats.org/officeDocument/2006/relationships/hyperlink" Target="https://www.fangraphs.com/players/david-robertson/8241/stats" TargetMode="External"/><Relationship Id="rId380" Type="http://schemas.openxmlformats.org/officeDocument/2006/relationships/hyperlink" Target="https://www.fangraphs.com/players/bryse-wilson/19990/stats" TargetMode="External"/><Relationship Id="rId436" Type="http://schemas.openxmlformats.org/officeDocument/2006/relationships/hyperlink" Target="https://www.fangraphs.com/players/brandon-walter/26056/stats" TargetMode="External"/><Relationship Id="rId240" Type="http://schemas.openxmlformats.org/officeDocument/2006/relationships/hyperlink" Target="https://www.fangraphs.com/players/ian-hamilton/19261/stats" TargetMode="External"/><Relationship Id="rId478" Type="http://schemas.openxmlformats.org/officeDocument/2006/relationships/hyperlink" Target="https://www.fangraphs.com/players/michael-kelly/12791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john-brebbia/12777/stats" TargetMode="External"/><Relationship Id="rId100" Type="http://schemas.openxmlformats.org/officeDocument/2006/relationships/hyperlink" Target="https://www.fangraphs.com/players/mason-miller/31757/stats" TargetMode="External"/><Relationship Id="rId282" Type="http://schemas.openxmlformats.org/officeDocument/2006/relationships/hyperlink" Target="https://www.fangraphs.com/players/scott-alexander/10591/stats" TargetMode="External"/><Relationship Id="rId338" Type="http://schemas.openxmlformats.org/officeDocument/2006/relationships/hyperlink" Target="https://www.fangraphs.com/players/benjamin-brown/sa3005122/stats" TargetMode="External"/><Relationship Id="rId503" Type="http://schemas.openxmlformats.org/officeDocument/2006/relationships/hyperlink" Target="https://www.fangraphs.com/players/josh-fleming/20418/stats" TargetMode="External"/><Relationship Id="rId8" Type="http://schemas.openxmlformats.org/officeDocument/2006/relationships/hyperlink" Target="https://www.fangraphs.com/players/logan-webb/17995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richard-kerkering/31776/stats" TargetMode="External"/><Relationship Id="rId391" Type="http://schemas.openxmlformats.org/officeDocument/2006/relationships/hyperlink" Target="https://www.fangraphs.com/players/jose-hernandez/22318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bryan-hoeing/26304/stats" TargetMode="External"/><Relationship Id="rId251" Type="http://schemas.openxmlformats.org/officeDocument/2006/relationships/hyperlink" Target="https://www.fangraphs.com/players/kyle-hendricks/12049/stats" TargetMode="External"/><Relationship Id="rId489" Type="http://schemas.openxmlformats.org/officeDocument/2006/relationships/hyperlink" Target="https://www.fangraphs.com/players/sean-hjelle/21481/stats" TargetMode="External"/><Relationship Id="rId46" Type="http://schemas.openxmlformats.org/officeDocument/2006/relationships/hyperlink" Target="https://www.fangraphs.com/players/sonny-gray/12768/stats" TargetMode="External"/><Relationship Id="rId293" Type="http://schemas.openxmlformats.org/officeDocument/2006/relationships/hyperlink" Target="https://www.fangraphs.com/players/kyle-hurt/27514/stats" TargetMode="External"/><Relationship Id="rId307" Type="http://schemas.openxmlformats.org/officeDocument/2006/relationships/hyperlink" Target="https://www.fangraphs.com/players/matt-manning/20369/stats" TargetMode="External"/><Relationship Id="rId349" Type="http://schemas.openxmlformats.org/officeDocument/2006/relationships/hyperlink" Target="https://www.fangraphs.com/players/alex-lange/19883/stats" TargetMode="External"/><Relationship Id="rId514" Type="http://schemas.openxmlformats.org/officeDocument/2006/relationships/hyperlink" Target="https://www.fangraphs.com/players/marco-gonzales/15467/stats" TargetMode="External"/><Relationship Id="rId88" Type="http://schemas.openxmlformats.org/officeDocument/2006/relationships/hyperlink" Target="https://www.fangraphs.com/players/jordan-romano/16122/stats" TargetMode="External"/><Relationship Id="rId111" Type="http://schemas.openxmlformats.org/officeDocument/2006/relationships/hyperlink" Target="https://www.fangraphs.com/players/tyler-mahle/16358/stats" TargetMode="External"/><Relationship Id="rId153" Type="http://schemas.openxmlformats.org/officeDocument/2006/relationships/hyperlink" Target="https://www.fangraphs.com/players/alex-vesia/25007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ark-leiter-jr/15551/stats" TargetMode="External"/><Relationship Id="rId360" Type="http://schemas.openxmlformats.org/officeDocument/2006/relationships/hyperlink" Target="https://www.fangraphs.com/players/alek-manoah/26410/stats" TargetMode="External"/><Relationship Id="rId416" Type="http://schemas.openxmlformats.org/officeDocument/2006/relationships/hyperlink" Target="https://www.fangraphs.com/players/alex-young/18333/stats" TargetMode="External"/><Relationship Id="rId220" Type="http://schemas.openxmlformats.org/officeDocument/2006/relationships/hyperlink" Target="https://www.fangraphs.com/players/gregory-santos/21894/stats" TargetMode="External"/><Relationship Id="rId458" Type="http://schemas.openxmlformats.org/officeDocument/2006/relationships/hyperlink" Target="https://www.fangraphs.com/players/adrian-martinez/21023/stats" TargetMode="External"/><Relationship Id="rId15" Type="http://schemas.openxmlformats.org/officeDocument/2006/relationships/hyperlink" Target="https://www.fangraphs.com/players/yoshinobu-yamamoto/sa3023345/stats" TargetMode="External"/><Relationship Id="rId57" Type="http://schemas.openxmlformats.org/officeDocument/2006/relationships/hyperlink" Target="https://www.fangraphs.com/players/josh-hader/14212/stats" TargetMode="External"/><Relationship Id="rId262" Type="http://schemas.openxmlformats.org/officeDocument/2006/relationships/hyperlink" Target="https://www.fangraphs.com/players/keegan-akin/19362/stats" TargetMode="External"/><Relationship Id="rId318" Type="http://schemas.openxmlformats.org/officeDocument/2006/relationships/hyperlink" Target="https://www.fangraphs.com/players/abner-uribe/25327/stats" TargetMode="External"/><Relationship Id="rId525" Type="http://schemas.openxmlformats.org/officeDocument/2006/relationships/hyperlink" Target="https://www.fangraphs.com/players/bryan-mata/sa917784/stats" TargetMode="External"/><Relationship Id="rId99" Type="http://schemas.openxmlformats.org/officeDocument/2006/relationships/hyperlink" Target="https://www.fangraphs.com/players/eduardo-rodriguez/13164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hector-neris/11804/stats" TargetMode="External"/><Relationship Id="rId371" Type="http://schemas.openxmlformats.org/officeDocument/2006/relationships/hyperlink" Target="https://www.fangraphs.com/players/jt-chargois/13767/stats" TargetMode="External"/><Relationship Id="rId427" Type="http://schemas.openxmlformats.org/officeDocument/2006/relationships/hyperlink" Target="https://www.fangraphs.com/players/yonny-chirinos/16401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jesus-luzardo/19959/stats" TargetMode="External"/><Relationship Id="rId231" Type="http://schemas.openxmlformats.org/officeDocument/2006/relationships/hyperlink" Target="https://www.fangraphs.com/players/emerson-hancock/27470/stats" TargetMode="External"/><Relationship Id="rId273" Type="http://schemas.openxmlformats.org/officeDocument/2006/relationships/hyperlink" Target="https://www.fangraphs.com/players/mackenzie-gore/22201/stats" TargetMode="External"/><Relationship Id="rId329" Type="http://schemas.openxmlformats.org/officeDocument/2006/relationships/hyperlink" Target="https://www.fangraphs.com/players/brady-singer/25377/stats" TargetMode="External"/><Relationship Id="rId480" Type="http://schemas.openxmlformats.org/officeDocument/2006/relationships/hyperlink" Target="https://www.fangraphs.com/players/jose-suarez/19911/stats" TargetMode="External"/><Relationship Id="rId536" Type="http://schemas.openxmlformats.org/officeDocument/2006/relationships/hyperlink" Target="https://www.fangraphs.com/players/josiah-gray/24580/stats" TargetMode="External"/><Relationship Id="rId68" Type="http://schemas.openxmlformats.org/officeDocument/2006/relationships/hyperlink" Target="https://www.fangraphs.com/players/reynaldo-lopez/16400/stats" TargetMode="External"/><Relationship Id="rId133" Type="http://schemas.openxmlformats.org/officeDocument/2006/relationships/hyperlink" Target="https://www.fangraphs.com/players/michael-grove/23221/stats" TargetMode="External"/><Relationship Id="rId175" Type="http://schemas.openxmlformats.org/officeDocument/2006/relationships/hyperlink" Target="https://www.fangraphs.com/players/anthony-desclafani/13050/stats" TargetMode="External"/><Relationship Id="rId340" Type="http://schemas.openxmlformats.org/officeDocument/2006/relationships/hyperlink" Target="https://www.fangraphs.com/players/adam-cimber/15288/stats" TargetMode="External"/><Relationship Id="rId200" Type="http://schemas.openxmlformats.org/officeDocument/2006/relationships/hyperlink" Target="https://www.fangraphs.com/players/ryan-brasier/5615/stats" TargetMode="External"/><Relationship Id="rId382" Type="http://schemas.openxmlformats.org/officeDocument/2006/relationships/hyperlink" Target="https://www.fangraphs.com/players/jorge-lopez/14527/stats" TargetMode="External"/><Relationship Id="rId438" Type="http://schemas.openxmlformats.org/officeDocument/2006/relationships/hyperlink" Target="https://www.fangraphs.com/players/ben-joyce/31461/stats" TargetMode="External"/><Relationship Id="rId242" Type="http://schemas.openxmlformats.org/officeDocument/2006/relationships/hyperlink" Target="https://www.fangraphs.com/players/kyle-finnegan/15009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john-mcmillon/27942/stats" TargetMode="External"/><Relationship Id="rId37" Type="http://schemas.openxmlformats.org/officeDocument/2006/relationships/hyperlink" Target="https://www.fangraphs.com/players/matt-strahm/13799/stats" TargetMode="External"/><Relationship Id="rId79" Type="http://schemas.openxmlformats.org/officeDocument/2006/relationships/hyperlink" Target="https://www.fangraphs.com/players/trevor-bauer/12703/stats" TargetMode="External"/><Relationship Id="rId102" Type="http://schemas.openxmlformats.org/officeDocument/2006/relationships/hyperlink" Target="https://www.fangraphs.com/players/camilo-doval/21992/stats" TargetMode="External"/><Relationship Id="rId144" Type="http://schemas.openxmlformats.org/officeDocument/2006/relationships/hyperlink" Target="https://www.fangraphs.com/players/cristian-javier/17606/stats" TargetMode="External"/><Relationship Id="rId90" Type="http://schemas.openxmlformats.org/officeDocument/2006/relationships/hyperlink" Target="https://www.fangraphs.com/players/cristopher-sanchez/20778/stats" TargetMode="External"/><Relationship Id="rId186" Type="http://schemas.openxmlformats.org/officeDocument/2006/relationships/hyperlink" Target="https://www.fangraphs.com/players/mason-black/sa3018146/stats" TargetMode="External"/><Relationship Id="rId351" Type="http://schemas.openxmlformats.org/officeDocument/2006/relationships/hyperlink" Target="https://www.fangraphs.com/players/bennett-sousa/21345/stats" TargetMode="External"/><Relationship Id="rId393" Type="http://schemas.openxmlformats.org/officeDocument/2006/relationships/hyperlink" Target="https://www.fangraphs.com/players/trent-thornton/17948/stats" TargetMode="External"/><Relationship Id="rId407" Type="http://schemas.openxmlformats.org/officeDocument/2006/relationships/hyperlink" Target="https://www.fangraphs.com/players/ian-gibaut/17871/stats" TargetMode="External"/><Relationship Id="rId449" Type="http://schemas.openxmlformats.org/officeDocument/2006/relationships/hyperlink" Target="https://www.fangraphs.com/players/drew-rom/24602/stats" TargetMode="External"/><Relationship Id="rId211" Type="http://schemas.openxmlformats.org/officeDocument/2006/relationships/hyperlink" Target="https://www.fangraphs.com/players/eli-morgan/20203/stats" TargetMode="External"/><Relationship Id="rId253" Type="http://schemas.openxmlformats.org/officeDocument/2006/relationships/hyperlink" Target="https://www.fangraphs.com/players/blake-treinen/12572/stats" TargetMode="External"/><Relationship Id="rId295" Type="http://schemas.openxmlformats.org/officeDocument/2006/relationships/hyperlink" Target="https://www.fangraphs.com/players/rich-hill/4806/stats" TargetMode="External"/><Relationship Id="rId309" Type="http://schemas.openxmlformats.org/officeDocument/2006/relationships/hyperlink" Target="https://www.fangraphs.com/players/noah-syndergaard/11762/stats" TargetMode="External"/><Relationship Id="rId460" Type="http://schemas.openxmlformats.org/officeDocument/2006/relationships/hyperlink" Target="https://www.fangraphs.com/players/jonathan-hernandez/17464/stats" TargetMode="External"/><Relationship Id="rId516" Type="http://schemas.openxmlformats.org/officeDocument/2006/relationships/hyperlink" Target="https://www.fangraphs.com/players/john-justice/30008/stats" TargetMode="External"/><Relationship Id="rId48" Type="http://schemas.openxmlformats.org/officeDocument/2006/relationships/hyperlink" Target="https://www.fangraphs.com/players/pete-fairbanks/17998/stats" TargetMode="External"/><Relationship Id="rId113" Type="http://schemas.openxmlformats.org/officeDocument/2006/relationships/hyperlink" Target="https://www.fangraphs.com/players/andrew-thorpe/sa3020678/stats" TargetMode="External"/><Relationship Id="rId320" Type="http://schemas.openxmlformats.org/officeDocument/2006/relationships/hyperlink" Target="https://www.fangraphs.com/players/nick-martinez/12730/stats" TargetMode="External"/><Relationship Id="rId155" Type="http://schemas.openxmlformats.org/officeDocument/2006/relationships/hyperlink" Target="https://www.fangraphs.com/players/drew-rasmussen/25385/stats" TargetMode="External"/><Relationship Id="rId197" Type="http://schemas.openxmlformats.org/officeDocument/2006/relationships/hyperlink" Target="https://www.fangraphs.com/players/jonathan-loaisiga/19753/stats" TargetMode="External"/><Relationship Id="rId362" Type="http://schemas.openxmlformats.org/officeDocument/2006/relationships/hyperlink" Target="https://www.fangraphs.com/players/brad-boxberger/10133/stats" TargetMode="External"/><Relationship Id="rId418" Type="http://schemas.openxmlformats.org/officeDocument/2006/relationships/hyperlink" Target="https://www.fangraphs.com/players/daniel-palencia/27914/stats" TargetMode="External"/><Relationship Id="rId222" Type="http://schemas.openxmlformats.org/officeDocument/2006/relationships/hyperlink" Target="https://www.fangraphs.com/players/garrett-crochet/27463/stats" TargetMode="External"/><Relationship Id="rId264" Type="http://schemas.openxmlformats.org/officeDocument/2006/relationships/hyperlink" Target="https://www.fangraphs.com/players/drew-rucinski/12499/stats" TargetMode="External"/><Relationship Id="rId471" Type="http://schemas.openxmlformats.org/officeDocument/2006/relationships/hyperlink" Target="https://www.fangraphs.com/players/justin-slaten/sa301030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e-berrios/14168/stats" TargetMode="External"/><Relationship Id="rId124" Type="http://schemas.openxmlformats.org/officeDocument/2006/relationships/hyperlink" Target="https://www.fangraphs.com/players/tariq-tiedemann/sa3018096/stats" TargetMode="External"/><Relationship Id="rId527" Type="http://schemas.openxmlformats.org/officeDocument/2006/relationships/hyperlink" Target="https://www.fangraphs.com/players/noah-davis/25862/stats" TargetMode="External"/><Relationship Id="rId70" Type="http://schemas.openxmlformats.org/officeDocument/2006/relationships/hyperlink" Target="https://www.fangraphs.com/players/jason-adam/11861/stats" TargetMode="External"/><Relationship Id="rId166" Type="http://schemas.openxmlformats.org/officeDocument/2006/relationships/hyperlink" Target="https://www.fangraphs.com/players/andrew-heaney/15423/stats" TargetMode="External"/><Relationship Id="rId331" Type="http://schemas.openxmlformats.org/officeDocument/2006/relationships/hyperlink" Target="https://www.fangraphs.com/players/chase-silseth/30074/stats" TargetMode="External"/><Relationship Id="rId373" Type="http://schemas.openxmlformats.org/officeDocument/2006/relationships/hyperlink" Target="https://www.fangraphs.com/players/joey-estes/26257/stats" TargetMode="External"/><Relationship Id="rId429" Type="http://schemas.openxmlformats.org/officeDocument/2006/relationships/hyperlink" Target="https://www.fangraphs.com/players/tanner-rainey/17610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jeff-hoffman/17432/stats" TargetMode="External"/><Relationship Id="rId440" Type="http://schemas.openxmlformats.org/officeDocument/2006/relationships/hyperlink" Target="https://www.fangraphs.com/players/yunior-marte/14416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will-smith/8048/stats" TargetMode="External"/><Relationship Id="rId300" Type="http://schemas.openxmlformats.org/officeDocument/2006/relationships/hyperlink" Target="https://www.fangraphs.com/players/steven-wilson/20353/stats" TargetMode="External"/><Relationship Id="rId482" Type="http://schemas.openxmlformats.org/officeDocument/2006/relationships/hyperlink" Target="https://www.fangraphs.com/players/george-soriano/21863/stats" TargetMode="External"/><Relationship Id="rId538" Type="http://schemas.openxmlformats.org/officeDocument/2006/relationships/hyperlink" Target="https://www.fangraphs.com/players/michael-kopech/17282/stats" TargetMode="External"/><Relationship Id="rId81" Type="http://schemas.openxmlformats.org/officeDocument/2006/relationships/hyperlink" Target="https://www.fangraphs.com/players/nathan-eovaldi/9132/stats" TargetMode="External"/><Relationship Id="rId135" Type="http://schemas.openxmlformats.org/officeDocument/2006/relationships/hyperlink" Target="https://www.fangraphs.com/players/kutter-crawford/20531/stats" TargetMode="External"/><Relationship Id="rId177" Type="http://schemas.openxmlformats.org/officeDocument/2006/relationships/hyperlink" Target="https://www.fangraphs.com/players/jhony-brito/25386/stats" TargetMode="External"/><Relationship Id="rId342" Type="http://schemas.openxmlformats.org/officeDocument/2006/relationships/hyperlink" Target="https://www.fangraphs.com/players/edward-cabrera/21690/stats" TargetMode="External"/><Relationship Id="rId384" Type="http://schemas.openxmlformats.org/officeDocument/2006/relationships/hyperlink" Target="https://www.fangraphs.com/players/nicholas-nastrini/sa3017413/stats" TargetMode="External"/><Relationship Id="rId202" Type="http://schemas.openxmlformats.org/officeDocument/2006/relationships/hyperlink" Target="https://www.fangraphs.com/players/tommy-kahnle/11384/stats" TargetMode="External"/><Relationship Id="rId244" Type="http://schemas.openxmlformats.org/officeDocument/2006/relationships/hyperlink" Target="https://www.fangraphs.com/players/jay-jackson/7432/stats" TargetMode="External"/><Relationship Id="rId39" Type="http://schemas.openxmlformats.org/officeDocument/2006/relationships/hyperlink" Target="https://www.fangraphs.com/players/shota-imanaga/sa3023346/stats" TargetMode="External"/><Relationship Id="rId286" Type="http://schemas.openxmlformats.org/officeDocument/2006/relationships/hyperlink" Target="https://www.fangraphs.com/players/adam-ottavino/1247/stats" TargetMode="External"/><Relationship Id="rId451" Type="http://schemas.openxmlformats.org/officeDocument/2006/relationships/hyperlink" Target="https://www.fangraphs.com/players/derek-law/13133/stats" TargetMode="External"/><Relationship Id="rId493" Type="http://schemas.openxmlformats.org/officeDocument/2006/relationships/hyperlink" Target="https://www.fangraphs.com/players/tyler-anderson/12880/stats" TargetMode="External"/><Relationship Id="rId507" Type="http://schemas.openxmlformats.org/officeDocument/2006/relationships/hyperlink" Target="https://www.fangraphs.com/players/cooper-criswell/24975/stats" TargetMode="External"/><Relationship Id="rId50" Type="http://schemas.openxmlformats.org/officeDocument/2006/relationships/hyperlink" Target="https://www.fangraphs.com/players/walker-buehler/19374/stats" TargetMode="External"/><Relationship Id="rId104" Type="http://schemas.openxmlformats.org/officeDocument/2006/relationships/hyperlink" Target="https://www.fangraphs.com/players/taj-bradley/22543/stats" TargetMode="External"/><Relationship Id="rId146" Type="http://schemas.openxmlformats.org/officeDocument/2006/relationships/hyperlink" Target="https://www.fangraphs.com/players/hoby-milner/13346/stats" TargetMode="External"/><Relationship Id="rId188" Type="http://schemas.openxmlformats.org/officeDocument/2006/relationships/hyperlink" Target="https://www.fangraphs.com/players/andrew-abbott/29911/stats" TargetMode="External"/><Relationship Id="rId311" Type="http://schemas.openxmlformats.org/officeDocument/2006/relationships/hyperlink" Target="https://www.fangraphs.com/players/rafael-montero/12760/stats" TargetMode="External"/><Relationship Id="rId353" Type="http://schemas.openxmlformats.org/officeDocument/2006/relationships/hyperlink" Target="https://www.fangraphs.com/players/isaiah-campbell/25551/stats" TargetMode="External"/><Relationship Id="rId395" Type="http://schemas.openxmlformats.org/officeDocument/2006/relationships/hyperlink" Target="https://www.fangraphs.com/players/daysbel-hernandez/20271/stats" TargetMode="External"/><Relationship Id="rId409" Type="http://schemas.openxmlformats.org/officeDocument/2006/relationships/hyperlink" Target="https://www.fangraphs.com/players/sean-reid-foley/17034/stats" TargetMode="External"/><Relationship Id="rId92" Type="http://schemas.openxmlformats.org/officeDocument/2006/relationships/hyperlink" Target="https://www.fangraphs.com/players/paul-sewald/13892/stats" TargetMode="External"/><Relationship Id="rId213" Type="http://schemas.openxmlformats.org/officeDocument/2006/relationships/hyperlink" Target="https://www.fangraphs.com/players/jason-foley/19531/stats" TargetMode="External"/><Relationship Id="rId420" Type="http://schemas.openxmlformats.org/officeDocument/2006/relationships/hyperlink" Target="https://www.fangraphs.com/players/zach-davies/13183/stats" TargetMode="External"/><Relationship Id="rId255" Type="http://schemas.openxmlformats.org/officeDocument/2006/relationships/hyperlink" Target="https://www.fangraphs.com/players/sawyer-gipson-long/26048/stats" TargetMode="External"/><Relationship Id="rId297" Type="http://schemas.openxmlformats.org/officeDocument/2006/relationships/hyperlink" Target="https://www.fangraphs.com/players/ryan-thompson/16647/stats" TargetMode="External"/><Relationship Id="rId462" Type="http://schemas.openxmlformats.org/officeDocument/2006/relationships/hyperlink" Target="https://www.fangraphs.com/players/matthew-sauer/sa3005118/stats" TargetMode="External"/><Relationship Id="rId518" Type="http://schemas.openxmlformats.org/officeDocument/2006/relationships/hyperlink" Target="https://www.fangraphs.com/players/thad-ward/21513/stats" TargetMode="External"/><Relationship Id="rId115" Type="http://schemas.openxmlformats.org/officeDocument/2006/relationships/hyperlink" Target="https://www.fangraphs.com/players/yimi-garcia/12095/stats" TargetMode="External"/><Relationship Id="rId157" Type="http://schemas.openxmlformats.org/officeDocument/2006/relationships/hyperlink" Target="https://www.fangraphs.com/players/taylor-rogers/13449/stats" TargetMode="External"/><Relationship Id="rId322" Type="http://schemas.openxmlformats.org/officeDocument/2006/relationships/hyperlink" Target="https://www.fangraphs.com/players/ryne-stanek/15947/stats" TargetMode="External"/><Relationship Id="rId364" Type="http://schemas.openxmlformats.org/officeDocument/2006/relationships/hyperlink" Target="https://www.fangraphs.com/players/brandon-williamson/25463/stats" TargetMode="External"/><Relationship Id="rId61" Type="http://schemas.openxmlformats.org/officeDocument/2006/relationships/hyperlink" Target="https://www.fangraphs.com/players/blake-snell/13543/stats" TargetMode="External"/><Relationship Id="rId199" Type="http://schemas.openxmlformats.org/officeDocument/2006/relationships/hyperlink" Target="https://www.fangraphs.com/players/aroldis-chapman/10233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sam-hentges/18548/stats" TargetMode="External"/><Relationship Id="rId266" Type="http://schemas.openxmlformats.org/officeDocument/2006/relationships/hyperlink" Target="https://www.fangraphs.com/players/mike-soroka/18383/stats" TargetMode="External"/><Relationship Id="rId431" Type="http://schemas.openxmlformats.org/officeDocument/2006/relationships/hyperlink" Target="https://www.fangraphs.com/players/kyle-gibson/10123/stats" TargetMode="External"/><Relationship Id="rId473" Type="http://schemas.openxmlformats.org/officeDocument/2006/relationships/hyperlink" Target="https://www.fangraphs.com/players/aj-smith-shawver/29960/stats" TargetMode="External"/><Relationship Id="rId529" Type="http://schemas.openxmlformats.org/officeDocument/2006/relationships/hyperlink" Target="https://www.fangraphs.com/players/luis-patino/22815/stats" TargetMode="External"/><Relationship Id="rId30" Type="http://schemas.openxmlformats.org/officeDocument/2006/relationships/hyperlink" Target="https://www.fangraphs.com/players/tanner-bibee/30134/stats" TargetMode="External"/><Relationship Id="rId126" Type="http://schemas.openxmlformats.org/officeDocument/2006/relationships/hyperlink" Target="https://www.fangraphs.com/players/caleb-thielbar/10078/stats" TargetMode="External"/><Relationship Id="rId168" Type="http://schemas.openxmlformats.org/officeDocument/2006/relationships/hyperlink" Target="https://www.fangraphs.com/players/drew-smyly/11760/stats" TargetMode="External"/><Relationship Id="rId333" Type="http://schemas.openxmlformats.org/officeDocument/2006/relationships/hyperlink" Target="https://www.fangraphs.com/players/elvis-peguero/21652/stats" TargetMode="External"/><Relationship Id="rId540" Type="http://schemas.openxmlformats.org/officeDocument/2006/relationships/hyperlink" Target="https://www.fangraphs.com/players/cal-quantrill/19312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miguel-castro/15684/stats" TargetMode="External"/><Relationship Id="rId3" Type="http://schemas.openxmlformats.org/officeDocument/2006/relationships/hyperlink" Target="https://www.fangraphs.com/players/gerrit-cole/13125/stats" TargetMode="External"/><Relationship Id="rId235" Type="http://schemas.openxmlformats.org/officeDocument/2006/relationships/hyperlink" Target="https://www.fangraphs.com/players/garrett-cleavinger/17897/stats" TargetMode="External"/><Relationship Id="rId277" Type="http://schemas.openxmlformats.org/officeDocument/2006/relationships/hyperlink" Target="https://www.fangraphs.com/players/tanner-houck/19879/stats" TargetMode="External"/><Relationship Id="rId400" Type="http://schemas.openxmlformats.org/officeDocument/2006/relationships/hyperlink" Target="https://www.fangraphs.com/players/tayler-saucedo/17888/stats" TargetMode="External"/><Relationship Id="rId442" Type="http://schemas.openxmlformats.org/officeDocument/2006/relationships/hyperlink" Target="https://www.fangraphs.com/players/brent-suter/13942/stats" TargetMode="External"/><Relationship Id="rId484" Type="http://schemas.openxmlformats.org/officeDocument/2006/relationships/hyperlink" Target="https://www.fangraphs.com/players/yariel-rodriguez/sa3023349/stats" TargetMode="External"/><Relationship Id="rId137" Type="http://schemas.openxmlformats.org/officeDocument/2006/relationships/hyperlink" Target="https://www.fangraphs.com/players/tim-mayza/15042/stats" TargetMode="External"/><Relationship Id="rId302" Type="http://schemas.openxmlformats.org/officeDocument/2006/relationships/hyperlink" Target="https://www.fangraphs.com/players/nick-sandlin/20517/stats" TargetMode="External"/><Relationship Id="rId344" Type="http://schemas.openxmlformats.org/officeDocument/2006/relationships/hyperlink" Target="https://www.fangraphs.com/players/taylor-clarke/17611/stats" TargetMode="External"/><Relationship Id="rId41" Type="http://schemas.openxmlformats.org/officeDocument/2006/relationships/hyperlink" Target="https://www.fangraphs.com/players/jordan-montgomery/16511/stats" TargetMode="External"/><Relationship Id="rId83" Type="http://schemas.openxmlformats.org/officeDocument/2006/relationships/hyperlink" Target="https://www.fangraphs.com/players/hunter-harvey/15507/stats" TargetMode="External"/><Relationship Id="rId179" Type="http://schemas.openxmlformats.org/officeDocument/2006/relationships/hyperlink" Target="https://www.fangraphs.com/players/colin-poche/19403/stats" TargetMode="External"/><Relationship Id="rId386" Type="http://schemas.openxmlformats.org/officeDocument/2006/relationships/hyperlink" Target="https://www.fangraphs.com/players/jp-france/21212/stats" TargetMode="External"/><Relationship Id="rId190" Type="http://schemas.openxmlformats.org/officeDocument/2006/relationships/hyperlink" Target="https://www.fangraphs.com/players/joe-kelly/9761/stats" TargetMode="External"/><Relationship Id="rId204" Type="http://schemas.openxmlformats.org/officeDocument/2006/relationships/hyperlink" Target="https://www.fangraphs.com/players/jordan-hicks/19618/stats" TargetMode="External"/><Relationship Id="rId246" Type="http://schemas.openxmlformats.org/officeDocument/2006/relationships/hyperlink" Target="https://www.fangraphs.com/players/ranger-suarez/17277/stats" TargetMode="External"/><Relationship Id="rId288" Type="http://schemas.openxmlformats.org/officeDocument/2006/relationships/hyperlink" Target="https://www.fangraphs.com/players/scott-mcgough/12056/stats" TargetMode="External"/><Relationship Id="rId411" Type="http://schemas.openxmlformats.org/officeDocument/2006/relationships/hyperlink" Target="https://www.fangraphs.com/players/tristan-beck/21584/stats" TargetMode="External"/><Relationship Id="rId453" Type="http://schemas.openxmlformats.org/officeDocument/2006/relationships/hyperlink" Target="https://www.fangraphs.com/players/tyler-matzek/10058/stats" TargetMode="External"/><Relationship Id="rId509" Type="http://schemas.openxmlformats.org/officeDocument/2006/relationships/hyperlink" Target="https://www.fangraphs.com/players/adrian-houser/12718/stats" TargetMode="External"/><Relationship Id="rId106" Type="http://schemas.openxmlformats.org/officeDocument/2006/relationships/hyperlink" Target="https://www.fangraphs.com/players/dl-hall/22207/stats" TargetMode="External"/><Relationship Id="rId313" Type="http://schemas.openxmlformats.org/officeDocument/2006/relationships/hyperlink" Target="https://www.fangraphs.com/players/jose-quintana/11423/stats" TargetMode="External"/><Relationship Id="rId495" Type="http://schemas.openxmlformats.org/officeDocument/2006/relationships/hyperlink" Target="https://www.fangraphs.com/players/justin-lawrence/17639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garrett-whitlock/20191/stats" TargetMode="External"/><Relationship Id="rId94" Type="http://schemas.openxmlformats.org/officeDocument/2006/relationships/hyperlink" Target="https://www.fangraphs.com/players/tyler-wells/20000/stats" TargetMode="External"/><Relationship Id="rId148" Type="http://schemas.openxmlformats.org/officeDocument/2006/relationships/hyperlink" Target="https://www.fangraphs.com/players/jameson-taillon/11674/stats" TargetMode="External"/><Relationship Id="rId355" Type="http://schemas.openxmlformats.org/officeDocument/2006/relationships/hyperlink" Target="https://www.fangraphs.com/players/bruce-zimmermann/20370/stats" TargetMode="External"/><Relationship Id="rId397" Type="http://schemas.openxmlformats.org/officeDocument/2006/relationships/hyperlink" Target="https://www.fangraphs.com/players/jordan-leasure/sa3017607/stats" TargetMode="External"/><Relationship Id="rId520" Type="http://schemas.openxmlformats.org/officeDocument/2006/relationships/hyperlink" Target="https://www.fangraphs.com/players/jesse-scholtens/19205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colin-rea/12317/stats" TargetMode="External"/><Relationship Id="rId422" Type="http://schemas.openxmlformats.org/officeDocument/2006/relationships/hyperlink" Target="https://www.fangraphs.com/players/spencer-howard/23252/stats" TargetMode="External"/><Relationship Id="rId464" Type="http://schemas.openxmlformats.org/officeDocument/2006/relationships/hyperlink" Target="https://www.fangraphs.com/players/zack-thompson/25918/stats" TargetMode="External"/><Relationship Id="rId299" Type="http://schemas.openxmlformats.org/officeDocument/2006/relationships/hyperlink" Target="https://www.fangraphs.com/players/colin-holderman/22361/stats" TargetMode="External"/><Relationship Id="rId63" Type="http://schemas.openxmlformats.org/officeDocument/2006/relationships/hyperlink" Target="https://www.fangraphs.com/players/david-bednar/19569/stats" TargetMode="External"/><Relationship Id="rId159" Type="http://schemas.openxmlformats.org/officeDocument/2006/relationships/hyperlink" Target="https://www.fangraphs.com/players/reid-detmers/27468/stats" TargetMode="External"/><Relationship Id="rId366" Type="http://schemas.openxmlformats.org/officeDocument/2006/relationships/hyperlink" Target="https://www.fangraphs.com/players/ron-marinaccio/23488/stats" TargetMode="External"/><Relationship Id="rId226" Type="http://schemas.openxmlformats.org/officeDocument/2006/relationships/hyperlink" Target="https://www.fangraphs.com/players/jose-urquidy/18413/stats" TargetMode="External"/><Relationship Id="rId433" Type="http://schemas.openxmlformats.org/officeDocument/2006/relationships/hyperlink" Target="https://www.fangraphs.com/players/gavin-stone/27792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william-warren/sa3018149/stats" TargetMode="External"/><Relationship Id="rId500" Type="http://schemas.openxmlformats.org/officeDocument/2006/relationships/hyperlink" Target="https://www.fangraphs.com/players/amir-garrett/14375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charlie-morton/4676/stats" TargetMode="External"/><Relationship Id="rId444" Type="http://schemas.openxmlformats.org/officeDocument/2006/relationships/hyperlink" Target="https://www.fangraphs.com/players/josh-winckowski/22387/stats" TargetMode="External"/><Relationship Id="rId290" Type="http://schemas.openxmlformats.org/officeDocument/2006/relationships/hyperlink" Target="https://www.fangraphs.com/players/trevor-richards/19309/stats" TargetMode="External"/><Relationship Id="rId304" Type="http://schemas.openxmlformats.org/officeDocument/2006/relationships/hyperlink" Target="https://www.fangraphs.com/players/matt-waldron/25550/stats" TargetMode="External"/><Relationship Id="rId388" Type="http://schemas.openxmlformats.org/officeDocument/2006/relationships/hyperlink" Target="https://www.fangraphs.com/players/jared-shuster/27472/stats" TargetMode="External"/><Relationship Id="rId511" Type="http://schemas.openxmlformats.org/officeDocument/2006/relationships/hyperlink" Target="https://www.fangraphs.com/players/graham-ashcraft/27552/stats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ross-stripling/1327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luis-garcia/6984/stats" TargetMode="External"/><Relationship Id="rId531" Type="http://schemas.openxmlformats.org/officeDocument/2006/relationships/hyperlink" Target="https://www.fangraphs.com/players/luis-ortiz/27646/stats" TargetMode="External"/><Relationship Id="rId170" Type="http://schemas.openxmlformats.org/officeDocument/2006/relationships/hyperlink" Target="https://www.fangraphs.com/players/brock-burke/17968/stats" TargetMode="External"/><Relationship Id="rId268" Type="http://schemas.openxmlformats.org/officeDocument/2006/relationships/hyperlink" Target="https://www.fangraphs.com/players/andrew-chafin/12988/stats" TargetMode="External"/><Relationship Id="rId475" Type="http://schemas.openxmlformats.org/officeDocument/2006/relationships/hyperlink" Target="https://www.fangraphs.com/players/jake-diekman/5003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yuki-matsui/sa3023348/stats" TargetMode="External"/><Relationship Id="rId335" Type="http://schemas.openxmlformats.org/officeDocument/2006/relationships/hyperlink" Target="https://www.fangraphs.com/players/dylan-floro/13394/stats" TargetMode="External"/><Relationship Id="rId542" Type="http://schemas.openxmlformats.org/officeDocument/2006/relationships/hyperlink" Target="https://www.fangraphs.com/players/dakota-hudson/19206/stats" TargetMode="External"/><Relationship Id="rId181" Type="http://schemas.openxmlformats.org/officeDocument/2006/relationships/hyperlink" Target="https://www.fangraphs.com/players/bailey-falter/20070/stats" TargetMode="External"/><Relationship Id="rId402" Type="http://schemas.openxmlformats.org/officeDocument/2006/relationships/hyperlink" Target="https://www.fangraphs.com/players/tyler-kinley/18297/stats" TargetMode="External"/><Relationship Id="rId279" Type="http://schemas.openxmlformats.org/officeDocument/2006/relationships/hyperlink" Target="https://www.fangraphs.com/players/bowden-francis/20548/stats" TargetMode="External"/><Relationship Id="rId486" Type="http://schemas.openxmlformats.org/officeDocument/2006/relationships/hyperlink" Target="https://www.fangraphs.com/players/andre-pallante/26108/stats" TargetMode="External"/><Relationship Id="rId43" Type="http://schemas.openxmlformats.org/officeDocument/2006/relationships/hyperlink" Target="https://www.fangraphs.com/players/braxton-garrett/21844/stats" TargetMode="External"/><Relationship Id="rId139" Type="http://schemas.openxmlformats.org/officeDocument/2006/relationships/hyperlink" Target="https://www.fangraphs.com/players/paul-skenes/sa3023079/stats" TargetMode="External"/><Relationship Id="rId346" Type="http://schemas.openxmlformats.org/officeDocument/2006/relationships/hyperlink" Target="https://www.fangraphs.com/players/aaron-loup/10343/stats" TargetMode="External"/><Relationship Id="rId85" Type="http://schemas.openxmlformats.org/officeDocument/2006/relationships/hyperlink" Target="https://www.fangraphs.com/players/kodai-senga/31838/stats" TargetMode="External"/><Relationship Id="rId150" Type="http://schemas.openxmlformats.org/officeDocument/2006/relationships/hyperlink" Target="https://www.fangraphs.com/players/hayden-wesneski/27581/stats" TargetMode="External"/><Relationship Id="rId192" Type="http://schemas.openxmlformats.org/officeDocument/2006/relationships/hyperlink" Target="https://www.fangraphs.com/players/scott-barlow/14993/stats" TargetMode="External"/><Relationship Id="rId206" Type="http://schemas.openxmlformats.org/officeDocument/2006/relationships/hyperlink" Target="https://www.fangraphs.com/players/brooks-raley/10061/stats" TargetMode="External"/><Relationship Id="rId413" Type="http://schemas.openxmlformats.org/officeDocument/2006/relationships/hyperlink" Target="https://www.fangraphs.com/players/austin-voth/15047/stats" TargetMode="External"/><Relationship Id="rId248" Type="http://schemas.openxmlformats.org/officeDocument/2006/relationships/hyperlink" Target="https://www.fangraphs.com/players/enyel-de-los-santos/18403/stats" TargetMode="External"/><Relationship Id="rId455" Type="http://schemas.openxmlformats.org/officeDocument/2006/relationships/hyperlink" Target="https://www.fangraphs.com/players/joely-rodriguez/11487/stats" TargetMode="External"/><Relationship Id="rId497" Type="http://schemas.openxmlformats.org/officeDocument/2006/relationships/hyperlink" Target="https://www.fangraphs.com/players/gavin-hollowell/25427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clay-holmes/13649/stats" TargetMode="External"/><Relationship Id="rId315" Type="http://schemas.openxmlformats.org/officeDocument/2006/relationships/hyperlink" Target="https://www.fangraphs.com/players/slade-cecconi/27500/stats" TargetMode="External"/><Relationship Id="rId357" Type="http://schemas.openxmlformats.org/officeDocument/2006/relationships/hyperlink" Target="https://www.fangraphs.com/players/sam-moll/14874/stats" TargetMode="External"/><Relationship Id="rId522" Type="http://schemas.openxmlformats.org/officeDocument/2006/relationships/hyperlink" Target="https://www.fangraphs.com/players/trevor-williams/16977/stats" TargetMode="External"/><Relationship Id="rId54" Type="http://schemas.openxmlformats.org/officeDocument/2006/relationships/hyperlink" Target="https://www.fangraphs.com/players/evan-phillips/17734/stats" TargetMode="External"/><Relationship Id="rId96" Type="http://schemas.openxmlformats.org/officeDocument/2006/relationships/hyperlink" Target="https://www.fangraphs.com/players/robbie-ray/11486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max-meyer/27474/stats" TargetMode="External"/><Relationship Id="rId399" Type="http://schemas.openxmlformats.org/officeDocument/2006/relationships/hyperlink" Target="https://www.fangraphs.com/players/jairo-iriarte/sa3010798/stats" TargetMode="External"/><Relationship Id="rId259" Type="http://schemas.openxmlformats.org/officeDocument/2006/relationships/hyperlink" Target="https://www.fangraphs.com/players/mike-clevinger/12808/stats" TargetMode="External"/><Relationship Id="rId424" Type="http://schemas.openxmlformats.org/officeDocument/2006/relationships/hyperlink" Target="https://www.fangraphs.com/players/jacob-webb/19274/stats" TargetMode="External"/><Relationship Id="rId466" Type="http://schemas.openxmlformats.org/officeDocument/2006/relationships/hyperlink" Target="https://www.fangraphs.com/players/jalen-beeks/17192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lance-mccullers-jr/14120/stats" TargetMode="External"/><Relationship Id="rId270" Type="http://schemas.openxmlformats.org/officeDocument/2006/relationships/hyperlink" Target="https://www.fangraphs.com/players/fernando-cruz/7048/stats" TargetMode="External"/><Relationship Id="rId326" Type="http://schemas.openxmlformats.org/officeDocument/2006/relationships/hyperlink" Target="https://www.fangraphs.com/players/woo-suk-go/sa3012630/stats" TargetMode="External"/><Relationship Id="rId533" Type="http://schemas.openxmlformats.org/officeDocument/2006/relationships/hyperlink" Target="https://www.fangraphs.com/players/nick-mears/25376/stats" TargetMode="External"/><Relationship Id="rId65" Type="http://schemas.openxmlformats.org/officeDocument/2006/relationships/hyperlink" Target="https://www.fangraphs.com/players/aj-puk/19343/stats" TargetMode="External"/><Relationship Id="rId130" Type="http://schemas.openxmlformats.org/officeDocument/2006/relationships/hyperlink" Target="https://www.fangraphs.com/players/yusei-kikuchi/20633/stats" TargetMode="External"/><Relationship Id="rId368" Type="http://schemas.openxmlformats.org/officeDocument/2006/relationships/hyperlink" Target="https://www.fangraphs.com/players/cionel-perez/19614/stats" TargetMode="External"/><Relationship Id="rId172" Type="http://schemas.openxmlformats.org/officeDocument/2006/relationships/hyperlink" Target="https://www.fangraphs.com/players/andrew-nardi/25942/stats" TargetMode="External"/><Relationship Id="rId228" Type="http://schemas.openxmlformats.org/officeDocument/2006/relationships/hyperlink" Target="https://www.fangraphs.com/players/sixto-sanchez/19680/stats" TargetMode="External"/><Relationship Id="rId435" Type="http://schemas.openxmlformats.org/officeDocument/2006/relationships/hyperlink" Target="https://www.fangraphs.com/players/daniel-lynch/21537/stats" TargetMode="External"/><Relationship Id="rId477" Type="http://schemas.openxmlformats.org/officeDocument/2006/relationships/hyperlink" Target="https://www.fangraphs.com/players/erik-miller/sa3011336/stats" TargetMode="External"/><Relationship Id="rId281" Type="http://schemas.openxmlformats.org/officeDocument/2006/relationships/hyperlink" Target="https://www.fangraphs.com/players/roansy-contreras/22810/stats" TargetMode="External"/><Relationship Id="rId337" Type="http://schemas.openxmlformats.org/officeDocument/2006/relationships/hyperlink" Target="https://www.fangraphs.com/players/brennan-bernardino/16835/stats" TargetMode="External"/><Relationship Id="rId502" Type="http://schemas.openxmlformats.org/officeDocument/2006/relationships/hyperlink" Target="https://www.fangraphs.com/players/jackson-rutledge/26215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matt-brash/25756/stats" TargetMode="External"/><Relationship Id="rId379" Type="http://schemas.openxmlformats.org/officeDocument/2006/relationships/hyperlink" Target="https://www.fangraphs.com/players/zach-jackson/19493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logan-allen/27589/stats" TargetMode="External"/><Relationship Id="rId239" Type="http://schemas.openxmlformats.org/officeDocument/2006/relationships/hyperlink" Target="https://www.fangraphs.com/players/ryan-borucki/16350/stats" TargetMode="External"/><Relationship Id="rId390" Type="http://schemas.openxmlformats.org/officeDocument/2006/relationships/hyperlink" Target="https://www.fangraphs.com/players/brad-hand/9111/stats" TargetMode="External"/><Relationship Id="rId404" Type="http://schemas.openxmlformats.org/officeDocument/2006/relationships/hyperlink" Target="https://www.fangraphs.com/players/robert-garcia/23363/stats" TargetMode="External"/><Relationship Id="rId446" Type="http://schemas.openxmlformats.org/officeDocument/2006/relationships/hyperlink" Target="https://www.fangraphs.com/players/mitch-white/19225/stats" TargetMode="External"/><Relationship Id="rId250" Type="http://schemas.openxmlformats.org/officeDocument/2006/relationships/hyperlink" Target="https://www.fangraphs.com/players/nick-anderson/18337/stats" TargetMode="External"/><Relationship Id="rId292" Type="http://schemas.openxmlformats.org/officeDocument/2006/relationships/hyperlink" Target="https://www.fangraphs.com/players/joey-wentz/19962/stats" TargetMode="External"/><Relationship Id="rId306" Type="http://schemas.openxmlformats.org/officeDocument/2006/relationships/hyperlink" Target="https://www.fangraphs.com/players/randy-vasquez/24719/stats" TargetMode="External"/><Relationship Id="rId488" Type="http://schemas.openxmlformats.org/officeDocument/2006/relationships/hyperlink" Target="https://www.fangraphs.com/players/pedro-avila/18864/stats" TargetMode="External"/><Relationship Id="rId45" Type="http://schemas.openxmlformats.org/officeDocument/2006/relationships/hyperlink" Target="https://www.fangraphs.com/players/raisel-iglesias/17130/stats" TargetMode="External"/><Relationship Id="rId87" Type="http://schemas.openxmlformats.org/officeDocument/2006/relationships/hyperlink" Target="https://www.fangraphs.com/players/chris-martin/11847/stats" TargetMode="External"/><Relationship Id="rId110" Type="http://schemas.openxmlformats.org/officeDocument/2006/relationships/hyperlink" Target="https://www.fangraphs.com/players/brusdar-graterol/20367/stats" TargetMode="External"/><Relationship Id="rId348" Type="http://schemas.openxmlformats.org/officeDocument/2006/relationships/hyperlink" Target="https://www.fangraphs.com/players/nate-pearson/20160/stats" TargetMode="External"/><Relationship Id="rId513" Type="http://schemas.openxmlformats.org/officeDocument/2006/relationships/hyperlink" Target="https://www.fangraphs.com/players/jake-irvin/21504/stats" TargetMode="External"/><Relationship Id="rId152" Type="http://schemas.openxmlformats.org/officeDocument/2006/relationships/hyperlink" Target="https://www.fangraphs.com/players/mitch-keller/17594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kevin-kelly/25679/stats" TargetMode="External"/><Relationship Id="rId415" Type="http://schemas.openxmlformats.org/officeDocument/2006/relationships/hyperlink" Target="https://www.fangraphs.com/players/prelander-berroa/22932/stats" TargetMode="External"/><Relationship Id="rId457" Type="http://schemas.openxmlformats.org/officeDocument/2006/relationships/hyperlink" Target="https://www.fangraphs.com/players/ethan-small/26364/stats" TargetMode="External"/><Relationship Id="rId261" Type="http://schemas.openxmlformats.org/officeDocument/2006/relationships/hyperlink" Target="https://www.fangraphs.com/players/ken-waldichuk/27681/stats" TargetMode="External"/><Relationship Id="rId499" Type="http://schemas.openxmlformats.org/officeDocument/2006/relationships/hyperlink" Target="https://www.fangraphs.com/players/mason-thompson/21850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hn-king/22051/stats" TargetMode="External"/><Relationship Id="rId524" Type="http://schemas.openxmlformats.org/officeDocument/2006/relationships/hyperlink" Target="https://www.fangraphs.com/players/jordan-lyles/7593/stats" TargetMode="External"/><Relationship Id="rId98" Type="http://schemas.openxmlformats.org/officeDocument/2006/relationships/hyperlink" Target="https://www.fangraphs.com/players/erik-swanson/16587/stats" TargetMode="External"/><Relationship Id="rId121" Type="http://schemas.openxmlformats.org/officeDocument/2006/relationships/hyperlink" Target="https://www.fangraphs.com/players/cole-ragans/21846/stats" TargetMode="External"/><Relationship Id="rId163" Type="http://schemas.openxmlformats.org/officeDocument/2006/relationships/hyperlink" Target="https://www.fangraphs.com/players/andrew-kittredge/12828/stats" TargetMode="External"/><Relationship Id="rId219" Type="http://schemas.openxmlformats.org/officeDocument/2006/relationships/hyperlink" Target="https://www.fangraphs.com/players/clarke-schmidt/19899/stats" TargetMode="External"/><Relationship Id="rId370" Type="http://schemas.openxmlformats.org/officeDocument/2006/relationships/hyperlink" Target="https://www.fangraphs.com/players/yency-almonte/15068/stats" TargetMode="External"/><Relationship Id="rId426" Type="http://schemas.openxmlformats.org/officeDocument/2006/relationships/hyperlink" Target="https://www.fangraphs.com/players/eric-lauer/19316/stats" TargetMode="External"/><Relationship Id="rId230" Type="http://schemas.openxmlformats.org/officeDocument/2006/relationships/hyperlink" Target="https://www.fangraphs.com/players/josh-sborz/18323/stats" TargetMode="External"/><Relationship Id="rId468" Type="http://schemas.openxmlformats.org/officeDocument/2006/relationships/hyperlink" Target="https://www.fangraphs.com/players/tim-hill/16814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devin-williams/15816/stats" TargetMode="External"/><Relationship Id="rId272" Type="http://schemas.openxmlformats.org/officeDocument/2006/relationships/hyperlink" Target="https://www.fangraphs.com/players/emilio-pagan/14771/stats" TargetMode="External"/><Relationship Id="rId328" Type="http://schemas.openxmlformats.org/officeDocument/2006/relationships/hyperlink" Target="https://www.fangraphs.com/players/alex-wood/13781/stats" TargetMode="External"/><Relationship Id="rId535" Type="http://schemas.openxmlformats.org/officeDocument/2006/relationships/hyperlink" Target="https://www.fangraphs.com/players/deivi-garcia/20276/stats" TargetMode="External"/><Relationship Id="rId132" Type="http://schemas.openxmlformats.org/officeDocument/2006/relationships/hyperlink" Target="https://www.fangraphs.com/players/joel-payamps/14332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genesis-cabrera/17490/stats" TargetMode="External"/><Relationship Id="rId241" Type="http://schemas.openxmlformats.org/officeDocument/2006/relationships/hyperlink" Target="https://www.fangraphs.com/players/jp-feyereisen/16610/stats" TargetMode="External"/><Relationship Id="rId437" Type="http://schemas.openxmlformats.org/officeDocument/2006/relationships/hyperlink" Target="https://www.fangraphs.com/players/ryne-nelson/26253/stats" TargetMode="External"/><Relationship Id="rId479" Type="http://schemas.openxmlformats.org/officeDocument/2006/relationships/hyperlink" Target="https://www.fangraphs.com/players/buck-farmer/14814/stats" TargetMode="External"/><Relationship Id="rId36" Type="http://schemas.openxmlformats.org/officeDocument/2006/relationships/hyperlink" Target="https://www.fangraphs.com/players/jhoan-duran/21029/stats" TargetMode="External"/><Relationship Id="rId283" Type="http://schemas.openxmlformats.org/officeDocument/2006/relationships/hyperlink" Target="https://www.fangraphs.com/players/matt-moore/1890/stats" TargetMode="External"/><Relationship Id="rId339" Type="http://schemas.openxmlformats.org/officeDocument/2006/relationships/hyperlink" Target="https://www.fangraphs.com/players/jorge-alcala/19459/stats" TargetMode="External"/><Relationship Id="rId490" Type="http://schemas.openxmlformats.org/officeDocument/2006/relationships/hyperlink" Target="https://www.fangraphs.com/players/taijuan-walker/11836/stats" TargetMode="External"/><Relationship Id="rId504" Type="http://schemas.openxmlformats.org/officeDocument/2006/relationships/hyperlink" Target="https://www.fangraphs.com/players/steven-cruz/23165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ryan-walker/20423/stats" TargetMode="External"/><Relationship Id="rId143" Type="http://schemas.openxmlformats.org/officeDocument/2006/relationships/hyperlink" Target="https://www.fangraphs.com/players/cody-bradford/27597/stats" TargetMode="External"/><Relationship Id="rId185" Type="http://schemas.openxmlformats.org/officeDocument/2006/relationships/hyperlink" Target="https://www.fangraphs.com/players/david-peterson/20302/stats" TargetMode="External"/><Relationship Id="rId350" Type="http://schemas.openxmlformats.org/officeDocument/2006/relationships/hyperlink" Target="https://www.fangraphs.com/players/seth-martinez/21045/stats" TargetMode="External"/><Relationship Id="rId406" Type="http://schemas.openxmlformats.org/officeDocument/2006/relationships/hyperlink" Target="https://www.fangraphs.com/players/jared-jones/sa3014459/stats" TargetMode="External"/><Relationship Id="rId9" Type="http://schemas.openxmlformats.org/officeDocument/2006/relationships/hyperlink" Target="https://www.fangraphs.com/players/tarik-skubal/22267/stats" TargetMode="External"/><Relationship Id="rId210" Type="http://schemas.openxmlformats.org/officeDocument/2006/relationships/hyperlink" Target="https://www.fangraphs.com/players/will-vest/19769/stats" TargetMode="External"/><Relationship Id="rId392" Type="http://schemas.openxmlformats.org/officeDocument/2006/relationships/hyperlink" Target="https://www.fangraphs.com/players/andrew-saalfrank/26203/stats" TargetMode="External"/><Relationship Id="rId448" Type="http://schemas.openxmlformats.org/officeDocument/2006/relationships/hyperlink" Target="https://www.fangraphs.com/players/xzavion-curry/25595/stats" TargetMode="External"/><Relationship Id="rId252" Type="http://schemas.openxmlformats.org/officeDocument/2006/relationships/hyperlink" Target="https://www.fangraphs.com/players/justin-topa/15145/stats" TargetMode="External"/><Relationship Id="rId294" Type="http://schemas.openxmlformats.org/officeDocument/2006/relationships/hyperlink" Target="https://www.fangraphs.com/players/trevor-gott/15046/stats" TargetMode="External"/><Relationship Id="rId308" Type="http://schemas.openxmlformats.org/officeDocument/2006/relationships/hyperlink" Target="https://www.fangraphs.com/players/michael-tonkin/10315/stats" TargetMode="External"/><Relationship Id="rId515" Type="http://schemas.openxmlformats.org/officeDocument/2006/relationships/hyperlink" Target="https://www.fangraphs.com/players/marco-gonzales/15467/stats" TargetMode="External"/><Relationship Id="rId47" Type="http://schemas.openxmlformats.org/officeDocument/2006/relationships/hyperlink" Target="https://www.fangraphs.com/players/bryan-woo/30279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giovanny-gallegos/14986/stats" TargetMode="External"/><Relationship Id="rId154" Type="http://schemas.openxmlformats.org/officeDocument/2006/relationships/hyperlink" Target="https://www.fangraphs.com/players/frankie-montas/14309/stats" TargetMode="External"/><Relationship Id="rId361" Type="http://schemas.openxmlformats.org/officeDocument/2006/relationships/hyperlink" Target="https://www.fangraphs.com/players/angel-zerpa/22717/stats" TargetMode="External"/><Relationship Id="rId196" Type="http://schemas.openxmlformats.org/officeDocument/2006/relationships/hyperlink" Target="https://www.fangraphs.com/players/luke-weaver/16918/stats" TargetMode="External"/><Relationship Id="rId417" Type="http://schemas.openxmlformats.org/officeDocument/2006/relationships/hyperlink" Target="https://www.fangraphs.com/players/miguel-diaz/18815/stats" TargetMode="External"/><Relationship Id="rId459" Type="http://schemas.openxmlformats.org/officeDocument/2006/relationships/hyperlink" Target="https://www.fangraphs.com/players/patrick-sandoval/19447/stats" TargetMode="External"/><Relationship Id="rId16" Type="http://schemas.openxmlformats.org/officeDocument/2006/relationships/hyperlink" Target="https://www.fangraphs.com/players/zac-gallen/19291/stats" TargetMode="External"/><Relationship Id="rId221" Type="http://schemas.openxmlformats.org/officeDocument/2006/relationships/hyperlink" Target="https://www.fangraphs.com/players/reese-olson/24968/stats" TargetMode="External"/><Relationship Id="rId263" Type="http://schemas.openxmlformats.org/officeDocument/2006/relationships/hyperlink" Target="https://www.fangraphs.com/players/jordan-wicks/30094/stats" TargetMode="External"/><Relationship Id="rId319" Type="http://schemas.openxmlformats.org/officeDocument/2006/relationships/hyperlink" Target="https://www.fangraphs.com/players/carlos-estevez/14542/stats" TargetMode="External"/><Relationship Id="rId470" Type="http://schemas.openxmlformats.org/officeDocument/2006/relationships/hyperlink" Target="https://www.fangraphs.com/players/clayton-beeter/sa3014536/stats" TargetMode="External"/><Relationship Id="rId526" Type="http://schemas.openxmlformats.org/officeDocument/2006/relationships/hyperlink" Target="https://www.fangraphs.com/players/peter-lambert/17969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james-paxton/11828/stats" TargetMode="External"/><Relationship Id="rId330" Type="http://schemas.openxmlformats.org/officeDocument/2006/relationships/hyperlink" Target="https://www.fangraphs.com/players/drew-smith/17755/stats" TargetMode="External"/><Relationship Id="rId165" Type="http://schemas.openxmlformats.org/officeDocument/2006/relationships/hyperlink" Target="https://www.fangraphs.com/players/emmet-sheehan/29839/stats" TargetMode="External"/><Relationship Id="rId372" Type="http://schemas.openxmlformats.org/officeDocument/2006/relationships/hyperlink" Target="https://www.fangraphs.com/players/grant-anderson/20546/stats" TargetMode="External"/><Relationship Id="rId428" Type="http://schemas.openxmlformats.org/officeDocument/2006/relationships/hyperlink" Target="https://www.fangraphs.com/players/dane-dunning/19409/stats" TargetMode="External"/><Relationship Id="rId232" Type="http://schemas.openxmlformats.org/officeDocument/2006/relationships/hyperlink" Target="https://www.fangraphs.com/players/steven-okert/13580/stats" TargetMode="External"/><Relationship Id="rId274" Type="http://schemas.openxmlformats.org/officeDocument/2006/relationships/hyperlink" Target="https://www.fangraphs.com/players/michael-fulmer/13218/stats" TargetMode="External"/><Relationship Id="rId481" Type="http://schemas.openxmlformats.org/officeDocument/2006/relationships/hyperlink" Target="https://www.fangraphs.com/players/jordan-weems/13190/stats" TargetMode="External"/><Relationship Id="rId27" Type="http://schemas.openxmlformats.org/officeDocument/2006/relationships/hyperlink" Target="https://www.fangraphs.com/players/bailey-ober/21224/stats" TargetMode="External"/><Relationship Id="rId69" Type="http://schemas.openxmlformats.org/officeDocument/2006/relationships/hyperlink" Target="https://www.fangraphs.com/players/brandon-pfaadt/27782/stats" TargetMode="External"/><Relationship Id="rId134" Type="http://schemas.openxmlformats.org/officeDocument/2006/relationships/hyperlink" Target="https://www.fangraphs.com/players/zack-littell/15823/stats" TargetMode="External"/><Relationship Id="rId537" Type="http://schemas.openxmlformats.org/officeDocument/2006/relationships/hyperlink" Target="https://www.fangraphs.com/players/austin-gomber/16561/stats" TargetMode="External"/><Relationship Id="rId80" Type="http://schemas.openxmlformats.org/officeDocument/2006/relationships/hyperlink" Target="https://www.fangraphs.com/players/adbert-alzolay/17859/stats" TargetMode="External"/><Relationship Id="rId176" Type="http://schemas.openxmlformats.org/officeDocument/2006/relationships/hyperlink" Target="https://www.fangraphs.com/players/joe-ross/12972/stats" TargetMode="External"/><Relationship Id="rId341" Type="http://schemas.openxmlformats.org/officeDocument/2006/relationships/hyperlink" Target="https://www.fangraphs.com/players/shelby-miller/10197/stats" TargetMode="External"/><Relationship Id="rId383" Type="http://schemas.openxmlformats.org/officeDocument/2006/relationships/hyperlink" Target="https://www.fangraphs.com/players/bryce-elder/27779/stats" TargetMode="External"/><Relationship Id="rId439" Type="http://schemas.openxmlformats.org/officeDocument/2006/relationships/hyperlink" Target="https://www.fangraphs.com/players/connor-phillips/27649/stats" TargetMode="External"/><Relationship Id="rId201" Type="http://schemas.openxmlformats.org/officeDocument/2006/relationships/hyperlink" Target="https://www.fangraphs.com/players/casey-mize/20492/stats" TargetMode="External"/><Relationship Id="rId243" Type="http://schemas.openxmlformats.org/officeDocument/2006/relationships/hyperlink" Target="https://www.fangraphs.com/players/anthony-bender/19742/stats" TargetMode="External"/><Relationship Id="rId285" Type="http://schemas.openxmlformats.org/officeDocument/2006/relationships/hyperlink" Target="https://www.fangraphs.com/players/keynan-middleton/15264/stats" TargetMode="External"/><Relationship Id="rId450" Type="http://schemas.openxmlformats.org/officeDocument/2006/relationships/hyperlink" Target="https://www.fangraphs.com/players/luis-frias/21997/stats" TargetMode="External"/><Relationship Id="rId506" Type="http://schemas.openxmlformats.org/officeDocument/2006/relationships/hyperlink" Target="https://www.fangraphs.com/players/jimmy-lambert/19541/stats" TargetMode="External"/><Relationship Id="rId38" Type="http://schemas.openxmlformats.org/officeDocument/2006/relationships/hyperlink" Target="https://www.fangraphs.com/players/emmanuel-clase/21032/stats" TargetMode="External"/><Relationship Id="rId103" Type="http://schemas.openxmlformats.org/officeDocument/2006/relationships/hyperlink" Target="https://www.fangraphs.com/players/sean-manaea/15873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mclean-abel/sa3014534/stats" TargetMode="External"/><Relationship Id="rId91" Type="http://schemas.openxmlformats.org/officeDocument/2006/relationships/hyperlink" Target="https://www.fangraphs.com/players/louie-varland/27691/stats" TargetMode="External"/><Relationship Id="rId145" Type="http://schemas.openxmlformats.org/officeDocument/2006/relationships/hyperlink" Target="https://www.fangraphs.com/players/shawn-armstrong/12857/stats" TargetMode="External"/><Relationship Id="rId187" Type="http://schemas.openxmlformats.org/officeDocument/2006/relationships/hyperlink" Target="https://www.fangraphs.com/players/danny-coulombe/13293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jose-soriano/22100/stats" TargetMode="External"/><Relationship Id="rId408" Type="http://schemas.openxmlformats.org/officeDocument/2006/relationships/hyperlink" Target="https://www.fangraphs.com/players/lucas-sims/13470/stats" TargetMode="External"/><Relationship Id="rId212" Type="http://schemas.openxmlformats.org/officeDocument/2006/relationships/hyperlink" Target="https://www.fangraphs.com/players/michael-wacha/14078/stats" TargetMode="External"/><Relationship Id="rId254" Type="http://schemas.openxmlformats.org/officeDocument/2006/relationships/hyperlink" Target="https://www.fangraphs.com/players/dean-kremer/19350/stats" TargetMode="External"/><Relationship Id="rId49" Type="http://schemas.openxmlformats.org/officeDocument/2006/relationships/hyperlink" Target="https://www.fangraphs.com/players/justin-verlander/8700/stats" TargetMode="External"/><Relationship Id="rId114" Type="http://schemas.openxmlformats.org/officeDocument/2006/relationships/hyperlink" Target="https://www.fangraphs.com/players/domingo-german/17149/stats" TargetMode="External"/><Relationship Id="rId296" Type="http://schemas.openxmlformats.org/officeDocument/2006/relationships/hyperlink" Target="https://www.fangraphs.com/players/victor-gonzalez/16408/stats" TargetMode="External"/><Relationship Id="rId461" Type="http://schemas.openxmlformats.org/officeDocument/2006/relationships/hyperlink" Target="https://www.fangraphs.com/players/carlos-hernandez/22713/stats" TargetMode="External"/><Relationship Id="rId517" Type="http://schemas.openxmlformats.org/officeDocument/2006/relationships/hyperlink" Target="https://www.fangraphs.com/players/spencer-turnbull/16207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kevin-ginkel/19876/stats" TargetMode="External"/><Relationship Id="rId198" Type="http://schemas.openxmlformats.org/officeDocument/2006/relationships/hyperlink" Target="https://www.fangraphs.com/players/zack-greinke/1943/stats" TargetMode="External"/><Relationship Id="rId321" Type="http://schemas.openxmlformats.org/officeDocument/2006/relationships/hyperlink" Target="https://www.fangraphs.com/players/javier-assad/21741/stats" TargetMode="External"/><Relationship Id="rId363" Type="http://schemas.openxmlformats.org/officeDocument/2006/relationships/hyperlink" Target="https://www.fangraphs.com/players/dany-jimenez/21170/stats" TargetMode="External"/><Relationship Id="rId419" Type="http://schemas.openxmlformats.org/officeDocument/2006/relationships/hyperlink" Target="https://www.fangraphs.com/players/quinn-priester/25977/stats" TargetMode="External"/><Relationship Id="rId223" Type="http://schemas.openxmlformats.org/officeDocument/2006/relationships/hyperlink" Target="https://www.fangraphs.com/players/robert-gasser/sa3017310/stats" TargetMode="External"/><Relationship Id="rId430" Type="http://schemas.openxmlformats.org/officeDocument/2006/relationships/hyperlink" Target="https://www.fangraphs.com/players/madison-bumgarner/5524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om-cosgrove/23443/stats" TargetMode="External"/><Relationship Id="rId472" Type="http://schemas.openxmlformats.org/officeDocument/2006/relationships/hyperlink" Target="https://www.fangraphs.com/players/kai-wei-teng/sa3007229/stats" TargetMode="External"/><Relationship Id="rId528" Type="http://schemas.openxmlformats.org/officeDocument/2006/relationships/hyperlink" Target="https://www.fangraphs.com/players/luis-medina/21649/stats" TargetMode="External"/><Relationship Id="rId125" Type="http://schemas.openxmlformats.org/officeDocument/2006/relationships/hyperlink" Target="https://www.fangraphs.com/players/joe-jimenez/15761/stats" TargetMode="External"/><Relationship Id="rId167" Type="http://schemas.openxmlformats.org/officeDocument/2006/relationships/hyperlink" Target="https://www.fangraphs.com/players/aaron-ashby/23550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luis-gil/21052/stats" TargetMode="External"/><Relationship Id="rId71" Type="http://schemas.openxmlformats.org/officeDocument/2006/relationships/hyperlink" Target="https://www.fangraphs.com/players/nick-lodolo/26378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orge-kirby/25436/stats" TargetMode="External"/><Relationship Id="rId29" Type="http://schemas.openxmlformats.org/officeDocument/2006/relationships/hyperlink" Target="https://www.fangraphs.com/players/eury-perez/27768/stats" TargetMode="External"/><Relationship Id="rId276" Type="http://schemas.openxmlformats.org/officeDocument/2006/relationships/hyperlink" Target="https://www.fangraphs.com/players/seranthony-dominguez/19249/stats" TargetMode="External"/><Relationship Id="rId441" Type="http://schemas.openxmlformats.org/officeDocument/2006/relationships/hyperlink" Target="https://www.fangraphs.com/players/carlos-vargas/22915/stats" TargetMode="External"/><Relationship Id="rId483" Type="http://schemas.openxmlformats.org/officeDocument/2006/relationships/hyperlink" Target="https://www.fangraphs.com/players/bryan-shaw/8110/stats" TargetMode="External"/><Relationship Id="rId539" Type="http://schemas.openxmlformats.org/officeDocument/2006/relationships/hyperlink" Target="https://www.fangraphs.com/players/patrick-corbin/9323/stats" TargetMode="External"/><Relationship Id="rId40" Type="http://schemas.openxmlformats.org/officeDocument/2006/relationships/hyperlink" Target="https://www.fangraphs.com/players/carlos-rodon/16137/stats" TargetMode="External"/><Relationship Id="rId136" Type="http://schemas.openxmlformats.org/officeDocument/2006/relationships/hyperlink" Target="https://www.fangraphs.com/players/marcus-stroman/13431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luke-jackson/11752/stats" TargetMode="External"/><Relationship Id="rId343" Type="http://schemas.openxmlformats.org/officeDocument/2006/relationships/hyperlink" Target="https://www.fangraphs.com/players/luke-little/28036/stats" TargetMode="External"/><Relationship Id="rId82" Type="http://schemas.openxmlformats.org/officeDocument/2006/relationships/hyperlink" Target="https://www.fangraphs.com/players/hunter-brown/25880/stats" TargetMode="External"/><Relationship Id="rId203" Type="http://schemas.openxmlformats.org/officeDocument/2006/relationships/hyperlink" Target="https://www.fangraphs.com/players/dylan-lee/19996/stats" TargetMode="External"/><Relationship Id="rId385" Type="http://schemas.openxmlformats.org/officeDocument/2006/relationships/hyperlink" Target="https://www.fangraphs.com/players/ray-kerr/23809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kody-funderburk/24993/stats" TargetMode="External"/><Relationship Id="rId410" Type="http://schemas.openxmlformats.org/officeDocument/2006/relationships/hyperlink" Target="https://www.fangraphs.com/players/huascar-brazoban/6107/stats" TargetMode="External"/><Relationship Id="rId452" Type="http://schemas.openxmlformats.org/officeDocument/2006/relationships/hyperlink" Target="https://www.fangraphs.com/players/paul-blackburn/14739/stats" TargetMode="External"/><Relationship Id="rId494" Type="http://schemas.openxmlformats.org/officeDocument/2006/relationships/hyperlink" Target="https://www.fangraphs.com/players/lucas-gilbreath/21290/stats" TargetMode="External"/><Relationship Id="rId508" Type="http://schemas.openxmlformats.org/officeDocument/2006/relationships/hyperlink" Target="https://www.fangraphs.com/players/shintaro-fujinami/31839/stats" TargetMode="External"/><Relationship Id="rId105" Type="http://schemas.openxmlformats.org/officeDocument/2006/relationships/hyperlink" Target="https://www.fangraphs.com/players/chris-paddack/20099/stats" TargetMode="External"/><Relationship Id="rId147" Type="http://schemas.openxmlformats.org/officeDocument/2006/relationships/hyperlink" Target="https://www.fangraphs.com/players/chad-green/15552/stats" TargetMode="External"/><Relationship Id="rId312" Type="http://schemas.openxmlformats.org/officeDocument/2006/relationships/hyperlink" Target="https://www.fangraphs.com/players/wandy-peralta/14295/stats" TargetMode="External"/><Relationship Id="rId354" Type="http://schemas.openxmlformats.org/officeDocument/2006/relationships/hyperlink" Target="https://www.fangraphs.com/players/jake-latz/21306/stats" TargetMode="External"/><Relationship Id="rId51" Type="http://schemas.openxmlformats.org/officeDocument/2006/relationships/hyperlink" Target="https://www.fangraphs.com/players/andres-munoz/20373/stats" TargetMode="External"/><Relationship Id="rId93" Type="http://schemas.openxmlformats.org/officeDocument/2006/relationships/hyperlink" Target="https://www.fangraphs.com/players/alex-cobb/6562/stats" TargetMode="External"/><Relationship Id="rId189" Type="http://schemas.openxmlformats.org/officeDocument/2006/relationships/hyperlink" Target="https://www.fangraphs.com/players/caleb-ferguson/19349/stats" TargetMode="External"/><Relationship Id="rId396" Type="http://schemas.openxmlformats.org/officeDocument/2006/relationships/hyperlink" Target="https://www.fangraphs.com/players/touki-toussaint/16929/stats" TargetMode="External"/><Relationship Id="rId214" Type="http://schemas.openxmlformats.org/officeDocument/2006/relationships/hyperlink" Target="https://www.fangraphs.com/players/brandon-bielak/19866/stats" TargetMode="External"/><Relationship Id="rId256" Type="http://schemas.openxmlformats.org/officeDocument/2006/relationships/hyperlink" Target="https://www.fangraphs.com/players/jesse-chavez/5448/stats" TargetMode="External"/><Relationship Id="rId298" Type="http://schemas.openxmlformats.org/officeDocument/2006/relationships/hyperlink" Target="https://www.fangraphs.com/players/james-karinchak/20151/stats" TargetMode="External"/><Relationship Id="rId421" Type="http://schemas.openxmlformats.org/officeDocument/2006/relationships/hyperlink" Target="https://www.fangraphs.com/players/greg-weissert/20375/stats" TargetMode="External"/><Relationship Id="rId463" Type="http://schemas.openxmlformats.org/officeDocument/2006/relationships/hyperlink" Target="https://www.fangraphs.com/players/joan-adon/22925/stats" TargetMode="External"/><Relationship Id="rId519" Type="http://schemas.openxmlformats.org/officeDocument/2006/relationships/hyperlink" Target="https://www.fangraphs.com/players/chris-flexen/13896/stats" TargetMode="External"/><Relationship Id="rId116" Type="http://schemas.openxmlformats.org/officeDocument/2006/relationships/hyperlink" Target="https://www.fangraphs.com/players/gabe-speier/17170/stats" TargetMode="External"/><Relationship Id="rId158" Type="http://schemas.openxmlformats.org/officeDocument/2006/relationships/hyperlink" Target="https://www.fangraphs.com/players/tyler-holton/26231/stats" TargetMode="External"/><Relationship Id="rId323" Type="http://schemas.openxmlformats.org/officeDocument/2006/relationships/hyperlink" Target="https://www.fangraphs.com/players/collin-mchugh/7531/stats" TargetMode="External"/><Relationship Id="rId530" Type="http://schemas.openxmlformats.org/officeDocument/2006/relationships/hyperlink" Target="https://www.fangraphs.com/players/joe-boyle/29608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hunter-greene/22182/stats" TargetMode="External"/><Relationship Id="rId365" Type="http://schemas.openxmlformats.org/officeDocument/2006/relationships/hyperlink" Target="https://www.fangraphs.com/players/sammy-peralta/2558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dillon-tate/17796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jack-flaherty/17479/stats" TargetMode="External"/><Relationship Id="rId127" Type="http://schemas.openxmlformats.org/officeDocument/2006/relationships/hyperlink" Target="https://www.fangraphs.com/players/keaton-winn/23499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nick-pivetta/15454/stats" TargetMode="External"/><Relationship Id="rId169" Type="http://schemas.openxmlformats.org/officeDocument/2006/relationships/hyperlink" Target="https://www.fangraphs.com/players/yennier-cano/25911/stats" TargetMode="External"/><Relationship Id="rId334" Type="http://schemas.openxmlformats.org/officeDocument/2006/relationships/hyperlink" Target="https://www.fangraphs.com/players/tim-herrin/25139/stats" TargetMode="External"/><Relationship Id="rId376" Type="http://schemas.openxmlformats.org/officeDocument/2006/relationships/hyperlink" Target="https://www.fangraphs.com/players/tejay-antone/16233/stats" TargetMode="External"/><Relationship Id="rId541" Type="http://schemas.openxmlformats.org/officeDocument/2006/relationships/hyperlink" Target="https://www.fangraphs.com/players/kyle-freeland/16256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kyle-harrison/27758/stats" TargetMode="External"/><Relationship Id="rId236" Type="http://schemas.openxmlformats.org/officeDocument/2006/relationships/hyperlink" Target="https://www.fangraphs.com/players/jose-leclerc/14524/stats" TargetMode="External"/><Relationship Id="rId278" Type="http://schemas.openxmlformats.org/officeDocument/2006/relationships/hyperlink" Target="https://www.fangraphs.com/players/tanner-banks/16990/stats" TargetMode="External"/><Relationship Id="rId401" Type="http://schemas.openxmlformats.org/officeDocument/2006/relationships/hyperlink" Target="https://www.fangraphs.com/players/zach-plesac/19979/stats" TargetMode="External"/><Relationship Id="rId443" Type="http://schemas.openxmlformats.org/officeDocument/2006/relationships/hyperlink" Target="https://www.fangraphs.com/players/dominic-leone/13763/stats" TargetMode="External"/><Relationship Id="rId303" Type="http://schemas.openxmlformats.org/officeDocument/2006/relationships/hyperlink" Target="https://www.fangraphs.com/players/ty-blach/14361/stats" TargetMode="External"/><Relationship Id="rId485" Type="http://schemas.openxmlformats.org/officeDocument/2006/relationships/hyperlink" Target="https://www.fangraphs.com/players/dylan-covey/14825/stats" TargetMode="External"/><Relationship Id="rId42" Type="http://schemas.openxmlformats.org/officeDocument/2006/relationships/hyperlink" Target="https://www.fangraphs.com/players/bryce-miller/29837/stats" TargetMode="External"/><Relationship Id="rId84" Type="http://schemas.openxmlformats.org/officeDocument/2006/relationships/hyperlink" Target="https://www.fangraphs.com/players/robert-stephenson/13594/stats" TargetMode="External"/><Relationship Id="rId138" Type="http://schemas.openxmlformats.org/officeDocument/2006/relationships/hyperlink" Target="https://www.fangraphs.com/players/dylan-cease/18525/stats" TargetMode="External"/><Relationship Id="rId345" Type="http://schemas.openxmlformats.org/officeDocument/2006/relationships/hyperlink" Target="https://www.fangraphs.com/players/wade-miley/8779/stats" TargetMode="External"/><Relationship Id="rId387" Type="http://schemas.openxmlformats.org/officeDocument/2006/relationships/hyperlink" Target="https://www.fangraphs.com/players/mitch-spence/sa1169885/stats" TargetMode="External"/><Relationship Id="rId510" Type="http://schemas.openxmlformats.org/officeDocument/2006/relationships/hyperlink" Target="https://www.fangraphs.com/players/chris-murphy/26214/stats" TargetMode="External"/><Relationship Id="rId191" Type="http://schemas.openxmlformats.org/officeDocument/2006/relationships/hyperlink" Target="https://www.fangraphs.com/players/julian-merryweather/16703/stats" TargetMode="External"/><Relationship Id="rId205" Type="http://schemas.openxmlformats.org/officeDocument/2006/relationships/hyperlink" Target="https://www.fangraphs.com/players/joey-lucchesi/19320/stats" TargetMode="External"/><Relationship Id="rId247" Type="http://schemas.openxmlformats.org/officeDocument/2006/relationships/hyperlink" Target="https://www.fangraphs.com/players/luis-severino/15890/stats" TargetMode="External"/><Relationship Id="rId412" Type="http://schemas.openxmlformats.org/officeDocument/2006/relationships/hyperlink" Target="https://www.fangraphs.com/players/josh-staumont/18335/stats" TargetMode="External"/><Relationship Id="rId107" Type="http://schemas.openxmlformats.org/officeDocument/2006/relationships/hyperlink" Target="https://www.fangraphs.com/players/steven-matz/13361/stats" TargetMode="External"/><Relationship Id="rId289" Type="http://schemas.openxmlformats.org/officeDocument/2006/relationships/hyperlink" Target="https://www.fangraphs.com/players/gregory-soto/19677/stats" TargetMode="External"/><Relationship Id="rId454" Type="http://schemas.openxmlformats.org/officeDocument/2006/relationships/hyperlink" Target="https://www.fangraphs.com/players/jose-cuas/17701/stats" TargetMode="External"/><Relationship Id="rId496" Type="http://schemas.openxmlformats.org/officeDocument/2006/relationships/hyperlink" Target="https://www.fangraphs.com/players/davis-daniel/27582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chris-bassitt/12304/stats" TargetMode="External"/><Relationship Id="rId149" Type="http://schemas.openxmlformats.org/officeDocument/2006/relationships/hyperlink" Target="https://www.fangraphs.com/players/trevor-rogers/22286/stats" TargetMode="External"/><Relationship Id="rId314" Type="http://schemas.openxmlformats.org/officeDocument/2006/relationships/hyperlink" Target="https://www.fangraphs.com/players/brayan-bello/23920/stats" TargetMode="External"/><Relationship Id="rId356" Type="http://schemas.openxmlformats.org/officeDocument/2006/relationships/hyperlink" Target="https://www.fangraphs.com/players/kirby-yates/9073/stats" TargetMode="External"/><Relationship Id="rId398" Type="http://schemas.openxmlformats.org/officeDocument/2006/relationships/hyperlink" Target="https://www.fangraphs.com/players/drew-verhagen/13424/stats" TargetMode="External"/><Relationship Id="rId521" Type="http://schemas.openxmlformats.org/officeDocument/2006/relationships/hyperlink" Target="https://www.fangraphs.com/players/alec-marsh/27451/stats" TargetMode="External"/><Relationship Id="rId95" Type="http://schemas.openxmlformats.org/officeDocument/2006/relationships/hyperlink" Target="https://www.fangraphs.com/players/bryan-abreu/16609/stats" TargetMode="External"/><Relationship Id="rId160" Type="http://schemas.openxmlformats.org/officeDocument/2006/relationships/hyperlink" Target="https://www.fangraphs.com/players/brock-stewart/16727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se-a-ferrer/24017/stats" TargetMode="External"/><Relationship Id="rId258" Type="http://schemas.openxmlformats.org/officeDocument/2006/relationships/hyperlink" Target="https://www.fangraphs.com/players/aaron-bummer/16258/stats" TargetMode="External"/><Relationship Id="rId465" Type="http://schemas.openxmlformats.org/officeDocument/2006/relationships/hyperlink" Target="https://www.fangraphs.com/players/zack-kelly/2034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clayton-kershaw/2036/stats" TargetMode="External"/><Relationship Id="rId118" Type="http://schemas.openxmlformats.org/officeDocument/2006/relationships/hyperlink" Target="https://www.fangraphs.com/players/alex-faedo/19874/stats" TargetMode="External"/><Relationship Id="rId325" Type="http://schemas.openxmlformats.org/officeDocument/2006/relationships/hyperlink" Target="https://www.fangraphs.com/players/jimmy-herget/17556/stats" TargetMode="External"/><Relationship Id="rId367" Type="http://schemas.openxmlformats.org/officeDocument/2006/relationships/hyperlink" Target="https://www.fangraphs.com/players/carmen-mlodzinski/27572/stats" TargetMode="External"/><Relationship Id="rId532" Type="http://schemas.openxmlformats.org/officeDocument/2006/relationships/hyperlink" Target="https://www.fangraphs.com/players/daniel-bard/7115/stats" TargetMode="External"/><Relationship Id="rId171" Type="http://schemas.openxmlformats.org/officeDocument/2006/relationships/hyperlink" Target="https://www.fangraphs.com/players/jon-gray/14916/stats" TargetMode="External"/><Relationship Id="rId227" Type="http://schemas.openxmlformats.org/officeDocument/2006/relationships/hyperlink" Target="https://www.fangraphs.com/players/johnny-cueto/6893/stats" TargetMode="External"/><Relationship Id="rId269" Type="http://schemas.openxmlformats.org/officeDocument/2006/relationships/hyperlink" Target="https://www.fangraphs.com/players/chris-devenski/12763/stats" TargetMode="External"/><Relationship Id="rId434" Type="http://schemas.openxmlformats.org/officeDocument/2006/relationships/hyperlink" Target="https://www.fangraphs.com/players/mike-baumann/20206/stats" TargetMode="External"/><Relationship Id="rId476" Type="http://schemas.openxmlformats.org/officeDocument/2006/relationships/hyperlink" Target="https://www.fangraphs.com/players/alex-speas/21859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nick-robertson/26226/stats" TargetMode="External"/><Relationship Id="rId336" Type="http://schemas.openxmlformats.org/officeDocument/2006/relationships/hyperlink" Target="https://www.fangraphs.com/players/ryan-weathers/23796/stats" TargetMode="External"/><Relationship Id="rId501" Type="http://schemas.openxmlformats.org/officeDocument/2006/relationships/hyperlink" Target="https://www.fangraphs.com/players/sean-newcomb/16943/stats" TargetMode="External"/><Relationship Id="rId75" Type="http://schemas.openxmlformats.org/officeDocument/2006/relationships/hyperlink" Target="https://www.fangraphs.com/players/ryan-pepiot/26221/stats" TargetMode="External"/><Relationship Id="rId140" Type="http://schemas.openxmlformats.org/officeDocument/2006/relationships/hyperlink" Target="https://www.fangraphs.com/players/robert-suarez/30115/stats" TargetMode="External"/><Relationship Id="rId182" Type="http://schemas.openxmlformats.org/officeDocument/2006/relationships/hyperlink" Target="https://www.fangraphs.com/players/jojo-romero/19574/stats" TargetMode="External"/><Relationship Id="rId378" Type="http://schemas.openxmlformats.org/officeDocument/2006/relationships/hyperlink" Target="https://www.fangraphs.com/players/tylor-megill/21318/stats" TargetMode="External"/><Relationship Id="rId403" Type="http://schemas.openxmlformats.org/officeDocument/2006/relationships/hyperlink" Target="https://www.fangraphs.com/players/jose-butto/23313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dauri-moreta/21101/stats" TargetMode="External"/><Relationship Id="rId445" Type="http://schemas.openxmlformats.org/officeDocument/2006/relationships/hyperlink" Target="https://www.fangraphs.com/players/kyle-muller/20167/stats" TargetMode="External"/><Relationship Id="rId487" Type="http://schemas.openxmlformats.org/officeDocument/2006/relationships/hyperlink" Target="https://www.fangraphs.com/players/jake-bird/21267/stats" TargetMode="External"/><Relationship Id="rId291" Type="http://schemas.openxmlformats.org/officeDocument/2006/relationships/hyperlink" Target="https://www.fangraphs.com/players/carlos-carrasco/6632/stats" TargetMode="External"/><Relationship Id="rId305" Type="http://schemas.openxmlformats.org/officeDocument/2006/relationships/hyperlink" Target="https://www.fangraphs.com/players/kyle-nelson/20515/stats" TargetMode="External"/><Relationship Id="rId347" Type="http://schemas.openxmlformats.org/officeDocument/2006/relationships/hyperlink" Target="https://www.fangraphs.com/players/huascar-ynoa/20468/stats" TargetMode="External"/><Relationship Id="rId512" Type="http://schemas.openxmlformats.org/officeDocument/2006/relationships/hyperlink" Target="https://www.fangraphs.com/players/erick-fedde/17425/stats" TargetMode="External"/><Relationship Id="rId44" Type="http://schemas.openxmlformats.org/officeDocument/2006/relationships/hyperlink" Target="https://www.fangraphs.com/players/aaron-civale/19479/stats" TargetMode="External"/><Relationship Id="rId86" Type="http://schemas.openxmlformats.org/officeDocument/2006/relationships/hyperlink" Target="https://www.fangraphs.com/players/tanner-scott/17586/stats" TargetMode="External"/><Relationship Id="rId151" Type="http://schemas.openxmlformats.org/officeDocument/2006/relationships/hyperlink" Target="https://www.fangraphs.com/players/jp-sears/23429/stats" TargetMode="External"/><Relationship Id="rId389" Type="http://schemas.openxmlformats.org/officeDocument/2006/relationships/hyperlink" Target="https://www.fangraphs.com/players/chris-stratton/13761/stats" TargetMode="External"/><Relationship Id="rId193" Type="http://schemas.openxmlformats.org/officeDocument/2006/relationships/hyperlink" Target="https://www.fangraphs.com/players/ben-lively/14932/stats" TargetMode="External"/><Relationship Id="rId207" Type="http://schemas.openxmlformats.org/officeDocument/2006/relationships/hyperlink" Target="https://www.fangraphs.com/players/cade-cavalli/27473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jose-cisnero/6399/stats" TargetMode="External"/><Relationship Id="rId456" Type="http://schemas.openxmlformats.org/officeDocument/2006/relationships/hyperlink" Target="https://www.fangraphs.com/players/kenny-rosenberg/20009/stats" TargetMode="External"/><Relationship Id="rId498" Type="http://schemas.openxmlformats.org/officeDocument/2006/relationships/hyperlink" Target="https://www.fangraphs.com/players/owen-white/22273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merrill-kelly/11156/stats" TargetMode="External"/><Relationship Id="rId260" Type="http://schemas.openxmlformats.org/officeDocument/2006/relationships/hyperlink" Target="https://www.fangraphs.com/players/matthew-liberatore/22294/stats" TargetMode="External"/><Relationship Id="rId316" Type="http://schemas.openxmlformats.org/officeDocument/2006/relationships/hyperlink" Target="https://www.fangraphs.com/players/ryan-yarbrough/16502/stats" TargetMode="External"/><Relationship Id="rId523" Type="http://schemas.openxmlformats.org/officeDocument/2006/relationships/hyperlink" Target="https://www.fangraphs.com/players/martin-perez/6902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craig-kimbrel/6655/stats" TargetMode="External"/><Relationship Id="rId358" Type="http://schemas.openxmlformats.org/officeDocument/2006/relationships/hyperlink" Target="https://www.fangraphs.com/players/michael-lorenzen/14843/stats" TargetMode="External"/><Relationship Id="rId162" Type="http://schemas.openxmlformats.org/officeDocument/2006/relationships/hyperlink" Target="https://www.fangraphs.com/players/seth-lugo/12447/stats" TargetMode="External"/><Relationship Id="rId218" Type="http://schemas.openxmlformats.org/officeDocument/2006/relationships/hyperlink" Target="https://www.fangraphs.com/players/pierce-johnson/13435/stats" TargetMode="External"/><Relationship Id="rId425" Type="http://schemas.openxmlformats.org/officeDocument/2006/relationships/hyperlink" Target="https://www.fangraphs.com/players/riley-obrien/20348/stats" TargetMode="External"/><Relationship Id="rId467" Type="http://schemas.openxmlformats.org/officeDocument/2006/relationships/hyperlink" Target="https://www.fangraphs.com/players/bryce-jarvis/27477/stats" TargetMode="External"/><Relationship Id="rId271" Type="http://schemas.openxmlformats.org/officeDocument/2006/relationships/hyperlink" Target="https://www.fangraphs.com/players/james-kaprielian/18331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john-means/16269/stats" TargetMode="External"/><Relationship Id="rId131" Type="http://schemas.openxmlformats.org/officeDocument/2006/relationships/hyperlink" Target="https://www.fangraphs.com/players/cole-irvin/19244/stats" TargetMode="External"/><Relationship Id="rId327" Type="http://schemas.openxmlformats.org/officeDocument/2006/relationships/hyperlink" Target="https://www.fangraphs.com/players/connor-brogdon/21205/stats" TargetMode="External"/><Relationship Id="rId369" Type="http://schemas.openxmlformats.org/officeDocument/2006/relationships/hyperlink" Target="https://www.fangraphs.com/players/phil-bickford/18519/stats" TargetMode="External"/><Relationship Id="rId534" Type="http://schemas.openxmlformats.org/officeDocument/2006/relationships/hyperlink" Target="https://www.fangraphs.com/players/ryan-feltner/21446/stats" TargetMode="External"/><Relationship Id="rId173" Type="http://schemas.openxmlformats.org/officeDocument/2006/relationships/hyperlink" Target="https://www.fangraphs.com/players/miles-mikolas/9803/stats" TargetMode="External"/><Relationship Id="rId229" Type="http://schemas.openxmlformats.org/officeDocument/2006/relationships/hyperlink" Target="https://www.fangraphs.com/players/david-robertson/8241/stats" TargetMode="External"/><Relationship Id="rId380" Type="http://schemas.openxmlformats.org/officeDocument/2006/relationships/hyperlink" Target="https://www.fangraphs.com/players/bryse-wilson/19990/stats" TargetMode="External"/><Relationship Id="rId436" Type="http://schemas.openxmlformats.org/officeDocument/2006/relationships/hyperlink" Target="https://www.fangraphs.com/players/brandon-walter/26056/stats" TargetMode="External"/><Relationship Id="rId240" Type="http://schemas.openxmlformats.org/officeDocument/2006/relationships/hyperlink" Target="https://www.fangraphs.com/players/ian-hamilton/19261/stats" TargetMode="External"/><Relationship Id="rId478" Type="http://schemas.openxmlformats.org/officeDocument/2006/relationships/hyperlink" Target="https://www.fangraphs.com/players/michael-kelly/12791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john-brebbia/12777/stats" TargetMode="External"/><Relationship Id="rId100" Type="http://schemas.openxmlformats.org/officeDocument/2006/relationships/hyperlink" Target="https://www.fangraphs.com/players/mason-miller/31757/stats" TargetMode="External"/><Relationship Id="rId282" Type="http://schemas.openxmlformats.org/officeDocument/2006/relationships/hyperlink" Target="https://www.fangraphs.com/players/scott-alexander/10591/stats" TargetMode="External"/><Relationship Id="rId338" Type="http://schemas.openxmlformats.org/officeDocument/2006/relationships/hyperlink" Target="https://www.fangraphs.com/players/benjamin-brown/sa3005122/stats" TargetMode="External"/><Relationship Id="rId503" Type="http://schemas.openxmlformats.org/officeDocument/2006/relationships/hyperlink" Target="https://www.fangraphs.com/players/josh-fleming/20418/stats" TargetMode="External"/><Relationship Id="rId8" Type="http://schemas.openxmlformats.org/officeDocument/2006/relationships/hyperlink" Target="https://www.fangraphs.com/players/logan-webb/17995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richard-kerkering/31776/stats" TargetMode="External"/><Relationship Id="rId391" Type="http://schemas.openxmlformats.org/officeDocument/2006/relationships/hyperlink" Target="https://www.fangraphs.com/players/jose-hernandez/22318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bryan-hoeing/26304/stats" TargetMode="External"/><Relationship Id="rId251" Type="http://schemas.openxmlformats.org/officeDocument/2006/relationships/hyperlink" Target="https://www.fangraphs.com/players/kyle-hendricks/12049/stats" TargetMode="External"/><Relationship Id="rId489" Type="http://schemas.openxmlformats.org/officeDocument/2006/relationships/hyperlink" Target="https://www.fangraphs.com/players/sean-hjelle/21481/stats" TargetMode="External"/><Relationship Id="rId46" Type="http://schemas.openxmlformats.org/officeDocument/2006/relationships/hyperlink" Target="https://www.fangraphs.com/players/sonny-gray/12768/stats" TargetMode="External"/><Relationship Id="rId293" Type="http://schemas.openxmlformats.org/officeDocument/2006/relationships/hyperlink" Target="https://www.fangraphs.com/players/kyle-hurt/27514/stats" TargetMode="External"/><Relationship Id="rId307" Type="http://schemas.openxmlformats.org/officeDocument/2006/relationships/hyperlink" Target="https://www.fangraphs.com/players/matt-manning/20369/stats" TargetMode="External"/><Relationship Id="rId349" Type="http://schemas.openxmlformats.org/officeDocument/2006/relationships/hyperlink" Target="https://www.fangraphs.com/players/alex-lange/19883/stats" TargetMode="External"/><Relationship Id="rId514" Type="http://schemas.openxmlformats.org/officeDocument/2006/relationships/hyperlink" Target="https://www.fangraphs.com/players/marco-gonzales/15467/stats" TargetMode="External"/><Relationship Id="rId88" Type="http://schemas.openxmlformats.org/officeDocument/2006/relationships/hyperlink" Target="https://www.fangraphs.com/players/jordan-romano/16122/stats" TargetMode="External"/><Relationship Id="rId111" Type="http://schemas.openxmlformats.org/officeDocument/2006/relationships/hyperlink" Target="https://www.fangraphs.com/players/tyler-mahle/16358/stats" TargetMode="External"/><Relationship Id="rId153" Type="http://schemas.openxmlformats.org/officeDocument/2006/relationships/hyperlink" Target="https://www.fangraphs.com/players/alex-vesia/25007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ark-leiter-jr/15551/stats" TargetMode="External"/><Relationship Id="rId360" Type="http://schemas.openxmlformats.org/officeDocument/2006/relationships/hyperlink" Target="https://www.fangraphs.com/players/alek-manoah/26410/stats" TargetMode="External"/><Relationship Id="rId416" Type="http://schemas.openxmlformats.org/officeDocument/2006/relationships/hyperlink" Target="https://www.fangraphs.com/players/alex-young/18333/stats" TargetMode="External"/><Relationship Id="rId220" Type="http://schemas.openxmlformats.org/officeDocument/2006/relationships/hyperlink" Target="https://www.fangraphs.com/players/gregory-santos/21894/stats" TargetMode="External"/><Relationship Id="rId458" Type="http://schemas.openxmlformats.org/officeDocument/2006/relationships/hyperlink" Target="https://www.fangraphs.com/players/adrian-martinez/21023/stats" TargetMode="External"/><Relationship Id="rId15" Type="http://schemas.openxmlformats.org/officeDocument/2006/relationships/hyperlink" Target="https://www.fangraphs.com/players/yoshinobu-yamamoto/sa3023345/stats" TargetMode="External"/><Relationship Id="rId57" Type="http://schemas.openxmlformats.org/officeDocument/2006/relationships/hyperlink" Target="https://www.fangraphs.com/players/josh-hader/14212/stats" TargetMode="External"/><Relationship Id="rId262" Type="http://schemas.openxmlformats.org/officeDocument/2006/relationships/hyperlink" Target="https://www.fangraphs.com/players/keegan-akin/19362/stats" TargetMode="External"/><Relationship Id="rId318" Type="http://schemas.openxmlformats.org/officeDocument/2006/relationships/hyperlink" Target="https://www.fangraphs.com/players/abner-uribe/25327/stats" TargetMode="External"/><Relationship Id="rId525" Type="http://schemas.openxmlformats.org/officeDocument/2006/relationships/hyperlink" Target="https://www.fangraphs.com/players/bryan-mata/sa917784/stats" TargetMode="External"/><Relationship Id="rId99" Type="http://schemas.openxmlformats.org/officeDocument/2006/relationships/hyperlink" Target="https://www.fangraphs.com/players/eduardo-rodriguez/13164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hector-neris/11804/stats" TargetMode="External"/><Relationship Id="rId371" Type="http://schemas.openxmlformats.org/officeDocument/2006/relationships/hyperlink" Target="https://www.fangraphs.com/players/jt-chargois/13767/stats" TargetMode="External"/><Relationship Id="rId427" Type="http://schemas.openxmlformats.org/officeDocument/2006/relationships/hyperlink" Target="https://www.fangraphs.com/players/yonny-chirinos/16401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jesus-luzardo/19959/stats" TargetMode="External"/><Relationship Id="rId231" Type="http://schemas.openxmlformats.org/officeDocument/2006/relationships/hyperlink" Target="https://www.fangraphs.com/players/emerson-hancock/27470/stats" TargetMode="External"/><Relationship Id="rId273" Type="http://schemas.openxmlformats.org/officeDocument/2006/relationships/hyperlink" Target="https://www.fangraphs.com/players/mackenzie-gore/22201/stats" TargetMode="External"/><Relationship Id="rId329" Type="http://schemas.openxmlformats.org/officeDocument/2006/relationships/hyperlink" Target="https://www.fangraphs.com/players/brady-singer/25377/stats" TargetMode="External"/><Relationship Id="rId480" Type="http://schemas.openxmlformats.org/officeDocument/2006/relationships/hyperlink" Target="https://www.fangraphs.com/players/jose-suarez/19911/stats" TargetMode="External"/><Relationship Id="rId536" Type="http://schemas.openxmlformats.org/officeDocument/2006/relationships/hyperlink" Target="https://www.fangraphs.com/players/josiah-gray/24580/stats" TargetMode="External"/><Relationship Id="rId68" Type="http://schemas.openxmlformats.org/officeDocument/2006/relationships/hyperlink" Target="https://www.fangraphs.com/players/reynaldo-lopez/16400/stats" TargetMode="External"/><Relationship Id="rId133" Type="http://schemas.openxmlformats.org/officeDocument/2006/relationships/hyperlink" Target="https://www.fangraphs.com/players/michael-grove/23221/stats" TargetMode="External"/><Relationship Id="rId175" Type="http://schemas.openxmlformats.org/officeDocument/2006/relationships/hyperlink" Target="https://www.fangraphs.com/players/anthony-desclafani/13050/stats" TargetMode="External"/><Relationship Id="rId340" Type="http://schemas.openxmlformats.org/officeDocument/2006/relationships/hyperlink" Target="https://www.fangraphs.com/players/adam-cimber/15288/stats" TargetMode="External"/><Relationship Id="rId200" Type="http://schemas.openxmlformats.org/officeDocument/2006/relationships/hyperlink" Target="https://www.fangraphs.com/players/ryan-brasier/5615/stats" TargetMode="External"/><Relationship Id="rId382" Type="http://schemas.openxmlformats.org/officeDocument/2006/relationships/hyperlink" Target="https://www.fangraphs.com/players/jorge-lopez/14527/stats" TargetMode="External"/><Relationship Id="rId438" Type="http://schemas.openxmlformats.org/officeDocument/2006/relationships/hyperlink" Target="https://www.fangraphs.com/players/ben-joyce/31461/stats" TargetMode="External"/><Relationship Id="rId242" Type="http://schemas.openxmlformats.org/officeDocument/2006/relationships/hyperlink" Target="https://www.fangraphs.com/players/kyle-finnegan/15009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john-mcmillon/27942/stats" TargetMode="External"/><Relationship Id="rId37" Type="http://schemas.openxmlformats.org/officeDocument/2006/relationships/hyperlink" Target="https://www.fangraphs.com/players/matt-strahm/13799/stats" TargetMode="External"/><Relationship Id="rId79" Type="http://schemas.openxmlformats.org/officeDocument/2006/relationships/hyperlink" Target="https://www.fangraphs.com/players/trevor-bauer/12703/stats" TargetMode="External"/><Relationship Id="rId102" Type="http://schemas.openxmlformats.org/officeDocument/2006/relationships/hyperlink" Target="https://www.fangraphs.com/players/camilo-doval/21992/stats" TargetMode="External"/><Relationship Id="rId144" Type="http://schemas.openxmlformats.org/officeDocument/2006/relationships/hyperlink" Target="https://www.fangraphs.com/players/cristian-javier/17606/stats" TargetMode="External"/><Relationship Id="rId90" Type="http://schemas.openxmlformats.org/officeDocument/2006/relationships/hyperlink" Target="https://www.fangraphs.com/players/cristopher-sanchez/20778/stats" TargetMode="External"/><Relationship Id="rId186" Type="http://schemas.openxmlformats.org/officeDocument/2006/relationships/hyperlink" Target="https://www.fangraphs.com/players/mason-black/sa3018146/stats" TargetMode="External"/><Relationship Id="rId351" Type="http://schemas.openxmlformats.org/officeDocument/2006/relationships/hyperlink" Target="https://www.fangraphs.com/players/bennett-sousa/21345/stats" TargetMode="External"/><Relationship Id="rId393" Type="http://schemas.openxmlformats.org/officeDocument/2006/relationships/hyperlink" Target="https://www.fangraphs.com/players/trent-thornton/17948/stats" TargetMode="External"/><Relationship Id="rId407" Type="http://schemas.openxmlformats.org/officeDocument/2006/relationships/hyperlink" Target="https://www.fangraphs.com/players/ian-gibaut/17871/stats" TargetMode="External"/><Relationship Id="rId449" Type="http://schemas.openxmlformats.org/officeDocument/2006/relationships/hyperlink" Target="https://www.fangraphs.com/players/drew-rom/24602/stats" TargetMode="External"/><Relationship Id="rId211" Type="http://schemas.openxmlformats.org/officeDocument/2006/relationships/hyperlink" Target="https://www.fangraphs.com/players/eli-morgan/20203/stats" TargetMode="External"/><Relationship Id="rId253" Type="http://schemas.openxmlformats.org/officeDocument/2006/relationships/hyperlink" Target="https://www.fangraphs.com/players/blake-treinen/12572/stats" TargetMode="External"/><Relationship Id="rId295" Type="http://schemas.openxmlformats.org/officeDocument/2006/relationships/hyperlink" Target="https://www.fangraphs.com/players/rich-hill/4806/stats" TargetMode="External"/><Relationship Id="rId309" Type="http://schemas.openxmlformats.org/officeDocument/2006/relationships/hyperlink" Target="https://www.fangraphs.com/players/noah-syndergaard/11762/stats" TargetMode="External"/><Relationship Id="rId460" Type="http://schemas.openxmlformats.org/officeDocument/2006/relationships/hyperlink" Target="https://www.fangraphs.com/players/jonathan-hernandez/17464/stats" TargetMode="External"/><Relationship Id="rId516" Type="http://schemas.openxmlformats.org/officeDocument/2006/relationships/hyperlink" Target="https://www.fangraphs.com/players/john-justice/30008/stats" TargetMode="External"/><Relationship Id="rId48" Type="http://schemas.openxmlformats.org/officeDocument/2006/relationships/hyperlink" Target="https://www.fangraphs.com/players/pete-fairbanks/17998/stats" TargetMode="External"/><Relationship Id="rId113" Type="http://schemas.openxmlformats.org/officeDocument/2006/relationships/hyperlink" Target="https://www.fangraphs.com/players/andrew-thorpe/sa3020678/stats" TargetMode="External"/><Relationship Id="rId320" Type="http://schemas.openxmlformats.org/officeDocument/2006/relationships/hyperlink" Target="https://www.fangraphs.com/players/nick-martinez/12730/stats" TargetMode="External"/><Relationship Id="rId155" Type="http://schemas.openxmlformats.org/officeDocument/2006/relationships/hyperlink" Target="https://www.fangraphs.com/players/drew-rasmussen/25385/stats" TargetMode="External"/><Relationship Id="rId197" Type="http://schemas.openxmlformats.org/officeDocument/2006/relationships/hyperlink" Target="https://www.fangraphs.com/players/jonathan-loaisiga/19753/stats" TargetMode="External"/><Relationship Id="rId362" Type="http://schemas.openxmlformats.org/officeDocument/2006/relationships/hyperlink" Target="https://www.fangraphs.com/players/brad-boxberger/10133/stats" TargetMode="External"/><Relationship Id="rId418" Type="http://schemas.openxmlformats.org/officeDocument/2006/relationships/hyperlink" Target="https://www.fangraphs.com/players/daniel-palencia/27914/stats" TargetMode="External"/><Relationship Id="rId222" Type="http://schemas.openxmlformats.org/officeDocument/2006/relationships/hyperlink" Target="https://www.fangraphs.com/players/garrett-crochet/27463/stats" TargetMode="External"/><Relationship Id="rId264" Type="http://schemas.openxmlformats.org/officeDocument/2006/relationships/hyperlink" Target="https://www.fangraphs.com/players/drew-rucinski/12499/stats" TargetMode="External"/><Relationship Id="rId471" Type="http://schemas.openxmlformats.org/officeDocument/2006/relationships/hyperlink" Target="https://www.fangraphs.com/players/justin-slaten/sa301030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e-berrios/14168/stats" TargetMode="External"/><Relationship Id="rId124" Type="http://schemas.openxmlformats.org/officeDocument/2006/relationships/hyperlink" Target="https://www.fangraphs.com/players/tariq-tiedemann/sa3018096/stats" TargetMode="External"/><Relationship Id="rId527" Type="http://schemas.openxmlformats.org/officeDocument/2006/relationships/hyperlink" Target="https://www.fangraphs.com/players/noah-davis/25862/stats" TargetMode="External"/><Relationship Id="rId70" Type="http://schemas.openxmlformats.org/officeDocument/2006/relationships/hyperlink" Target="https://www.fangraphs.com/players/jason-adam/11861/stats" TargetMode="External"/><Relationship Id="rId166" Type="http://schemas.openxmlformats.org/officeDocument/2006/relationships/hyperlink" Target="https://www.fangraphs.com/players/andrew-heaney/15423/stats" TargetMode="External"/><Relationship Id="rId331" Type="http://schemas.openxmlformats.org/officeDocument/2006/relationships/hyperlink" Target="https://www.fangraphs.com/players/chase-silseth/30074/stats" TargetMode="External"/><Relationship Id="rId373" Type="http://schemas.openxmlformats.org/officeDocument/2006/relationships/hyperlink" Target="https://www.fangraphs.com/players/joey-estes/26257/stats" TargetMode="External"/><Relationship Id="rId429" Type="http://schemas.openxmlformats.org/officeDocument/2006/relationships/hyperlink" Target="https://www.fangraphs.com/players/tanner-rainey/17610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jeff-hoffman/17432/stats" TargetMode="External"/><Relationship Id="rId440" Type="http://schemas.openxmlformats.org/officeDocument/2006/relationships/hyperlink" Target="https://www.fangraphs.com/players/yunior-marte/14416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will-smith/8048/stats" TargetMode="External"/><Relationship Id="rId300" Type="http://schemas.openxmlformats.org/officeDocument/2006/relationships/hyperlink" Target="https://www.fangraphs.com/players/steven-wilson/20353/stats" TargetMode="External"/><Relationship Id="rId482" Type="http://schemas.openxmlformats.org/officeDocument/2006/relationships/hyperlink" Target="https://www.fangraphs.com/players/george-soriano/21863/stats" TargetMode="External"/><Relationship Id="rId538" Type="http://schemas.openxmlformats.org/officeDocument/2006/relationships/hyperlink" Target="https://www.fangraphs.com/players/michael-kopech/17282/stats" TargetMode="External"/><Relationship Id="rId81" Type="http://schemas.openxmlformats.org/officeDocument/2006/relationships/hyperlink" Target="https://www.fangraphs.com/players/nathan-eovaldi/9132/stats" TargetMode="External"/><Relationship Id="rId135" Type="http://schemas.openxmlformats.org/officeDocument/2006/relationships/hyperlink" Target="https://www.fangraphs.com/players/kutter-crawford/20531/stats" TargetMode="External"/><Relationship Id="rId177" Type="http://schemas.openxmlformats.org/officeDocument/2006/relationships/hyperlink" Target="https://www.fangraphs.com/players/jhony-brito/25386/stats" TargetMode="External"/><Relationship Id="rId342" Type="http://schemas.openxmlformats.org/officeDocument/2006/relationships/hyperlink" Target="https://www.fangraphs.com/players/edward-cabrera/21690/stats" TargetMode="External"/><Relationship Id="rId384" Type="http://schemas.openxmlformats.org/officeDocument/2006/relationships/hyperlink" Target="https://www.fangraphs.com/players/nicholas-nastrini/sa3017413/stats" TargetMode="External"/><Relationship Id="rId202" Type="http://schemas.openxmlformats.org/officeDocument/2006/relationships/hyperlink" Target="https://www.fangraphs.com/players/tommy-kahnle/11384/stats" TargetMode="External"/><Relationship Id="rId244" Type="http://schemas.openxmlformats.org/officeDocument/2006/relationships/hyperlink" Target="https://www.fangraphs.com/players/jay-jackson/7432/stats" TargetMode="External"/><Relationship Id="rId39" Type="http://schemas.openxmlformats.org/officeDocument/2006/relationships/hyperlink" Target="https://www.fangraphs.com/players/shota-imanaga/sa3023346/stats" TargetMode="External"/><Relationship Id="rId286" Type="http://schemas.openxmlformats.org/officeDocument/2006/relationships/hyperlink" Target="https://www.fangraphs.com/players/adam-ottavino/1247/stats" TargetMode="External"/><Relationship Id="rId451" Type="http://schemas.openxmlformats.org/officeDocument/2006/relationships/hyperlink" Target="https://www.fangraphs.com/players/derek-law/13133/stats" TargetMode="External"/><Relationship Id="rId493" Type="http://schemas.openxmlformats.org/officeDocument/2006/relationships/hyperlink" Target="https://www.fangraphs.com/players/tyler-anderson/12880/stats" TargetMode="External"/><Relationship Id="rId507" Type="http://schemas.openxmlformats.org/officeDocument/2006/relationships/hyperlink" Target="https://www.fangraphs.com/players/cooper-criswell/24975/stats" TargetMode="External"/><Relationship Id="rId50" Type="http://schemas.openxmlformats.org/officeDocument/2006/relationships/hyperlink" Target="https://www.fangraphs.com/players/walker-buehler/19374/stats" TargetMode="External"/><Relationship Id="rId104" Type="http://schemas.openxmlformats.org/officeDocument/2006/relationships/hyperlink" Target="https://www.fangraphs.com/players/taj-bradley/22543/stats" TargetMode="External"/><Relationship Id="rId146" Type="http://schemas.openxmlformats.org/officeDocument/2006/relationships/hyperlink" Target="https://www.fangraphs.com/players/hoby-milner/13346/stats" TargetMode="External"/><Relationship Id="rId188" Type="http://schemas.openxmlformats.org/officeDocument/2006/relationships/hyperlink" Target="https://www.fangraphs.com/players/andrew-abbott/29911/stats" TargetMode="External"/><Relationship Id="rId311" Type="http://schemas.openxmlformats.org/officeDocument/2006/relationships/hyperlink" Target="https://www.fangraphs.com/players/rafael-montero/12760/stats" TargetMode="External"/><Relationship Id="rId353" Type="http://schemas.openxmlformats.org/officeDocument/2006/relationships/hyperlink" Target="https://www.fangraphs.com/players/isaiah-campbell/25551/stats" TargetMode="External"/><Relationship Id="rId395" Type="http://schemas.openxmlformats.org/officeDocument/2006/relationships/hyperlink" Target="https://www.fangraphs.com/players/daysbel-hernandez/20271/stats" TargetMode="External"/><Relationship Id="rId409" Type="http://schemas.openxmlformats.org/officeDocument/2006/relationships/hyperlink" Target="https://www.fangraphs.com/players/sean-reid-foley/17034/stats" TargetMode="External"/><Relationship Id="rId92" Type="http://schemas.openxmlformats.org/officeDocument/2006/relationships/hyperlink" Target="https://www.fangraphs.com/players/paul-sewald/13892/stats" TargetMode="External"/><Relationship Id="rId213" Type="http://schemas.openxmlformats.org/officeDocument/2006/relationships/hyperlink" Target="https://www.fangraphs.com/players/jason-foley/19531/stats" TargetMode="External"/><Relationship Id="rId420" Type="http://schemas.openxmlformats.org/officeDocument/2006/relationships/hyperlink" Target="https://www.fangraphs.com/players/zach-davies/13183/stats" TargetMode="External"/><Relationship Id="rId255" Type="http://schemas.openxmlformats.org/officeDocument/2006/relationships/hyperlink" Target="https://www.fangraphs.com/players/sawyer-gipson-long/26048/stats" TargetMode="External"/><Relationship Id="rId297" Type="http://schemas.openxmlformats.org/officeDocument/2006/relationships/hyperlink" Target="https://www.fangraphs.com/players/ryan-thompson/16647/stats" TargetMode="External"/><Relationship Id="rId462" Type="http://schemas.openxmlformats.org/officeDocument/2006/relationships/hyperlink" Target="https://www.fangraphs.com/players/matthew-sauer/sa3005118/stats" TargetMode="External"/><Relationship Id="rId518" Type="http://schemas.openxmlformats.org/officeDocument/2006/relationships/hyperlink" Target="https://www.fangraphs.com/players/thad-ward/21513/stats" TargetMode="External"/><Relationship Id="rId115" Type="http://schemas.openxmlformats.org/officeDocument/2006/relationships/hyperlink" Target="https://www.fangraphs.com/players/yimi-garcia/12095/stats" TargetMode="External"/><Relationship Id="rId157" Type="http://schemas.openxmlformats.org/officeDocument/2006/relationships/hyperlink" Target="https://www.fangraphs.com/players/taylor-rogers/13449/stats" TargetMode="External"/><Relationship Id="rId322" Type="http://schemas.openxmlformats.org/officeDocument/2006/relationships/hyperlink" Target="https://www.fangraphs.com/players/ryne-stanek/15947/stats" TargetMode="External"/><Relationship Id="rId364" Type="http://schemas.openxmlformats.org/officeDocument/2006/relationships/hyperlink" Target="https://www.fangraphs.com/players/brandon-williamson/25463/stats" TargetMode="External"/><Relationship Id="rId61" Type="http://schemas.openxmlformats.org/officeDocument/2006/relationships/hyperlink" Target="https://www.fangraphs.com/players/blake-snell/13543/stats" TargetMode="External"/><Relationship Id="rId199" Type="http://schemas.openxmlformats.org/officeDocument/2006/relationships/hyperlink" Target="https://www.fangraphs.com/players/aroldis-chapman/10233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sam-hentges/18548/stats" TargetMode="External"/><Relationship Id="rId266" Type="http://schemas.openxmlformats.org/officeDocument/2006/relationships/hyperlink" Target="https://www.fangraphs.com/players/mike-soroka/18383/stats" TargetMode="External"/><Relationship Id="rId431" Type="http://schemas.openxmlformats.org/officeDocument/2006/relationships/hyperlink" Target="https://www.fangraphs.com/players/kyle-gibson/10123/stats" TargetMode="External"/><Relationship Id="rId473" Type="http://schemas.openxmlformats.org/officeDocument/2006/relationships/hyperlink" Target="https://www.fangraphs.com/players/aj-smith-shawver/29960/stats" TargetMode="External"/><Relationship Id="rId529" Type="http://schemas.openxmlformats.org/officeDocument/2006/relationships/hyperlink" Target="https://www.fangraphs.com/players/luis-patino/22815/stats" TargetMode="External"/><Relationship Id="rId30" Type="http://schemas.openxmlformats.org/officeDocument/2006/relationships/hyperlink" Target="https://www.fangraphs.com/players/tanner-bibee/30134/stats" TargetMode="External"/><Relationship Id="rId126" Type="http://schemas.openxmlformats.org/officeDocument/2006/relationships/hyperlink" Target="https://www.fangraphs.com/players/caleb-thielbar/10078/stats" TargetMode="External"/><Relationship Id="rId168" Type="http://schemas.openxmlformats.org/officeDocument/2006/relationships/hyperlink" Target="https://www.fangraphs.com/players/drew-smyly/11760/stats" TargetMode="External"/><Relationship Id="rId333" Type="http://schemas.openxmlformats.org/officeDocument/2006/relationships/hyperlink" Target="https://www.fangraphs.com/players/elvis-peguero/21652/stats" TargetMode="External"/><Relationship Id="rId540" Type="http://schemas.openxmlformats.org/officeDocument/2006/relationships/hyperlink" Target="https://www.fangraphs.com/players/cal-quantrill/19312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miguel-castro/15684/stats" TargetMode="External"/><Relationship Id="rId3" Type="http://schemas.openxmlformats.org/officeDocument/2006/relationships/hyperlink" Target="https://www.fangraphs.com/players/gerrit-cole/13125/stats" TargetMode="External"/><Relationship Id="rId235" Type="http://schemas.openxmlformats.org/officeDocument/2006/relationships/hyperlink" Target="https://www.fangraphs.com/players/garrett-cleavinger/17897/stats" TargetMode="External"/><Relationship Id="rId277" Type="http://schemas.openxmlformats.org/officeDocument/2006/relationships/hyperlink" Target="https://www.fangraphs.com/players/tanner-houck/19879/stats" TargetMode="External"/><Relationship Id="rId400" Type="http://schemas.openxmlformats.org/officeDocument/2006/relationships/hyperlink" Target="https://www.fangraphs.com/players/tayler-saucedo/17888/stats" TargetMode="External"/><Relationship Id="rId442" Type="http://schemas.openxmlformats.org/officeDocument/2006/relationships/hyperlink" Target="https://www.fangraphs.com/players/brent-suter/13942/stats" TargetMode="External"/><Relationship Id="rId484" Type="http://schemas.openxmlformats.org/officeDocument/2006/relationships/hyperlink" Target="https://www.fangraphs.com/players/yariel-rodriguez/sa3023349/stats" TargetMode="External"/><Relationship Id="rId137" Type="http://schemas.openxmlformats.org/officeDocument/2006/relationships/hyperlink" Target="https://www.fangraphs.com/players/tim-mayza/15042/stats" TargetMode="External"/><Relationship Id="rId302" Type="http://schemas.openxmlformats.org/officeDocument/2006/relationships/hyperlink" Target="https://www.fangraphs.com/players/nick-sandlin/20517/stats" TargetMode="External"/><Relationship Id="rId344" Type="http://schemas.openxmlformats.org/officeDocument/2006/relationships/hyperlink" Target="https://www.fangraphs.com/players/taylor-clarke/17611/stats" TargetMode="External"/><Relationship Id="rId41" Type="http://schemas.openxmlformats.org/officeDocument/2006/relationships/hyperlink" Target="https://www.fangraphs.com/players/jordan-montgomery/16511/stats" TargetMode="External"/><Relationship Id="rId83" Type="http://schemas.openxmlformats.org/officeDocument/2006/relationships/hyperlink" Target="https://www.fangraphs.com/players/hunter-harvey/15507/stats" TargetMode="External"/><Relationship Id="rId179" Type="http://schemas.openxmlformats.org/officeDocument/2006/relationships/hyperlink" Target="https://www.fangraphs.com/players/colin-poche/19403/stats" TargetMode="External"/><Relationship Id="rId386" Type="http://schemas.openxmlformats.org/officeDocument/2006/relationships/hyperlink" Target="https://www.fangraphs.com/players/jp-france/21212/stats" TargetMode="External"/><Relationship Id="rId190" Type="http://schemas.openxmlformats.org/officeDocument/2006/relationships/hyperlink" Target="https://www.fangraphs.com/players/joe-kelly/9761/stats" TargetMode="External"/><Relationship Id="rId204" Type="http://schemas.openxmlformats.org/officeDocument/2006/relationships/hyperlink" Target="https://www.fangraphs.com/players/jordan-hicks/19618/stats" TargetMode="External"/><Relationship Id="rId246" Type="http://schemas.openxmlformats.org/officeDocument/2006/relationships/hyperlink" Target="https://www.fangraphs.com/players/ranger-suarez/17277/stats" TargetMode="External"/><Relationship Id="rId288" Type="http://schemas.openxmlformats.org/officeDocument/2006/relationships/hyperlink" Target="https://www.fangraphs.com/players/scott-mcgough/12056/stats" TargetMode="External"/><Relationship Id="rId411" Type="http://schemas.openxmlformats.org/officeDocument/2006/relationships/hyperlink" Target="https://www.fangraphs.com/players/tristan-beck/21584/stats" TargetMode="External"/><Relationship Id="rId453" Type="http://schemas.openxmlformats.org/officeDocument/2006/relationships/hyperlink" Target="https://www.fangraphs.com/players/tyler-matzek/10058/stats" TargetMode="External"/><Relationship Id="rId509" Type="http://schemas.openxmlformats.org/officeDocument/2006/relationships/hyperlink" Target="https://www.fangraphs.com/players/adrian-houser/12718/stats" TargetMode="External"/><Relationship Id="rId106" Type="http://schemas.openxmlformats.org/officeDocument/2006/relationships/hyperlink" Target="https://www.fangraphs.com/players/dl-hall/22207/stats" TargetMode="External"/><Relationship Id="rId313" Type="http://schemas.openxmlformats.org/officeDocument/2006/relationships/hyperlink" Target="https://www.fangraphs.com/players/jose-quintana/11423/stats" TargetMode="External"/><Relationship Id="rId495" Type="http://schemas.openxmlformats.org/officeDocument/2006/relationships/hyperlink" Target="https://www.fangraphs.com/players/justin-lawrence/17639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garrett-whitlock/20191/stats" TargetMode="External"/><Relationship Id="rId94" Type="http://schemas.openxmlformats.org/officeDocument/2006/relationships/hyperlink" Target="https://www.fangraphs.com/players/tyler-wells/20000/stats" TargetMode="External"/><Relationship Id="rId148" Type="http://schemas.openxmlformats.org/officeDocument/2006/relationships/hyperlink" Target="https://www.fangraphs.com/players/jameson-taillon/11674/stats" TargetMode="External"/><Relationship Id="rId355" Type="http://schemas.openxmlformats.org/officeDocument/2006/relationships/hyperlink" Target="https://www.fangraphs.com/players/bruce-zimmermann/20370/stats" TargetMode="External"/><Relationship Id="rId397" Type="http://schemas.openxmlformats.org/officeDocument/2006/relationships/hyperlink" Target="https://www.fangraphs.com/players/jordan-leasure/sa3017607/stats" TargetMode="External"/><Relationship Id="rId520" Type="http://schemas.openxmlformats.org/officeDocument/2006/relationships/hyperlink" Target="https://www.fangraphs.com/players/jesse-scholtens/19205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colin-rea/12317/stats" TargetMode="External"/><Relationship Id="rId422" Type="http://schemas.openxmlformats.org/officeDocument/2006/relationships/hyperlink" Target="https://www.fangraphs.com/players/spencer-howard/23252/stats" TargetMode="External"/><Relationship Id="rId464" Type="http://schemas.openxmlformats.org/officeDocument/2006/relationships/hyperlink" Target="https://www.fangraphs.com/players/zack-thompson/25918/stats" TargetMode="External"/><Relationship Id="rId299" Type="http://schemas.openxmlformats.org/officeDocument/2006/relationships/hyperlink" Target="https://www.fangraphs.com/players/colin-holderman/22361/stats" TargetMode="External"/><Relationship Id="rId63" Type="http://schemas.openxmlformats.org/officeDocument/2006/relationships/hyperlink" Target="https://www.fangraphs.com/players/david-bednar/19569/stats" TargetMode="External"/><Relationship Id="rId159" Type="http://schemas.openxmlformats.org/officeDocument/2006/relationships/hyperlink" Target="https://www.fangraphs.com/players/reid-detmers/27468/stats" TargetMode="External"/><Relationship Id="rId366" Type="http://schemas.openxmlformats.org/officeDocument/2006/relationships/hyperlink" Target="https://www.fangraphs.com/players/ron-marinaccio/23488/stats" TargetMode="External"/><Relationship Id="rId226" Type="http://schemas.openxmlformats.org/officeDocument/2006/relationships/hyperlink" Target="https://www.fangraphs.com/players/jose-urquidy/18413/stats" TargetMode="External"/><Relationship Id="rId433" Type="http://schemas.openxmlformats.org/officeDocument/2006/relationships/hyperlink" Target="https://www.fangraphs.com/players/gavin-stone/27792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william-warren/sa3018149/stats" TargetMode="External"/><Relationship Id="rId500" Type="http://schemas.openxmlformats.org/officeDocument/2006/relationships/hyperlink" Target="https://www.fangraphs.com/players/amir-garrett/14375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charlie-morton/4676/stats" TargetMode="External"/><Relationship Id="rId444" Type="http://schemas.openxmlformats.org/officeDocument/2006/relationships/hyperlink" Target="https://www.fangraphs.com/players/josh-winckowski/22387/stats" TargetMode="External"/><Relationship Id="rId290" Type="http://schemas.openxmlformats.org/officeDocument/2006/relationships/hyperlink" Target="https://www.fangraphs.com/players/trevor-richards/19309/stats" TargetMode="External"/><Relationship Id="rId304" Type="http://schemas.openxmlformats.org/officeDocument/2006/relationships/hyperlink" Target="https://www.fangraphs.com/players/matt-waldron/25550/stats" TargetMode="External"/><Relationship Id="rId388" Type="http://schemas.openxmlformats.org/officeDocument/2006/relationships/hyperlink" Target="https://www.fangraphs.com/players/jared-shuster/27472/stats" TargetMode="External"/><Relationship Id="rId511" Type="http://schemas.openxmlformats.org/officeDocument/2006/relationships/hyperlink" Target="https://www.fangraphs.com/players/graham-ashcraft/27552/stats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daulton-varsho/19918/stats" TargetMode="External"/><Relationship Id="rId671" Type="http://schemas.openxmlformats.org/officeDocument/2006/relationships/hyperlink" Target="https://www.fangraphs.com/players/brian-serven/19422/stats" TargetMode="External"/><Relationship Id="rId21" Type="http://schemas.openxmlformats.org/officeDocument/2006/relationships/hyperlink" Target="https://www.fangraphs.com/players/corbin-carroll/25878/stats" TargetMode="External"/><Relationship Id="rId324" Type="http://schemas.openxmlformats.org/officeDocument/2006/relationships/hyperlink" Target="https://www.fangraphs.com/players/trevor-larnach/21501/stats" TargetMode="External"/><Relationship Id="rId531" Type="http://schemas.openxmlformats.org/officeDocument/2006/relationships/hyperlink" Target="https://www.fangraphs.com/players/rafael-ortega/10323/stats" TargetMode="External"/><Relationship Id="rId629" Type="http://schemas.openxmlformats.org/officeDocument/2006/relationships/hyperlink" Target="https://www.fangraphs.com/players/luke-williams/19931/stats" TargetMode="External"/><Relationship Id="rId170" Type="http://schemas.openxmlformats.org/officeDocument/2006/relationships/hyperlink" Target="https://www.fangraphs.com/players/bryson-stott/26294/stats" TargetMode="External"/><Relationship Id="rId268" Type="http://schemas.openxmlformats.org/officeDocument/2006/relationships/hyperlink" Target="https://www.fangraphs.com/players/amed-rosario/15518/stats" TargetMode="External"/><Relationship Id="rId475" Type="http://schemas.openxmlformats.org/officeDocument/2006/relationships/hyperlink" Target="https://www.fangraphs.com/players/ben-gamel/12160/stats" TargetMode="External"/><Relationship Id="rId682" Type="http://schemas.openxmlformats.org/officeDocument/2006/relationships/hyperlink" Target="https://www.fangraphs.com/players/payton-henry/22164/stats" TargetMode="External"/><Relationship Id="rId32" Type="http://schemas.openxmlformats.org/officeDocument/2006/relationships/hyperlink" Target="https://www.fangraphs.com/players/francisco-lindor/12916/stats" TargetMode="External"/><Relationship Id="rId128" Type="http://schemas.openxmlformats.org/officeDocument/2006/relationships/hyperlink" Target="https://www.fangraphs.com/players/zach-neto/31347/stats" TargetMode="External"/><Relationship Id="rId335" Type="http://schemas.openxmlformats.org/officeDocument/2006/relationships/hyperlink" Target="https://www.fangraphs.com/players/jose-caballero/23401/stats" TargetMode="External"/><Relationship Id="rId542" Type="http://schemas.openxmlformats.org/officeDocument/2006/relationships/hyperlink" Target="https://www.fangraphs.com/players/curt-casali/12510/stats" TargetMode="External"/><Relationship Id="rId181" Type="http://schemas.openxmlformats.org/officeDocument/2006/relationships/hyperlink" Target="https://www.fangraphs.com/players/jarred-kelenic/22558/stats" TargetMode="External"/><Relationship Id="rId402" Type="http://schemas.openxmlformats.org/officeDocument/2006/relationships/hyperlink" Target="https://www.fangraphs.com/players/aledmys-diaz/15937/stats" TargetMode="External"/><Relationship Id="rId279" Type="http://schemas.openxmlformats.org/officeDocument/2006/relationships/hyperlink" Target="https://www.fangraphs.com/players/mark-vientos/22184/stats" TargetMode="External"/><Relationship Id="rId486" Type="http://schemas.openxmlformats.org/officeDocument/2006/relationships/hyperlink" Target="https://www.fangraphs.com/players/darick-hall/19717/stats" TargetMode="External"/><Relationship Id="rId693" Type="http://schemas.openxmlformats.org/officeDocument/2006/relationships/hyperlink" Target="https://www.fangraphs.com/players/david-hensley/25111/stats" TargetMode="External"/><Relationship Id="rId707" Type="http://schemas.openxmlformats.org/officeDocument/2006/relationships/hyperlink" Target="https://www.fangraphs.com/players/alejo-lopez/21127/stats" TargetMode="External"/><Relationship Id="rId43" Type="http://schemas.openxmlformats.org/officeDocument/2006/relationships/hyperlink" Target="https://www.fangraphs.com/players/anthony-santander/14551/stats" TargetMode="External"/><Relationship Id="rId139" Type="http://schemas.openxmlformats.org/officeDocument/2006/relationships/hyperlink" Target="https://www.fangraphs.com/players/jake-fraley/19260/stats" TargetMode="External"/><Relationship Id="rId346" Type="http://schemas.openxmlformats.org/officeDocument/2006/relationships/hyperlink" Target="https://www.fangraphs.com/players/brandon-crawford/5343/stats" TargetMode="External"/><Relationship Id="rId553" Type="http://schemas.openxmlformats.org/officeDocument/2006/relationships/hyperlink" Target="https://www.fangraphs.com/players/jacob-young/29931/stats" TargetMode="External"/><Relationship Id="rId192" Type="http://schemas.openxmlformats.org/officeDocument/2006/relationships/hyperlink" Target="https://www.fangraphs.com/players/davis-schneider/23565/stats" TargetMode="External"/><Relationship Id="rId206" Type="http://schemas.openxmlformats.org/officeDocument/2006/relationships/hyperlink" Target="https://www.fangraphs.com/players/andrew-benintendi/17901/stats" TargetMode="External"/><Relationship Id="rId413" Type="http://schemas.openxmlformats.org/officeDocument/2006/relationships/hyperlink" Target="https://www.fangraphs.com/players/joey-wendle/13853/stats" TargetMode="External"/><Relationship Id="rId497" Type="http://schemas.openxmlformats.org/officeDocument/2006/relationships/hyperlink" Target="https://www.fangraphs.com/players/billy-mckinney/15654/stats" TargetMode="External"/><Relationship Id="rId620" Type="http://schemas.openxmlformats.org/officeDocument/2006/relationships/hyperlink" Target="https://www.fangraphs.com/players/logan-porter/20626/stats" TargetMode="External"/><Relationship Id="rId718" Type="http://schemas.openxmlformats.org/officeDocument/2006/relationships/hyperlink" Target="https://www.fangraphs.com/players/tommy-la-stella/12371/stats" TargetMode="External"/><Relationship Id="rId357" Type="http://schemas.openxmlformats.org/officeDocument/2006/relationships/hyperlink" Target="https://www.fangraphs.com/players/kyle-higashioka/5517/stats" TargetMode="External"/><Relationship Id="rId54" Type="http://schemas.openxmlformats.org/officeDocument/2006/relationships/hyperlink" Target="https://www.fangraphs.com/players/gleyber-torres/16997/stats" TargetMode="External"/><Relationship Id="rId217" Type="http://schemas.openxmlformats.org/officeDocument/2006/relationships/hyperlink" Target="https://www.fangraphs.com/players/tommy-edman/19470/stats" TargetMode="External"/><Relationship Id="rId564" Type="http://schemas.openxmlformats.org/officeDocument/2006/relationships/hyperlink" Target="https://www.fangraphs.com/players/ryan-kreidler/25867/stats" TargetMode="External"/><Relationship Id="rId424" Type="http://schemas.openxmlformats.org/officeDocument/2006/relationships/hyperlink" Target="https://www.fangraphs.com/players/david-fry/24934/stats" TargetMode="External"/><Relationship Id="rId631" Type="http://schemas.openxmlformats.org/officeDocument/2006/relationships/hyperlink" Target="https://www.fangraphs.com/players/cal-stevenson/22411/stats" TargetMode="External"/><Relationship Id="rId729" Type="http://schemas.openxmlformats.org/officeDocument/2006/relationships/hyperlink" Target="https://www.fangraphs.com/players/brett-harris/sa3017293/stats" TargetMode="External"/><Relationship Id="rId270" Type="http://schemas.openxmlformats.org/officeDocument/2006/relationships/hyperlink" Target="https://www.fangraphs.com/players/jonathan-aranda/21837/stats" TargetMode="External"/><Relationship Id="rId65" Type="http://schemas.openxmlformats.org/officeDocument/2006/relationships/hyperlink" Target="https://www.fangraphs.com/players/nolan-gorman/22263/stats" TargetMode="External"/><Relationship Id="rId130" Type="http://schemas.openxmlformats.org/officeDocument/2006/relationships/hyperlink" Target="https://www.fangraphs.com/players/byron-buxton/14161/stats" TargetMode="External"/><Relationship Id="rId368" Type="http://schemas.openxmlformats.org/officeDocument/2006/relationships/hyperlink" Target="https://www.fangraphs.com/players/jared-triolo/25807/stats" TargetMode="External"/><Relationship Id="rId575" Type="http://schemas.openxmlformats.org/officeDocument/2006/relationships/hyperlink" Target="https://www.fangraphs.com/players/ryan-bliss/sa3016951/stats" TargetMode="External"/><Relationship Id="rId228" Type="http://schemas.openxmlformats.org/officeDocument/2006/relationships/hyperlink" Target="https://www.fangraphs.com/players/wilmer-flores/5827/stats" TargetMode="External"/><Relationship Id="rId435" Type="http://schemas.openxmlformats.org/officeDocument/2006/relationships/hyperlink" Target="https://www.fangraphs.com/players/nick-ahmed/12147/stats" TargetMode="External"/><Relationship Id="rId642" Type="http://schemas.openxmlformats.org/officeDocument/2006/relationships/hyperlink" Target="https://www.fangraphs.com/players/david-hamilton/27531/stats" TargetMode="External"/><Relationship Id="rId281" Type="http://schemas.openxmlformats.org/officeDocument/2006/relationships/hyperlink" Target="https://www.fangraphs.com/players/brett-baty/26123/stats" TargetMode="External"/><Relationship Id="rId502" Type="http://schemas.openxmlformats.org/officeDocument/2006/relationships/hyperlink" Target="https://www.fangraphs.com/players/nick-maton/21635/stats" TargetMode="External"/><Relationship Id="rId76" Type="http://schemas.openxmlformats.org/officeDocument/2006/relationships/hyperlink" Target="https://www.fangraphs.com/players/nathaniel-lowe/19566/stats" TargetMode="External"/><Relationship Id="rId141" Type="http://schemas.openxmlformats.org/officeDocument/2006/relationships/hyperlink" Target="https://www.fangraphs.com/players/austin-hays/19363/stats" TargetMode="External"/><Relationship Id="rId379" Type="http://schemas.openxmlformats.org/officeDocument/2006/relationships/hyperlink" Target="https://www.fangraphs.com/players/trey-mancini/15149/stats" TargetMode="External"/><Relationship Id="rId586" Type="http://schemas.openxmlformats.org/officeDocument/2006/relationships/hyperlink" Target="https://www.fangraphs.com/players/rece-hinds/sa1169587/stats" TargetMode="External"/><Relationship Id="rId7" Type="http://schemas.openxmlformats.org/officeDocument/2006/relationships/hyperlink" Target="https://www.fangraphs.com/players/shohei-ohtani/19755/stats" TargetMode="External"/><Relationship Id="rId239" Type="http://schemas.openxmlformats.org/officeDocument/2006/relationships/hyperlink" Target="https://www.fangraphs.com/players/eddie-rosario/12155/stats" TargetMode="External"/><Relationship Id="rId446" Type="http://schemas.openxmlformats.org/officeDocument/2006/relationships/hyperlink" Target="https://www.fangraphs.com/players/brooks-lee/sa3019973/stats" TargetMode="External"/><Relationship Id="rId653" Type="http://schemas.openxmlformats.org/officeDocument/2006/relationships/hyperlink" Target="https://www.fangraphs.com/players/jorbit-vivas/sa3005511/stats" TargetMode="External"/><Relationship Id="rId292" Type="http://schemas.openxmlformats.org/officeDocument/2006/relationships/hyperlink" Target="https://www.fangraphs.com/players/heston-kjerstad/31166/stats" TargetMode="External"/><Relationship Id="rId306" Type="http://schemas.openxmlformats.org/officeDocument/2006/relationships/hyperlink" Target="https://www.fangraphs.com/players/joey-votto/4314/stats" TargetMode="External"/><Relationship Id="rId87" Type="http://schemas.openxmlformats.org/officeDocument/2006/relationships/hyperlink" Target="https://www.fangraphs.com/players/logan-ohoppe/24729/stats" TargetMode="External"/><Relationship Id="rId513" Type="http://schemas.openxmlformats.org/officeDocument/2006/relationships/hyperlink" Target="https://www.fangraphs.com/players/wade-meckler/31490/stats" TargetMode="External"/><Relationship Id="rId597" Type="http://schemas.openxmlformats.org/officeDocument/2006/relationships/hyperlink" Target="https://www.fangraphs.com/players/adam-engel/15082/stats" TargetMode="External"/><Relationship Id="rId720" Type="http://schemas.openxmlformats.org/officeDocument/2006/relationships/hyperlink" Target="https://www.fangraphs.com/players/jonah-bride/24703/stats" TargetMode="External"/><Relationship Id="rId152" Type="http://schemas.openxmlformats.org/officeDocument/2006/relationships/hyperlink" Target="https://www.fangraphs.com/players/jake-cronenworth/18036/stats" TargetMode="External"/><Relationship Id="rId457" Type="http://schemas.openxmlformats.org/officeDocument/2006/relationships/hyperlink" Target="https://www.fangraphs.com/players/trayce-thompson/9952/stats" TargetMode="External"/><Relationship Id="rId664" Type="http://schemas.openxmlformats.org/officeDocument/2006/relationships/hyperlink" Target="https://www.fangraphs.com/players/nasim-nunez/sa3010695/stats" TargetMode="External"/><Relationship Id="rId14" Type="http://schemas.openxmlformats.org/officeDocument/2006/relationships/hyperlink" Target="https://www.fangraphs.com/players/fernando-tatis-jr/19709/stats" TargetMode="External"/><Relationship Id="rId317" Type="http://schemas.openxmlformats.org/officeDocument/2006/relationships/hyperlink" Target="https://www.fangraphs.com/players/stuart-fairchild/20321/stats" TargetMode="External"/><Relationship Id="rId524" Type="http://schemas.openxmlformats.org/officeDocument/2006/relationships/hyperlink" Target="https://www.fangraphs.com/players/thomas-saggese/sa3014503/stats" TargetMode="External"/><Relationship Id="rId731" Type="http://schemas.openxmlformats.org/officeDocument/2006/relationships/printerSettings" Target="../printerSettings/printerSettings4.bin"/><Relationship Id="rId98" Type="http://schemas.openxmlformats.org/officeDocument/2006/relationships/hyperlink" Target="https://www.fangraphs.com/players/cal-raleigh/21534/stats" TargetMode="External"/><Relationship Id="rId163" Type="http://schemas.openxmlformats.org/officeDocument/2006/relationships/hyperlink" Target="https://www.fangraphs.com/players/michael-conforto/16376/stats" TargetMode="External"/><Relationship Id="rId370" Type="http://schemas.openxmlformats.org/officeDocument/2006/relationships/hyperlink" Target="https://www.fangraphs.com/players/darell-hernaiz/sa3011309/stats" TargetMode="External"/><Relationship Id="rId230" Type="http://schemas.openxmlformats.org/officeDocument/2006/relationships/hyperlink" Target="https://www.fangraphs.com/players/kyle-manzardo/sa3017342/stats" TargetMode="External"/><Relationship Id="rId468" Type="http://schemas.openxmlformats.org/officeDocument/2006/relationships/hyperlink" Target="https://www.fangraphs.com/players/matt-carpenter/8090/stats" TargetMode="External"/><Relationship Id="rId675" Type="http://schemas.openxmlformats.org/officeDocument/2006/relationships/hyperlink" Target="https://www.fangraphs.com/players/paul-mcintosh/sa3017372/stats" TargetMode="External"/><Relationship Id="rId25" Type="http://schemas.openxmlformats.org/officeDocument/2006/relationships/hyperlink" Target="https://www.fangraphs.com/players/marcus-semien/12533/stats" TargetMode="External"/><Relationship Id="rId328" Type="http://schemas.openxmlformats.org/officeDocument/2006/relationships/hyperlink" Target="https://www.fangraphs.com/players/freddy-fermin/21840/stats" TargetMode="External"/><Relationship Id="rId535" Type="http://schemas.openxmlformats.org/officeDocument/2006/relationships/hyperlink" Target="https://www.fangraphs.com/players/coby-mayo/sa3014479/stats" TargetMode="External"/><Relationship Id="rId174" Type="http://schemas.openxmlformats.org/officeDocument/2006/relationships/hyperlink" Target="https://www.fangraphs.com/players/henry-davis/29617/stats" TargetMode="External"/><Relationship Id="rId381" Type="http://schemas.openxmlformats.org/officeDocument/2006/relationships/hyperlink" Target="https://www.fangraphs.com/players/matt-thaiss/19318/stats" TargetMode="External"/><Relationship Id="rId602" Type="http://schemas.openxmlformats.org/officeDocument/2006/relationships/hyperlink" Target="https://www.fangraphs.com/players/dustin-harris/sa3010279/stats" TargetMode="External"/><Relationship Id="rId241" Type="http://schemas.openxmlformats.org/officeDocument/2006/relationships/hyperlink" Target="https://www.fangraphs.com/players/brenton-doyle/25479/stats" TargetMode="External"/><Relationship Id="rId479" Type="http://schemas.openxmlformats.org/officeDocument/2006/relationships/hyperlink" Target="https://www.fangraphs.com/players/kyle-lewis/19508/stats" TargetMode="External"/><Relationship Id="rId686" Type="http://schemas.openxmlformats.org/officeDocument/2006/relationships/hyperlink" Target="https://www.fangraphs.com/players/livan-soto/22471/stats" TargetMode="External"/><Relationship Id="rId36" Type="http://schemas.openxmlformats.org/officeDocument/2006/relationships/hyperlink" Target="https://www.fangraphs.com/players/trea-turner/16252/stats" TargetMode="External"/><Relationship Id="rId339" Type="http://schemas.openxmlformats.org/officeDocument/2006/relationships/hyperlink" Target="https://www.fangraphs.com/players/will-brennan/25660/stats" TargetMode="External"/><Relationship Id="rId546" Type="http://schemas.openxmlformats.org/officeDocument/2006/relationships/hyperlink" Target="https://www.fangraphs.com/players/austin-nola/15941/stats" TargetMode="External"/><Relationship Id="rId101" Type="http://schemas.openxmlformats.org/officeDocument/2006/relationships/hyperlink" Target="https://www.fangraphs.com/players/brandon-drury/11615/stats" TargetMode="External"/><Relationship Id="rId185" Type="http://schemas.openxmlformats.org/officeDocument/2006/relationships/hyperlink" Target="https://www.fangraphs.com/players/vaughn-grissom/26031/stats" TargetMode="External"/><Relationship Id="rId406" Type="http://schemas.openxmlformats.org/officeDocument/2006/relationships/hyperlink" Target="https://www.fangraphs.com/players/oscar-colas/30162/stats" TargetMode="External"/><Relationship Id="rId392" Type="http://schemas.openxmlformats.org/officeDocument/2006/relationships/hyperlink" Target="https://www.fangraphs.com/players/alex-call/19296/stats" TargetMode="External"/><Relationship Id="rId613" Type="http://schemas.openxmlformats.org/officeDocument/2006/relationships/hyperlink" Target="https://www.fangraphs.com/players/roman-anthony/sa3020211/stats" TargetMode="External"/><Relationship Id="rId697" Type="http://schemas.openxmlformats.org/officeDocument/2006/relationships/hyperlink" Target="https://www.fangraphs.com/players/mason-mccoy/22232/stats" TargetMode="External"/><Relationship Id="rId252" Type="http://schemas.openxmlformats.org/officeDocument/2006/relationships/hyperlink" Target="https://www.fangraphs.com/players/tim-anderson/15172/stats" TargetMode="External"/><Relationship Id="rId47" Type="http://schemas.openxmlformats.org/officeDocument/2006/relationships/hyperlink" Target="https://www.fangraphs.com/players/christian-encarnacion-strand/30011/stats" TargetMode="External"/><Relationship Id="rId112" Type="http://schemas.openxmlformats.org/officeDocument/2006/relationships/hyperlink" Target="https://www.fangraphs.com/players/luis-arraez/18568/stats" TargetMode="External"/><Relationship Id="rId557" Type="http://schemas.openxmlformats.org/officeDocument/2006/relationships/hyperlink" Target="https://www.fangraphs.com/players/jp-martinez/24451/stats" TargetMode="External"/><Relationship Id="rId196" Type="http://schemas.openxmlformats.org/officeDocument/2006/relationships/hyperlink" Target="https://www.fangraphs.com/players/sal-frelick/29622/stats" TargetMode="External"/><Relationship Id="rId417" Type="http://schemas.openxmlformats.org/officeDocument/2006/relationships/hyperlink" Target="https://www.fangraphs.com/players/pavin-smith/19892/stats" TargetMode="External"/><Relationship Id="rId624" Type="http://schemas.openxmlformats.org/officeDocument/2006/relationships/hyperlink" Target="https://www.fangraphs.com/players/osleivis-basabe/23985/stats" TargetMode="External"/><Relationship Id="rId263" Type="http://schemas.openxmlformats.org/officeDocument/2006/relationships/hyperlink" Target="https://www.fangraphs.com/players/yan-gomes/9627/stats" TargetMode="External"/><Relationship Id="rId470" Type="http://schemas.openxmlformats.org/officeDocument/2006/relationships/hyperlink" Target="https://www.fangraphs.com/players/isiah-kiner-falefa/16512/stats" TargetMode="External"/><Relationship Id="rId58" Type="http://schemas.openxmlformats.org/officeDocument/2006/relationships/hyperlink" Target="https://www.fangraphs.com/players/dansby-swanson/18314/stats" TargetMode="External"/><Relationship Id="rId123" Type="http://schemas.openxmlformats.org/officeDocument/2006/relationships/hyperlink" Target="https://www.fangraphs.com/players/lars-nootbaar/21454/stats" TargetMode="External"/><Relationship Id="rId330" Type="http://schemas.openxmlformats.org/officeDocument/2006/relationships/hyperlink" Target="https://www.fangraphs.com/players/ramon-urias/18795/stats" TargetMode="External"/><Relationship Id="rId568" Type="http://schemas.openxmlformats.org/officeDocument/2006/relationships/hyperlink" Target="https://www.fangraphs.com/players/tj-hopkins/25482/stats" TargetMode="External"/><Relationship Id="rId428" Type="http://schemas.openxmlformats.org/officeDocument/2006/relationships/hyperlink" Target="https://www.fangraphs.com/players/alan-trejo/20056/stats" TargetMode="External"/><Relationship Id="rId635" Type="http://schemas.openxmlformats.org/officeDocument/2006/relationships/hyperlink" Target="https://www.fangraphs.com/players/tyler-heineman/13897/stats" TargetMode="External"/><Relationship Id="rId274" Type="http://schemas.openxmlformats.org/officeDocument/2006/relationships/hyperlink" Target="https://www.fangraphs.com/players/enrique-hernandez/10472/stats" TargetMode="External"/><Relationship Id="rId481" Type="http://schemas.openxmlformats.org/officeDocument/2006/relationships/hyperlink" Target="https://www.fangraphs.com/players/kody-clemens/20572/stats" TargetMode="External"/><Relationship Id="rId702" Type="http://schemas.openxmlformats.org/officeDocument/2006/relationships/hyperlink" Target="https://www.fangraphs.com/players/jahmai-jones/18872/stats" TargetMode="External"/><Relationship Id="rId69" Type="http://schemas.openxmlformats.org/officeDocument/2006/relationships/hyperlink" Target="https://www.fangraphs.com/players/ian-happ/17919/stats" TargetMode="External"/><Relationship Id="rId134" Type="http://schemas.openxmlformats.org/officeDocument/2006/relationships/hyperlink" Target="https://www.fangraphs.com/players/eugenio-suarez/12552/stats" TargetMode="External"/><Relationship Id="rId579" Type="http://schemas.openxmlformats.org/officeDocument/2006/relationships/hyperlink" Target="https://www.fangraphs.com/players/jeter-downs/22202/stats" TargetMode="External"/><Relationship Id="rId341" Type="http://schemas.openxmlformats.org/officeDocument/2006/relationships/hyperlink" Target="https://www.fangraphs.com/players/harold-ramirez/14387/stats" TargetMode="External"/><Relationship Id="rId439" Type="http://schemas.openxmlformats.org/officeDocument/2006/relationships/hyperlink" Target="https://www.fangraphs.com/players/francisco-mejia/16403/stats" TargetMode="External"/><Relationship Id="rId646" Type="http://schemas.openxmlformats.org/officeDocument/2006/relationships/hyperlink" Target="https://www.fangraphs.com/players/christopher-roller/sa3004068/stats" TargetMode="External"/><Relationship Id="rId201" Type="http://schemas.openxmlformats.org/officeDocument/2006/relationships/hyperlink" Target="https://www.fangraphs.com/players/tyler-stephenson/17988/stats" TargetMode="External"/><Relationship Id="rId285" Type="http://schemas.openxmlformats.org/officeDocument/2006/relationships/hyperlink" Target="https://www.fangraphs.com/players/jo-adell/20220/stats" TargetMode="External"/><Relationship Id="rId506" Type="http://schemas.openxmlformats.org/officeDocument/2006/relationships/hyperlink" Target="https://www.fangraphs.com/players/casey-schmitt/27577/stats" TargetMode="External"/><Relationship Id="rId492" Type="http://schemas.openxmlformats.org/officeDocument/2006/relationships/hyperlink" Target="https://www.fangraphs.com/players/elvis-andrus/8709/stats" TargetMode="External"/><Relationship Id="rId713" Type="http://schemas.openxmlformats.org/officeDocument/2006/relationships/hyperlink" Target="https://www.fangraphs.com/players/hunter-dozier/15117/stats" TargetMode="External"/><Relationship Id="rId145" Type="http://schemas.openxmlformats.org/officeDocument/2006/relationships/hyperlink" Target="https://www.fangraphs.com/players/luis-rengifo/19858/stats" TargetMode="External"/><Relationship Id="rId352" Type="http://schemas.openxmlformats.org/officeDocument/2006/relationships/hyperlink" Target="https://www.fangraphs.com/players/andruw-monasterio/19455/stats" TargetMode="External"/><Relationship Id="rId212" Type="http://schemas.openxmlformats.org/officeDocument/2006/relationships/hyperlink" Target="https://www.fangraphs.com/players/alejandro-kirk/22581/stats" TargetMode="External"/><Relationship Id="rId657" Type="http://schemas.openxmlformats.org/officeDocument/2006/relationships/hyperlink" Target="https://www.fangraphs.com/players/niko-goodrum/12092/stats" TargetMode="External"/><Relationship Id="rId296" Type="http://schemas.openxmlformats.org/officeDocument/2006/relationships/hyperlink" Target="https://www.fangraphs.com/players/joey-wiemer/27690/stats" TargetMode="External"/><Relationship Id="rId517" Type="http://schemas.openxmlformats.org/officeDocument/2006/relationships/hyperlink" Target="https://www.fangraphs.com/players/oscar-mercado/16375/stats" TargetMode="External"/><Relationship Id="rId724" Type="http://schemas.openxmlformats.org/officeDocument/2006/relationships/hyperlink" Target="https://www.fangraphs.com/players/andre-lipcius/25822/stats" TargetMode="External"/><Relationship Id="rId60" Type="http://schemas.openxmlformats.org/officeDocument/2006/relationships/hyperlink" Target="https://www.fangraphs.com/players/josh-naylor/18839/stats" TargetMode="External"/><Relationship Id="rId156" Type="http://schemas.openxmlformats.org/officeDocument/2006/relationships/hyperlink" Target="https://www.fangraphs.com/players/jarren-duran/24617/stats" TargetMode="External"/><Relationship Id="rId363" Type="http://schemas.openxmlformats.org/officeDocument/2006/relationships/hyperlink" Target="https://www.fangraphs.com/players/max-stassi/10059/stats" TargetMode="External"/><Relationship Id="rId570" Type="http://schemas.openxmlformats.org/officeDocument/2006/relationships/hyperlink" Target="https://www.fangraphs.com/players/canaan-smith-njigba/23264/stats" TargetMode="External"/><Relationship Id="rId223" Type="http://schemas.openxmlformats.org/officeDocument/2006/relationships/hyperlink" Target="https://www.fangraphs.com/players/luis-garcia/20391/stats" TargetMode="External"/><Relationship Id="rId430" Type="http://schemas.openxmlformats.org/officeDocument/2006/relationships/hyperlink" Target="https://www.fangraphs.com/players/austin-barnes/12158/stats" TargetMode="External"/><Relationship Id="rId668" Type="http://schemas.openxmlformats.org/officeDocument/2006/relationships/hyperlink" Target="https://www.fangraphs.com/players/hunter-feduccia/sa3007872/stats" TargetMode="External"/><Relationship Id="rId18" Type="http://schemas.openxmlformats.org/officeDocument/2006/relationships/hyperlink" Target="https://www.fangraphs.com/players/corey-seager/13624/stats" TargetMode="External"/><Relationship Id="rId528" Type="http://schemas.openxmlformats.org/officeDocument/2006/relationships/hyperlink" Target="https://www.fangraphs.com/players/lewin-diaz/18365/stats" TargetMode="External"/><Relationship Id="rId167" Type="http://schemas.openxmlformats.org/officeDocument/2006/relationships/hyperlink" Target="https://www.fangraphs.com/players/brandon-marsh/20202/stats" TargetMode="External"/><Relationship Id="rId374" Type="http://schemas.openxmlformats.org/officeDocument/2006/relationships/hyperlink" Target="https://www.fangraphs.com/players/taylor-walls/22458/stats" TargetMode="External"/><Relationship Id="rId581" Type="http://schemas.openxmlformats.org/officeDocument/2006/relationships/hyperlink" Target="https://www.fangraphs.com/players/ben-rortvedt/20287/stats" TargetMode="External"/><Relationship Id="rId71" Type="http://schemas.openxmlformats.org/officeDocument/2006/relationships/hyperlink" Target="https://www.fangraphs.com/players/oneil-cruz/21711/stats" TargetMode="External"/><Relationship Id="rId234" Type="http://schemas.openxmlformats.org/officeDocument/2006/relationships/hyperlink" Target="https://www.fangraphs.com/players/michael-busch/26319/stats" TargetMode="External"/><Relationship Id="rId679" Type="http://schemas.openxmlformats.org/officeDocument/2006/relationships/hyperlink" Target="https://www.fangraphs.com/players/blake-hunt/sa3004153/stats" TargetMode="External"/><Relationship Id="rId2" Type="http://schemas.openxmlformats.org/officeDocument/2006/relationships/hyperlink" Target="https://www.fangraphs.com/players/ronald-acuna-jr/18401/stats" TargetMode="External"/><Relationship Id="rId29" Type="http://schemas.openxmlformats.org/officeDocument/2006/relationships/hyperlink" Target="https://www.fangraphs.com/players/christian-walker/13419/stats" TargetMode="External"/><Relationship Id="rId441" Type="http://schemas.openxmlformats.org/officeDocument/2006/relationships/hyperlink" Target="https://www.fangraphs.com/players/dylan-crews/sa3022882/stats" TargetMode="External"/><Relationship Id="rId539" Type="http://schemas.openxmlformats.org/officeDocument/2006/relationships/hyperlink" Target="https://www.fangraphs.com/players/matt-duffy/13836/stats" TargetMode="External"/><Relationship Id="rId178" Type="http://schemas.openxmlformats.org/officeDocument/2006/relationships/hyperlink" Target="https://www.fangraphs.com/players/jackson-chourio/sa3015704/stats" TargetMode="External"/><Relationship Id="rId301" Type="http://schemas.openxmlformats.org/officeDocument/2006/relationships/hyperlink" Target="https://www.fangraphs.com/players/willi-castro/17338/stats" TargetMode="External"/><Relationship Id="rId82" Type="http://schemas.openxmlformats.org/officeDocument/2006/relationships/hyperlink" Target="https://www.fangraphs.com/players/willson-contreras/11609/stats" TargetMode="External"/><Relationship Id="rId385" Type="http://schemas.openxmlformats.org/officeDocument/2006/relationships/hyperlink" Target="https://www.fangraphs.com/players/alexander-canario/22842/stats" TargetMode="External"/><Relationship Id="rId592" Type="http://schemas.openxmlformats.org/officeDocument/2006/relationships/hyperlink" Target="https://www.fangraphs.com/players/derek-hill/16947/stats" TargetMode="External"/><Relationship Id="rId606" Type="http://schemas.openxmlformats.org/officeDocument/2006/relationships/hyperlink" Target="https://www.fangraphs.com/players/jonathan-arauz/20275/stats" TargetMode="External"/><Relationship Id="rId245" Type="http://schemas.openxmlformats.org/officeDocument/2006/relationships/hyperlink" Target="https://www.fangraphs.com/players/patrick-wisdom/13602/stats" TargetMode="External"/><Relationship Id="rId452" Type="http://schemas.openxmlformats.org/officeDocument/2006/relationships/hyperlink" Target="https://www.fangraphs.com/players/tony-kemp/14894/stats" TargetMode="External"/><Relationship Id="rId105" Type="http://schemas.openxmlformats.org/officeDocument/2006/relationships/hyperlink" Target="https://www.fangraphs.com/players/jose-abreu/15676/stats" TargetMode="External"/><Relationship Id="rId147" Type="http://schemas.openxmlformats.org/officeDocument/2006/relationships/hyperlink" Target="https://www.fangraphs.com/players/trevor-story/12564/stats" TargetMode="External"/><Relationship Id="rId312" Type="http://schemas.openxmlformats.org/officeDocument/2006/relationships/hyperlink" Target="https://www.fangraphs.com/players/mauricio-dubon/16530/stats" TargetMode="External"/><Relationship Id="rId354" Type="http://schemas.openxmlformats.org/officeDocument/2006/relationships/hyperlink" Target="https://www.fangraphs.com/players/tyler-soderstrom/27467/stats" TargetMode="External"/><Relationship Id="rId51" Type="http://schemas.openxmlformats.org/officeDocument/2006/relationships/hyperlink" Target="https://www.fangraphs.com/players/teoscar-hernandez/13066/stats" TargetMode="External"/><Relationship Id="rId93" Type="http://schemas.openxmlformats.org/officeDocument/2006/relationships/hyperlink" Target="https://www.fangraphs.com/players/andrew-vaughn/26197/stats" TargetMode="External"/><Relationship Id="rId189" Type="http://schemas.openxmlformats.org/officeDocument/2006/relationships/hyperlink" Target="https://www.fangraphs.com/players/joey-gallo/14128/stats" TargetMode="External"/><Relationship Id="rId396" Type="http://schemas.openxmlformats.org/officeDocument/2006/relationships/hyperlink" Target="https://www.fangraphs.com/players/rougned-odor/12282/stats" TargetMode="External"/><Relationship Id="rId561" Type="http://schemas.openxmlformats.org/officeDocument/2006/relationships/hyperlink" Target="https://www.fangraphs.com/players/hanser-alberto/11902/stats" TargetMode="External"/><Relationship Id="rId617" Type="http://schemas.openxmlformats.org/officeDocument/2006/relationships/hyperlink" Target="https://www.fangraphs.com/players/ali-sanchez/18551/stats" TargetMode="External"/><Relationship Id="rId659" Type="http://schemas.openxmlformats.org/officeDocument/2006/relationships/hyperlink" Target="https://www.fangraphs.com/players/lazaro-armenteros/sa969091/stats" TargetMode="External"/><Relationship Id="rId214" Type="http://schemas.openxmlformats.org/officeDocument/2006/relationships/hyperlink" Target="https://www.fangraphs.com/players/chris-taylor/13757/stats" TargetMode="External"/><Relationship Id="rId256" Type="http://schemas.openxmlformats.org/officeDocument/2006/relationships/hyperlink" Target="https://www.fangraphs.com/players/dj-lemahieu/9874/stats" TargetMode="External"/><Relationship Id="rId298" Type="http://schemas.openxmlformats.org/officeDocument/2006/relationships/hyperlink" Target="https://www.fangraphs.com/players/jordan-lawlar/29976/stats" TargetMode="External"/><Relationship Id="rId421" Type="http://schemas.openxmlformats.org/officeDocument/2006/relationships/hyperlink" Target="https://www.fangraphs.com/players/kolten-wong/12532/stats" TargetMode="External"/><Relationship Id="rId463" Type="http://schemas.openxmlformats.org/officeDocument/2006/relationships/hyperlink" Target="https://www.fangraphs.com/players/braden-shewmake/25817/stats" TargetMode="External"/><Relationship Id="rId519" Type="http://schemas.openxmlformats.org/officeDocument/2006/relationships/hyperlink" Target="https://www.fangraphs.com/players/kevin-smith/20242/stats" TargetMode="External"/><Relationship Id="rId670" Type="http://schemas.openxmlformats.org/officeDocument/2006/relationships/hyperlink" Target="https://www.fangraphs.com/players/ehire-adrianza/8418/stats" TargetMode="External"/><Relationship Id="rId116" Type="http://schemas.openxmlformats.org/officeDocument/2006/relationships/hyperlink" Target="https://www.fangraphs.com/players/bryan-de-la-cruz/19600/stats" TargetMode="External"/><Relationship Id="rId158" Type="http://schemas.openxmlformats.org/officeDocument/2006/relationships/hyperlink" Target="https://www.fangraphs.com/players/josh-lowe/19953/stats" TargetMode="External"/><Relationship Id="rId323" Type="http://schemas.openxmlformats.org/officeDocument/2006/relationships/hyperlink" Target="https://www.fangraphs.com/players/victor-robles/18363/stats" TargetMode="External"/><Relationship Id="rId530" Type="http://schemas.openxmlformats.org/officeDocument/2006/relationships/hyperlink" Target="https://www.fangraphs.com/players/leury-garcia/5913/stats" TargetMode="External"/><Relationship Id="rId726" Type="http://schemas.openxmlformats.org/officeDocument/2006/relationships/hyperlink" Target="https://www.fangraphs.com/players/jordan-groshans/23794/stats" TargetMode="External"/><Relationship Id="rId20" Type="http://schemas.openxmlformats.org/officeDocument/2006/relationships/hyperlink" Target="https://www.fangraphs.com/players/bobby-witt-jr/25764/stats" TargetMode="External"/><Relationship Id="rId62" Type="http://schemas.openxmlformats.org/officeDocument/2006/relationships/hyperlink" Target="https://www.fangraphs.com/players/christian-yelich/11477/stats" TargetMode="External"/><Relationship Id="rId365" Type="http://schemas.openxmlformats.org/officeDocument/2006/relationships/hyperlink" Target="https://www.fangraphs.com/players/colson-montgomery/sa3017170/stats" TargetMode="External"/><Relationship Id="rId572" Type="http://schemas.openxmlformats.org/officeDocument/2006/relationships/hyperlink" Target="https://www.fangraphs.com/players/trey-cabbage/21078/stats" TargetMode="External"/><Relationship Id="rId628" Type="http://schemas.openxmlformats.org/officeDocument/2006/relationships/hyperlink" Target="https://www.fangraphs.com/players/jair-camargo/sa917333/stats" TargetMode="External"/><Relationship Id="rId225" Type="http://schemas.openxmlformats.org/officeDocument/2006/relationships/hyperlink" Target="https://www.fangraphs.com/players/jd-davis/16219/stats" TargetMode="External"/><Relationship Id="rId267" Type="http://schemas.openxmlformats.org/officeDocument/2006/relationships/hyperlink" Target="https://www.fangraphs.com/players/jake-meyers/20308/stats" TargetMode="External"/><Relationship Id="rId432" Type="http://schemas.openxmlformats.org/officeDocument/2006/relationships/hyperlink" Target="https://www.fangraphs.com/players/cade-marlowe/25505/stats" TargetMode="External"/><Relationship Id="rId474" Type="http://schemas.openxmlformats.org/officeDocument/2006/relationships/hyperlink" Target="https://www.fangraphs.com/players/tyler-gentry/sa3014485/stats" TargetMode="External"/><Relationship Id="rId127" Type="http://schemas.openxmlformats.org/officeDocument/2006/relationships/hyperlink" Target="https://www.fangraphs.com/players/jung-hoo-lee/sa3012640/stats" TargetMode="External"/><Relationship Id="rId681" Type="http://schemas.openxmlformats.org/officeDocument/2006/relationships/hyperlink" Target="https://www.fangraphs.com/players/jose-iglesias/10231/stats" TargetMode="External"/><Relationship Id="rId31" Type="http://schemas.openxmlformats.org/officeDocument/2006/relationships/hyperlink" Target="https://www.fangraphs.com/players/gunnar-henderson/26289/stats" TargetMode="External"/><Relationship Id="rId73" Type="http://schemas.openxmlformats.org/officeDocument/2006/relationships/hyperlink" Target="https://www.fangraphs.com/players/xander-bogaerts/12161/stats" TargetMode="External"/><Relationship Id="rId169" Type="http://schemas.openxmlformats.org/officeDocument/2006/relationships/hyperlink" Target="https://www.fangraphs.com/players/nolan-schanuel/33189/stats" TargetMode="External"/><Relationship Id="rId334" Type="http://schemas.openxmlformats.org/officeDocument/2006/relationships/hyperlink" Target="https://www.fangraphs.com/players/victor-caratini/14968/stats" TargetMode="External"/><Relationship Id="rId376" Type="http://schemas.openxmlformats.org/officeDocument/2006/relationships/hyperlink" Target="https://www.fangraphs.com/players/santiago-espinal/19997/stats" TargetMode="External"/><Relationship Id="rId541" Type="http://schemas.openxmlformats.org/officeDocument/2006/relationships/hyperlink" Target="https://www.fangraphs.com/players/brett-sullivan/18217/stats" TargetMode="External"/><Relationship Id="rId583" Type="http://schemas.openxmlformats.org/officeDocument/2006/relationships/hyperlink" Target="https://www.fangraphs.com/players/andrew-velazquez/14196/stats" TargetMode="External"/><Relationship Id="rId639" Type="http://schemas.openxmlformats.org/officeDocument/2006/relationships/hyperlink" Target="https://www.fangraphs.com/players/otto-lopez/19608/stats" TargetMode="External"/><Relationship Id="rId4" Type="http://schemas.openxmlformats.org/officeDocument/2006/relationships/hyperlink" Target="https://www.fangraphs.com/players/yordan-alvarez/19556/stats" TargetMode="External"/><Relationship Id="rId180" Type="http://schemas.openxmlformats.org/officeDocument/2006/relationships/hyperlink" Target="https://www.fangraphs.com/players/will-benson/21853/stats" TargetMode="External"/><Relationship Id="rId236" Type="http://schemas.openxmlformats.org/officeDocument/2006/relationships/hyperlink" Target="https://www.fangraphs.com/players/travis-darnaud/7739/stats" TargetMode="External"/><Relationship Id="rId278" Type="http://schemas.openxmlformats.org/officeDocument/2006/relationships/hyperlink" Target="https://www.fangraphs.com/players/manuel-margot/14712/stats" TargetMode="External"/><Relationship Id="rId401" Type="http://schemas.openxmlformats.org/officeDocument/2006/relationships/hyperlink" Target="https://www.fangraphs.com/players/garrett-hampson/19262/stats" TargetMode="External"/><Relationship Id="rId443" Type="http://schemas.openxmlformats.org/officeDocument/2006/relationships/hyperlink" Target="https://www.fangraphs.com/players/kyle-stowers/26151/stats" TargetMode="External"/><Relationship Id="rId650" Type="http://schemas.openxmlformats.org/officeDocument/2006/relationships/hyperlink" Target="https://www.fangraphs.com/players/david-dahl/13744/stats" TargetMode="External"/><Relationship Id="rId303" Type="http://schemas.openxmlformats.org/officeDocument/2006/relationships/hyperlink" Target="https://www.fangraphs.com/players/brayan-rocchio/23690/stats" TargetMode="External"/><Relationship Id="rId485" Type="http://schemas.openxmlformats.org/officeDocument/2006/relationships/hyperlink" Target="https://www.fangraphs.com/players/alfonso-rivas/21560/stats" TargetMode="External"/><Relationship Id="rId692" Type="http://schemas.openxmlformats.org/officeDocument/2006/relationships/hyperlink" Target="https://www.fangraphs.com/players/ildemaro-vargas/13324/stats" TargetMode="External"/><Relationship Id="rId706" Type="http://schemas.openxmlformats.org/officeDocument/2006/relationships/hyperlink" Target="https://www.fangraphs.com/players/hunter-stovall/sa3008181/stats" TargetMode="External"/><Relationship Id="rId42" Type="http://schemas.openxmlformats.org/officeDocument/2006/relationships/hyperlink" Target="https://www.fangraphs.com/players/jorge-soler/14221/stats" TargetMode="External"/><Relationship Id="rId84" Type="http://schemas.openxmlformats.org/officeDocument/2006/relationships/hyperlink" Target="https://www.fangraphs.com/players/sean-murphy/19352/stats" TargetMode="External"/><Relationship Id="rId138" Type="http://schemas.openxmlformats.org/officeDocument/2006/relationships/hyperlink" Target="https://www.fangraphs.com/players/anthony-volpe/27647/stats" TargetMode="External"/><Relationship Id="rId345" Type="http://schemas.openxmlformats.org/officeDocument/2006/relationships/hyperlink" Target="https://www.fangraphs.com/players/sam-hilliard/17954/stats" TargetMode="External"/><Relationship Id="rId387" Type="http://schemas.openxmlformats.org/officeDocument/2006/relationships/hyperlink" Target="https://www.fangraphs.com/players/james-mccann/12859/stats" TargetMode="External"/><Relationship Id="rId510" Type="http://schemas.openxmlformats.org/officeDocument/2006/relationships/hyperlink" Target="https://www.fangraphs.com/players/everson-pereira/23695/stats" TargetMode="External"/><Relationship Id="rId552" Type="http://schemas.openxmlformats.org/officeDocument/2006/relationships/hyperlink" Target="https://www.fangraphs.com/players/blaze-alexander/sa3007742/stats" TargetMode="External"/><Relationship Id="rId594" Type="http://schemas.openxmlformats.org/officeDocument/2006/relationships/hyperlink" Target="https://www.fangraphs.com/players/heliot-ramos/22515/stats" TargetMode="External"/><Relationship Id="rId608" Type="http://schemas.openxmlformats.org/officeDocument/2006/relationships/hyperlink" Target="https://www.fangraphs.com/players/daniel-vogelbach/14130/stats" TargetMode="External"/><Relationship Id="rId191" Type="http://schemas.openxmlformats.org/officeDocument/2006/relationships/hyperlink" Target="https://www.fangraphs.com/players/carlos-santana/2396/stats" TargetMode="External"/><Relationship Id="rId205" Type="http://schemas.openxmlformats.org/officeDocument/2006/relationships/hyperlink" Target="https://www.fangraphs.com/players/jordan-westburg/27815/stats" TargetMode="External"/><Relationship Id="rId247" Type="http://schemas.openxmlformats.org/officeDocument/2006/relationships/hyperlink" Target="https://www.fangraphs.com/players/garrett-mitchell/27555/stats" TargetMode="External"/><Relationship Id="rId412" Type="http://schemas.openxmlformats.org/officeDocument/2006/relationships/hyperlink" Target="https://www.fangraphs.com/players/corey-dickerson/10762/stats" TargetMode="External"/><Relationship Id="rId107" Type="http://schemas.openxmlformats.org/officeDocument/2006/relationships/hyperlink" Target="https://www.fangraphs.com/players/francisco-alvarez/26121/stats" TargetMode="External"/><Relationship Id="rId289" Type="http://schemas.openxmlformats.org/officeDocument/2006/relationships/hyperlink" Target="https://www.fangraphs.com/players/pete-crow-armstrong/27769/stats" TargetMode="External"/><Relationship Id="rId454" Type="http://schemas.openxmlformats.org/officeDocument/2006/relationships/hyperlink" Target="https://www.fangraphs.com/players/dane-myers/22054/stats" TargetMode="External"/><Relationship Id="rId496" Type="http://schemas.openxmlformats.org/officeDocument/2006/relationships/hyperlink" Target="https://www.fangraphs.com/players/xavier-edwards/22266/stats" TargetMode="External"/><Relationship Id="rId661" Type="http://schemas.openxmlformats.org/officeDocument/2006/relationships/hyperlink" Target="https://www.fangraphs.com/players/david-clarke/sa3017045/stats" TargetMode="External"/><Relationship Id="rId717" Type="http://schemas.openxmlformats.org/officeDocument/2006/relationships/hyperlink" Target="https://www.fangraphs.com/players/tyler-fitzgerald/26208/stats" TargetMode="External"/><Relationship Id="rId11" Type="http://schemas.openxmlformats.org/officeDocument/2006/relationships/hyperlink" Target="https://www.fangraphs.com/players/kyle-tucker/18345/stats" TargetMode="External"/><Relationship Id="rId53" Type="http://schemas.openxmlformats.org/officeDocument/2006/relationships/hyperlink" Target="https://www.fangraphs.com/players/cody-bellinger/15998/stats" TargetMode="External"/><Relationship Id="rId149" Type="http://schemas.openxmlformats.org/officeDocument/2006/relationships/hyperlink" Target="https://www.fangraphs.com/players/lamonte-wade-jr/18126/stats" TargetMode="External"/><Relationship Id="rId314" Type="http://schemas.openxmlformats.org/officeDocument/2006/relationships/hyperlink" Target="https://www.fangraphs.com/players/nick-gordon/16337/stats" TargetMode="External"/><Relationship Id="rId356" Type="http://schemas.openxmlformats.org/officeDocument/2006/relationships/hyperlink" Target="https://www.fangraphs.com/players/richie-palacios/24589/stats" TargetMode="External"/><Relationship Id="rId398" Type="http://schemas.openxmlformats.org/officeDocument/2006/relationships/hyperlink" Target="https://www.fangraphs.com/players/austin-meadows/15672/stats" TargetMode="External"/><Relationship Id="rId521" Type="http://schemas.openxmlformats.org/officeDocument/2006/relationships/hyperlink" Target="https://www.fangraphs.com/players/roberto-perez/2900/stats" TargetMode="External"/><Relationship Id="rId563" Type="http://schemas.openxmlformats.org/officeDocument/2006/relationships/hyperlink" Target="https://www.fangraphs.com/players/jason-delay/19806/stats" TargetMode="External"/><Relationship Id="rId619" Type="http://schemas.openxmlformats.org/officeDocument/2006/relationships/hyperlink" Target="https://www.fangraphs.com/players/bradley-zimmer/16221/stats" TargetMode="External"/><Relationship Id="rId95" Type="http://schemas.openxmlformats.org/officeDocument/2006/relationships/hyperlink" Target="https://www.fangraphs.com/players/mj-melendez/22197/stats" TargetMode="External"/><Relationship Id="rId160" Type="http://schemas.openxmlformats.org/officeDocument/2006/relationships/hyperlink" Target="https://www.fangraphs.com/players/jeremy-pena/21636/stats" TargetMode="External"/><Relationship Id="rId216" Type="http://schemas.openxmlformats.org/officeDocument/2006/relationships/hyperlink" Target="https://www.fangraphs.com/players/trent-grisham/18564/stats" TargetMode="External"/><Relationship Id="rId423" Type="http://schemas.openxmlformats.org/officeDocument/2006/relationships/hyperlink" Target="https://www.fangraphs.com/players/sam-haggerty/18054/stats" TargetMode="External"/><Relationship Id="rId258" Type="http://schemas.openxmlformats.org/officeDocument/2006/relationships/hyperlink" Target="https://www.fangraphs.com/players/hunter-goodman/29715/stats" TargetMode="External"/><Relationship Id="rId465" Type="http://schemas.openxmlformats.org/officeDocument/2006/relationships/hyperlink" Target="https://www.fangraphs.com/players/nick-allen/22277/stats" TargetMode="External"/><Relationship Id="rId630" Type="http://schemas.openxmlformats.org/officeDocument/2006/relationships/hyperlink" Target="https://www.fangraphs.com/players/rob-brantly/10655/stats" TargetMode="External"/><Relationship Id="rId672" Type="http://schemas.openxmlformats.org/officeDocument/2006/relationships/hyperlink" Target="https://www.fangraphs.com/players/ronny-mauricio/23698/stats" TargetMode="External"/><Relationship Id="rId728" Type="http://schemas.openxmlformats.org/officeDocument/2006/relationships/hyperlink" Target="https://www.fangraphs.com/players/austin-shenton/sa3009869/stats" TargetMode="External"/><Relationship Id="rId22" Type="http://schemas.openxmlformats.org/officeDocument/2006/relationships/hyperlink" Target="https://www.fangraphs.com/players/ozzie-albies/16556/stats" TargetMode="External"/><Relationship Id="rId64" Type="http://schemas.openxmlformats.org/officeDocument/2006/relationships/hyperlink" Target="https://www.fangraphs.com/players/nick-castellanos/11737/stats" TargetMode="External"/><Relationship Id="rId118" Type="http://schemas.openxmlformats.org/officeDocument/2006/relationships/hyperlink" Target="https://www.fangraphs.com/players/spencer-steer/26323/stats" TargetMode="External"/><Relationship Id="rId325" Type="http://schemas.openxmlformats.org/officeDocument/2006/relationships/hyperlink" Target="https://www.fangraphs.com/players/nick-fortes/21538/stats" TargetMode="External"/><Relationship Id="rId367" Type="http://schemas.openxmlformats.org/officeDocument/2006/relationships/hyperlink" Target="https://www.fangraphs.com/players/jose-trevino/16725/stats" TargetMode="External"/><Relationship Id="rId532" Type="http://schemas.openxmlformats.org/officeDocument/2006/relationships/hyperlink" Target="https://www.fangraphs.com/players/travis-blankenhorn/18395/stats" TargetMode="External"/><Relationship Id="rId574" Type="http://schemas.openxmlformats.org/officeDocument/2006/relationships/hyperlink" Target="https://www.fangraphs.com/players/juan-brito/sa3009808/stats" TargetMode="External"/><Relationship Id="rId171" Type="http://schemas.openxmlformats.org/officeDocument/2006/relationships/hyperlink" Target="https://www.fangraphs.com/players/elehuris-montero/20543/stats" TargetMode="External"/><Relationship Id="rId227" Type="http://schemas.openxmlformats.org/officeDocument/2006/relationships/hyperlink" Target="https://www.fangraphs.com/players/wilyer-abreu/23772/stats" TargetMode="External"/><Relationship Id="rId269" Type="http://schemas.openxmlformats.org/officeDocument/2006/relationships/hyperlink" Target="https://www.fangraphs.com/players/connor-wong/19896/stats" TargetMode="External"/><Relationship Id="rId434" Type="http://schemas.openxmlformats.org/officeDocument/2006/relationships/hyperlink" Target="https://www.fangraphs.com/players/franchy-cordero/14567/stats" TargetMode="External"/><Relationship Id="rId476" Type="http://schemas.openxmlformats.org/officeDocument/2006/relationships/hyperlink" Target="https://www.fangraphs.com/players/jonathan-schoop/11265/stats" TargetMode="External"/><Relationship Id="rId641" Type="http://schemas.openxmlformats.org/officeDocument/2006/relationships/hyperlink" Target="https://www.fangraphs.com/players/jace-jung/sa3019992/stats" TargetMode="External"/><Relationship Id="rId683" Type="http://schemas.openxmlformats.org/officeDocument/2006/relationships/hyperlink" Target="https://www.fangraphs.com/players/tristan-gray/19877/stats" TargetMode="External"/><Relationship Id="rId33" Type="http://schemas.openxmlformats.org/officeDocument/2006/relationships/hyperlink" Target="https://www.fangraphs.com/players/bryan-reynolds/19326/stats" TargetMode="External"/><Relationship Id="rId129" Type="http://schemas.openxmlformats.org/officeDocument/2006/relationships/hyperlink" Target="https://www.fangraphs.com/players/mitch-garver/15161/stats" TargetMode="External"/><Relationship Id="rId280" Type="http://schemas.openxmlformats.org/officeDocument/2006/relationships/hyperlink" Target="https://www.fangraphs.com/players/drew-waters/20505/stats" TargetMode="External"/><Relationship Id="rId336" Type="http://schemas.openxmlformats.org/officeDocument/2006/relationships/hyperlink" Target="https://www.fangraphs.com/players/curtis-mead/23986/stats" TargetMode="External"/><Relationship Id="rId501" Type="http://schemas.openxmlformats.org/officeDocument/2006/relationships/hyperlink" Target="https://www.fangraphs.com/players/jake-lamb/13329/stats" TargetMode="External"/><Relationship Id="rId543" Type="http://schemas.openxmlformats.org/officeDocument/2006/relationships/hyperlink" Target="https://www.fangraphs.com/players/jake-marisnick/11339/stats" TargetMode="External"/><Relationship Id="rId75" Type="http://schemas.openxmlformats.org/officeDocument/2006/relationships/hyperlink" Target="https://www.fangraphs.com/players/nolan-arenado/9777/stats" TargetMode="External"/><Relationship Id="rId140" Type="http://schemas.openxmlformats.org/officeDocument/2006/relationships/hyperlink" Target="https://www.fangraphs.com/players/ty-france/17982/stats" TargetMode="External"/><Relationship Id="rId182" Type="http://schemas.openxmlformats.org/officeDocument/2006/relationships/hyperlink" Target="https://www.fangraphs.com/players/gabriel-moreno/22664/stats" TargetMode="External"/><Relationship Id="rId378" Type="http://schemas.openxmlformats.org/officeDocument/2006/relationships/hyperlink" Target="https://www.fangraphs.com/players/wil-myers/10047/stats" TargetMode="External"/><Relationship Id="rId403" Type="http://schemas.openxmlformats.org/officeDocument/2006/relationships/hyperlink" Target="https://www.fangraphs.com/players/alex-jackson/17276/stats" TargetMode="External"/><Relationship Id="rId585" Type="http://schemas.openxmlformats.org/officeDocument/2006/relationships/hyperlink" Target="https://www.fangraphs.com/players/tucker-barnhart/10200/stats" TargetMode="External"/><Relationship Id="rId6" Type="http://schemas.openxmlformats.org/officeDocument/2006/relationships/hyperlink" Target="https://www.fangraphs.com/players/mookie-betts/13611/stats" TargetMode="External"/><Relationship Id="rId238" Type="http://schemas.openxmlformats.org/officeDocument/2006/relationships/hyperlink" Target="https://www.fangraphs.com/players/andrew-mccutchen/9847/stats" TargetMode="External"/><Relationship Id="rId445" Type="http://schemas.openxmlformats.org/officeDocument/2006/relationships/hyperlink" Target="https://www.fangraphs.com/players/rodolfo-castro/21987/stats" TargetMode="External"/><Relationship Id="rId487" Type="http://schemas.openxmlformats.org/officeDocument/2006/relationships/hyperlink" Target="https://www.fangraphs.com/players/brett-phillips/14735/stats" TargetMode="External"/><Relationship Id="rId610" Type="http://schemas.openxmlformats.org/officeDocument/2006/relationships/hyperlink" Target="https://www.fangraphs.com/players/austin-hedges/12976/stats" TargetMode="External"/><Relationship Id="rId652" Type="http://schemas.openxmlformats.org/officeDocument/2006/relationships/hyperlink" Target="https://www.fangraphs.com/players/jacob-amaya/23296/stats" TargetMode="External"/><Relationship Id="rId694" Type="http://schemas.openxmlformats.org/officeDocument/2006/relationships/hyperlink" Target="https://www.fangraphs.com/players/deyvison-de-los-santos/sa3015168/stats" TargetMode="External"/><Relationship Id="rId708" Type="http://schemas.openxmlformats.org/officeDocument/2006/relationships/hyperlink" Target="https://www.fangraphs.com/players/cam-gallagher/12981/stats" TargetMode="External"/><Relationship Id="rId291" Type="http://schemas.openxmlformats.org/officeDocument/2006/relationships/hyperlink" Target="https://www.fangraphs.com/players/avisail-garcia/5760/stats" TargetMode="External"/><Relationship Id="rId305" Type="http://schemas.openxmlformats.org/officeDocument/2006/relationships/hyperlink" Target="https://www.fangraphs.com/players/christian-bethancourt/10028/stats" TargetMode="External"/><Relationship Id="rId347" Type="http://schemas.openxmlformats.org/officeDocument/2006/relationships/hyperlink" Target="https://www.fangraphs.com/players/dylan-moore/18042/stats" TargetMode="External"/><Relationship Id="rId512" Type="http://schemas.openxmlformats.org/officeDocument/2006/relationships/hyperlink" Target="https://www.fangraphs.com/players/tucupita-marcano/22871/stats" TargetMode="External"/><Relationship Id="rId44" Type="http://schemas.openxmlformats.org/officeDocument/2006/relationships/hyperlink" Target="https://www.fangraphs.com/players/yandy-diaz/16578/stats" TargetMode="External"/><Relationship Id="rId86" Type="http://schemas.openxmlformats.org/officeDocument/2006/relationships/hyperlink" Target="https://www.fangraphs.com/players/jack-suwinski/22244/stats" TargetMode="External"/><Relationship Id="rId151" Type="http://schemas.openxmlformats.org/officeDocument/2006/relationships/hyperlink" Target="https://www.fangraphs.com/players/kebryan-hayes/18577/stats" TargetMode="External"/><Relationship Id="rId389" Type="http://schemas.openxmlformats.org/officeDocument/2006/relationships/hyperlink" Target="https://www.fangraphs.com/players/oswaldo-cabrera/21707/stats" TargetMode="External"/><Relationship Id="rId554" Type="http://schemas.openxmlformats.org/officeDocument/2006/relationships/hyperlink" Target="https://www.fangraphs.com/players/jake-alu/25569/stats" TargetMode="External"/><Relationship Id="rId596" Type="http://schemas.openxmlformats.org/officeDocument/2006/relationships/hyperlink" Target="https://www.fangraphs.com/players/jacob-hurtubise/sa3014820/stats" TargetMode="External"/><Relationship Id="rId193" Type="http://schemas.openxmlformats.org/officeDocument/2006/relationships/hyperlink" Target="https://www.fangraphs.com/players/alex-kirilloff/20325/stats" TargetMode="External"/><Relationship Id="rId207" Type="http://schemas.openxmlformats.org/officeDocument/2006/relationships/hyperlink" Target="https://www.fangraphs.com/players/jackson-holliday/sa3020241/stats" TargetMode="External"/><Relationship Id="rId249" Type="http://schemas.openxmlformats.org/officeDocument/2006/relationships/hyperlink" Target="https://www.fangraphs.com/players/cj-cron/12546/stats" TargetMode="External"/><Relationship Id="rId414" Type="http://schemas.openxmlformats.org/officeDocument/2006/relationships/hyperlink" Target="https://www.fangraphs.com/players/nicky-lopez/19339/stats" TargetMode="External"/><Relationship Id="rId456" Type="http://schemas.openxmlformats.org/officeDocument/2006/relationships/hyperlink" Target="https://www.fangraphs.com/players/victor-scott/sa3019838/stats" TargetMode="External"/><Relationship Id="rId498" Type="http://schemas.openxmlformats.org/officeDocument/2006/relationships/hyperlink" Target="https://www.fangraphs.com/players/blake-perkins/19921/stats" TargetMode="External"/><Relationship Id="rId621" Type="http://schemas.openxmlformats.org/officeDocument/2006/relationships/hyperlink" Target="https://www.fangraphs.com/players/danny-mendick/18889/stats" TargetMode="External"/><Relationship Id="rId663" Type="http://schemas.openxmlformats.org/officeDocument/2006/relationships/hyperlink" Target="https://www.fangraphs.com/players/cole-tucker/17326/stats" TargetMode="External"/><Relationship Id="rId13" Type="http://schemas.openxmlformats.org/officeDocument/2006/relationships/hyperlink" Target="https://www.fangraphs.com/players/austin-riley/18360/stats" TargetMode="External"/><Relationship Id="rId109" Type="http://schemas.openxmlformats.org/officeDocument/2006/relationships/hyperlink" Target="https://www.fangraphs.com/players/lourdes-gurriel-jr/19238/stats" TargetMode="External"/><Relationship Id="rId260" Type="http://schemas.openxmlformats.org/officeDocument/2006/relationships/hyperlink" Target="https://www.fangraphs.com/players/dominic-canzone/26438/stats" TargetMode="External"/><Relationship Id="rId316" Type="http://schemas.openxmlformats.org/officeDocument/2006/relationships/hyperlink" Target="https://www.fangraphs.com/players/alec-burleson/27615/stats" TargetMode="External"/><Relationship Id="rId523" Type="http://schemas.openxmlformats.org/officeDocument/2006/relationships/hyperlink" Target="https://www.fangraphs.com/players/jose-barrero/23378/stats" TargetMode="External"/><Relationship Id="rId719" Type="http://schemas.openxmlformats.org/officeDocument/2006/relationships/hyperlink" Target="https://www.fangraphs.com/players/kevin-newman/17696/stats" TargetMode="External"/><Relationship Id="rId55" Type="http://schemas.openxmlformats.org/officeDocument/2006/relationships/hyperlink" Target="https://www.fangraphs.com/players/will-smith/19197/stats" TargetMode="External"/><Relationship Id="rId97" Type="http://schemas.openxmlformats.org/officeDocument/2006/relationships/hyperlink" Target="https://www.fangraphs.com/players/evan-carter/27790/stats" TargetMode="External"/><Relationship Id="rId120" Type="http://schemas.openxmlformats.org/officeDocument/2006/relationships/hyperlink" Target="https://www.fangraphs.com/players/cedric-mullins-ii/17929/stats" TargetMode="External"/><Relationship Id="rId358" Type="http://schemas.openxmlformats.org/officeDocument/2006/relationships/hyperlink" Target="https://www.fangraphs.com/players/jakob-marsee/sa3019868/stats" TargetMode="External"/><Relationship Id="rId565" Type="http://schemas.openxmlformats.org/officeDocument/2006/relationships/hyperlink" Target="https://www.fangraphs.com/players/bubba-thompson/22261/stats" TargetMode="External"/><Relationship Id="rId730" Type="http://schemas.openxmlformats.org/officeDocument/2006/relationships/hyperlink" Target="https://www.fangraphs.com/players/phillip-evans/12950/stats" TargetMode="External"/><Relationship Id="rId162" Type="http://schemas.openxmlformats.org/officeDocument/2006/relationships/hyperlink" Target="https://www.fangraphs.com/players/mark-canha/11445/stats" TargetMode="External"/><Relationship Id="rId218" Type="http://schemas.openxmlformats.org/officeDocument/2006/relationships/hyperlink" Target="https://www.fangraphs.com/players/javier-baez/12979/stats" TargetMode="External"/><Relationship Id="rId425" Type="http://schemas.openxmlformats.org/officeDocument/2006/relationships/hyperlink" Target="https://www.fangraphs.com/players/travis-jankowski/13768/stats" TargetMode="External"/><Relationship Id="rId467" Type="http://schemas.openxmlformats.org/officeDocument/2006/relationships/hyperlink" Target="https://www.fangraphs.com/players/emmanuel-rivera/19890/stats" TargetMode="External"/><Relationship Id="rId632" Type="http://schemas.openxmlformats.org/officeDocument/2006/relationships/hyperlink" Target="https://www.fangraphs.com/players/kyren-paris/26420/stats" TargetMode="External"/><Relationship Id="rId271" Type="http://schemas.openxmlformats.org/officeDocument/2006/relationships/hyperlink" Target="https://www.fangraphs.com/players/brice-turang/22186/stats" TargetMode="External"/><Relationship Id="rId674" Type="http://schemas.openxmlformats.org/officeDocument/2006/relationships/hyperlink" Target="https://www.fangraphs.com/players/tomas-nido/13755/stats" TargetMode="External"/><Relationship Id="rId24" Type="http://schemas.openxmlformats.org/officeDocument/2006/relationships/hyperlink" Target="https://www.fangraphs.com/players/adolis-garcia/19287/stats" TargetMode="External"/><Relationship Id="rId66" Type="http://schemas.openxmlformats.org/officeDocument/2006/relationships/hyperlink" Target="https://www.fangraphs.com/players/jazz-chisholm-jr/20454/stats" TargetMode="External"/><Relationship Id="rId131" Type="http://schemas.openxmlformats.org/officeDocument/2006/relationships/hyperlink" Target="https://www.fangraphs.com/players/jeimer-candelario/13621/stats" TargetMode="External"/><Relationship Id="rId327" Type="http://schemas.openxmlformats.org/officeDocument/2006/relationships/hyperlink" Target="https://www.fangraphs.com/players/david-peralta/2136/stats" TargetMode="External"/><Relationship Id="rId369" Type="http://schemas.openxmlformats.org/officeDocument/2006/relationships/hyperlink" Target="https://www.fangraphs.com/players/myles-straw/17620/stats" TargetMode="External"/><Relationship Id="rId534" Type="http://schemas.openxmlformats.org/officeDocument/2006/relationships/hyperlink" Target="https://www.fangraphs.com/players/jonathan-davis/15104/stats" TargetMode="External"/><Relationship Id="rId576" Type="http://schemas.openxmlformats.org/officeDocument/2006/relationships/hyperlink" Target="https://www.fangraphs.com/players/peyton-burdick/25459/stats" TargetMode="External"/><Relationship Id="rId173" Type="http://schemas.openxmlformats.org/officeDocument/2006/relationships/hyperlink" Target="https://www.fangraphs.com/players/orlando-arcia/13185/stats" TargetMode="External"/><Relationship Id="rId229" Type="http://schemas.openxmlformats.org/officeDocument/2006/relationships/hyperlink" Target="https://www.fangraphs.com/players/junior-caminero/28163/stats" TargetMode="External"/><Relationship Id="rId380" Type="http://schemas.openxmlformats.org/officeDocument/2006/relationships/hyperlink" Target="https://www.fangraphs.com/players/andrew-knizner/19514/stats" TargetMode="External"/><Relationship Id="rId436" Type="http://schemas.openxmlformats.org/officeDocument/2006/relationships/hyperlink" Target="https://www.fangraphs.com/players/jesus-aguilar/11342/stats" TargetMode="External"/><Relationship Id="rId601" Type="http://schemas.openxmlformats.org/officeDocument/2006/relationships/hyperlink" Target="https://www.fangraphs.com/players/eli-white/19346/stats" TargetMode="External"/><Relationship Id="rId643" Type="http://schemas.openxmlformats.org/officeDocument/2006/relationships/hyperlink" Target="https://www.fangraphs.com/players/jose-herrera/17040/stats" TargetMode="External"/><Relationship Id="rId240" Type="http://schemas.openxmlformats.org/officeDocument/2006/relationships/hyperlink" Target="https://www.fangraphs.com/players/dylan-carlson/20126/stats" TargetMode="External"/><Relationship Id="rId478" Type="http://schemas.openxmlformats.org/officeDocument/2006/relationships/hyperlink" Target="https://www.fangraphs.com/players/yu-chang/14773/stats" TargetMode="External"/><Relationship Id="rId685" Type="http://schemas.openxmlformats.org/officeDocument/2006/relationships/hyperlink" Target="https://www.fangraphs.com/players/eddys-leonard/sa3005554/stats" TargetMode="External"/><Relationship Id="rId35" Type="http://schemas.openxmlformats.org/officeDocument/2006/relationships/hyperlink" Target="https://www.fangraphs.com/players/jose-altuve/5417/stats" TargetMode="External"/><Relationship Id="rId77" Type="http://schemas.openxmlformats.org/officeDocument/2006/relationships/hyperlink" Target="https://www.fangraphs.com/players/jake-burger/22275/stats" TargetMode="External"/><Relationship Id="rId100" Type="http://schemas.openxmlformats.org/officeDocument/2006/relationships/hyperlink" Target="https://www.fangraphs.com/players/max-kepler/12144/stats" TargetMode="External"/><Relationship Id="rId282" Type="http://schemas.openxmlformats.org/officeDocument/2006/relationships/hyperlink" Target="https://www.fangraphs.com/players/patrick-bailey/27478/stats" TargetMode="External"/><Relationship Id="rId338" Type="http://schemas.openxmlformats.org/officeDocument/2006/relationships/hyperlink" Target="https://www.fangraphs.com/players/jake-mccarthy/21622/stats" TargetMode="External"/><Relationship Id="rId503" Type="http://schemas.openxmlformats.org/officeDocument/2006/relationships/hyperlink" Target="https://www.fangraphs.com/players/george-valera/sa3006872/stats" TargetMode="External"/><Relationship Id="rId545" Type="http://schemas.openxmlformats.org/officeDocument/2006/relationships/hyperlink" Target="https://www.fangraphs.com/players/evan-white/20078/stats" TargetMode="External"/><Relationship Id="rId587" Type="http://schemas.openxmlformats.org/officeDocument/2006/relationships/hyperlink" Target="https://www.fangraphs.com/players/victor-reyes/15487/stats" TargetMode="External"/><Relationship Id="rId710" Type="http://schemas.openxmlformats.org/officeDocument/2006/relationships/hyperlink" Target="https://www.fangraphs.com/players/yonny-hernandez/19432/stats" TargetMode="External"/><Relationship Id="rId8" Type="http://schemas.openxmlformats.org/officeDocument/2006/relationships/hyperlink" Target="https://www.fangraphs.com/players/freddie-freeman/5361/stats" TargetMode="External"/><Relationship Id="rId142" Type="http://schemas.openxmlformats.org/officeDocument/2006/relationships/hyperlink" Target="https://www.fangraphs.com/players/matt-wallner/26466/stats" TargetMode="External"/><Relationship Id="rId184" Type="http://schemas.openxmlformats.org/officeDocument/2006/relationships/hyperlink" Target="https://www.fangraphs.com/players/colten-keith/sa3014474/stats" TargetMode="External"/><Relationship Id="rId391" Type="http://schemas.openxmlformats.org/officeDocument/2006/relationships/hyperlink" Target="https://www.fangraphs.com/players/kole-calhoun/11200/stats" TargetMode="External"/><Relationship Id="rId405" Type="http://schemas.openxmlformats.org/officeDocument/2006/relationships/hyperlink" Target="https://www.fangraphs.com/players/luke-voit/14811/stats" TargetMode="External"/><Relationship Id="rId447" Type="http://schemas.openxmlformats.org/officeDocument/2006/relationships/hyperlink" Target="https://www.fangraphs.com/players/taylor-trammell/19960/stats" TargetMode="External"/><Relationship Id="rId612" Type="http://schemas.openxmlformats.org/officeDocument/2006/relationships/hyperlink" Target="https://www.fangraphs.com/players/yonathan-daza/15794/stats" TargetMode="External"/><Relationship Id="rId251" Type="http://schemas.openxmlformats.org/officeDocument/2006/relationships/hyperlink" Target="https://www.fangraphs.com/players/aaron-hicks/5297/stats" TargetMode="External"/><Relationship Id="rId489" Type="http://schemas.openxmlformats.org/officeDocument/2006/relationships/hyperlink" Target="https://www.fangraphs.com/players/troy-johnston/sa3010899/stats" TargetMode="External"/><Relationship Id="rId654" Type="http://schemas.openxmlformats.org/officeDocument/2006/relationships/hyperlink" Target="https://www.fangraphs.com/players/alika-williams/27604/stats" TargetMode="External"/><Relationship Id="rId696" Type="http://schemas.openxmlformats.org/officeDocument/2006/relationships/hyperlink" Target="https://www.fangraphs.com/players/vinny-capra/25040/stats" TargetMode="External"/><Relationship Id="rId46" Type="http://schemas.openxmlformats.org/officeDocument/2006/relationships/hyperlink" Target="https://www.fangraphs.com/players/seiya-suzuki/30116/stats" TargetMode="External"/><Relationship Id="rId293" Type="http://schemas.openxmlformats.org/officeDocument/2006/relationships/hyperlink" Target="https://www.fangraphs.com/players/lawrence-butler/22542/stats" TargetMode="External"/><Relationship Id="rId307" Type="http://schemas.openxmlformats.org/officeDocument/2006/relationships/hyperlink" Target="https://www.fangraphs.com/players/paul-dejong/18015/stats" TargetMode="External"/><Relationship Id="rId349" Type="http://schemas.openxmlformats.org/officeDocument/2006/relationships/hyperlink" Target="https://www.fangraphs.com/players/jonny-deluca/26365/stats" TargetMode="External"/><Relationship Id="rId514" Type="http://schemas.openxmlformats.org/officeDocument/2006/relationships/hyperlink" Target="https://www.fangraphs.com/players/david-villar/24782/stats" TargetMode="External"/><Relationship Id="rId556" Type="http://schemas.openxmlformats.org/officeDocument/2006/relationships/hyperlink" Target="https://www.fangraphs.com/players/grae-kessinger/25813/stats" TargetMode="External"/><Relationship Id="rId721" Type="http://schemas.openxmlformats.org/officeDocument/2006/relationships/hyperlink" Target="https://www.fangraphs.com/players/mike-brosseau/19683/stats" TargetMode="External"/><Relationship Id="rId88" Type="http://schemas.openxmlformats.org/officeDocument/2006/relationships/hyperlink" Target="https://www.fangraphs.com/players/ryan-mcmahon/15112/stats" TargetMode="External"/><Relationship Id="rId111" Type="http://schemas.openxmlformats.org/officeDocument/2006/relationships/hyperlink" Target="https://www.fangraphs.com/players/brandon-lowe/18882/stats" TargetMode="External"/><Relationship Id="rId153" Type="http://schemas.openxmlformats.org/officeDocument/2006/relationships/hyperlink" Target="https://www.fangraphs.com/players/cj-abrams/25768/stats" TargetMode="External"/><Relationship Id="rId195" Type="http://schemas.openxmlformats.org/officeDocument/2006/relationships/hyperlink" Target="https://www.fangraphs.com/players/sean-bouchard/21270/stats" TargetMode="External"/><Relationship Id="rId209" Type="http://schemas.openxmlformats.org/officeDocument/2006/relationships/hyperlink" Target="https://www.fangraphs.com/players/alek-thomas/23792/stats" TargetMode="External"/><Relationship Id="rId360" Type="http://schemas.openxmlformats.org/officeDocument/2006/relationships/hyperlink" Target="https://www.fangraphs.com/players/josh-palacios/19818/stats" TargetMode="External"/><Relationship Id="rId416" Type="http://schemas.openxmlformats.org/officeDocument/2006/relationships/hyperlink" Target="https://www.fangraphs.com/players/owen-miller/24655/stats" TargetMode="External"/><Relationship Id="rId598" Type="http://schemas.openxmlformats.org/officeDocument/2006/relationships/hyperlink" Target="https://www.fangraphs.com/players/brennen-davis/sa3007876/stats" TargetMode="External"/><Relationship Id="rId220" Type="http://schemas.openxmlformats.org/officeDocument/2006/relationships/hyperlink" Target="https://www.fangraphs.com/players/michael-massey/27684/stats" TargetMode="External"/><Relationship Id="rId458" Type="http://schemas.openxmlformats.org/officeDocument/2006/relationships/hyperlink" Target="https://www.fangraphs.com/players/evan-longoria/9368/stats" TargetMode="External"/><Relationship Id="rId623" Type="http://schemas.openxmlformats.org/officeDocument/2006/relationships/hyperlink" Target="https://www.fangraphs.com/players/weston-wilson/19358/stats" TargetMode="External"/><Relationship Id="rId665" Type="http://schemas.openxmlformats.org/officeDocument/2006/relationships/hyperlink" Target="https://www.fangraphs.com/players/zach-remillard/19788/stats" TargetMode="External"/><Relationship Id="rId15" Type="http://schemas.openxmlformats.org/officeDocument/2006/relationships/hyperlink" Target="https://www.fangraphs.com/players/vladimir-guerrero-jr/19611/stats" TargetMode="External"/><Relationship Id="rId57" Type="http://schemas.openxmlformats.org/officeDocument/2006/relationships/hyperlink" Target="https://www.fangraphs.com/players/royce-lewis/20437/stats" TargetMode="External"/><Relationship Id="rId262" Type="http://schemas.openxmlformats.org/officeDocument/2006/relationships/hyperlink" Target="https://www.fangraphs.com/players/cavan-biggio/19252/stats" TargetMode="External"/><Relationship Id="rId318" Type="http://schemas.openxmlformats.org/officeDocument/2006/relationships/hyperlink" Target="https://www.fangraphs.com/players/kyle-farmer/14813/stats" TargetMode="External"/><Relationship Id="rId525" Type="http://schemas.openxmlformats.org/officeDocument/2006/relationships/hyperlink" Target="https://www.fangraphs.com/players/james-herron/sa3008183/stats" TargetMode="External"/><Relationship Id="rId567" Type="http://schemas.openxmlformats.org/officeDocument/2006/relationships/hyperlink" Target="https://www.fangraphs.com/players/drew-romo/sa3014522/stats" TargetMode="External"/><Relationship Id="rId99" Type="http://schemas.openxmlformats.org/officeDocument/2006/relationships/hyperlink" Target="https://www.fangraphs.com/players/chas-mccormick/19599/stats" TargetMode="External"/><Relationship Id="rId122" Type="http://schemas.openxmlformats.org/officeDocument/2006/relationships/hyperlink" Target="https://www.fangraphs.com/players/kris-bryant/15429/stats" TargetMode="External"/><Relationship Id="rId164" Type="http://schemas.openxmlformats.org/officeDocument/2006/relationships/hyperlink" Target="https://www.fangraphs.com/players/jesus-sanchez/19913/stats" TargetMode="External"/><Relationship Id="rId371" Type="http://schemas.openxmlformats.org/officeDocument/2006/relationships/hyperlink" Target="https://www.fangraphs.com/players/bobby-dalbec/19966/stats" TargetMode="External"/><Relationship Id="rId427" Type="http://schemas.openxmlformats.org/officeDocument/2006/relationships/hyperlink" Target="https://www.fangraphs.com/players/jordan-luplow/16424/stats" TargetMode="External"/><Relationship Id="rId469" Type="http://schemas.openxmlformats.org/officeDocument/2006/relationships/hyperlink" Target="https://www.fangraphs.com/players/graham-pauley/sa3019858/stats" TargetMode="External"/><Relationship Id="rId634" Type="http://schemas.openxmlformats.org/officeDocument/2006/relationships/hyperlink" Target="https://www.fangraphs.com/players/michael-perez/12977/stats" TargetMode="External"/><Relationship Id="rId676" Type="http://schemas.openxmlformats.org/officeDocument/2006/relationships/hyperlink" Target="https://www.fangraphs.com/players/israel-pineda/22906/stats" TargetMode="External"/><Relationship Id="rId26" Type="http://schemas.openxmlformats.org/officeDocument/2006/relationships/hyperlink" Target="https://www.fangraphs.com/players/luis-robert/20043/stats" TargetMode="External"/><Relationship Id="rId231" Type="http://schemas.openxmlformats.org/officeDocument/2006/relationships/hyperlink" Target="https://www.fangraphs.com/players/jason-heyward/4940/stats" TargetMode="External"/><Relationship Id="rId273" Type="http://schemas.openxmlformats.org/officeDocument/2006/relationships/hyperlink" Target="https://www.fangraphs.com/players/randal-grichuk/10243/stats" TargetMode="External"/><Relationship Id="rId329" Type="http://schemas.openxmlformats.org/officeDocument/2006/relationships/hyperlink" Target="https://www.fangraphs.com/players/adam-frazier/15223/stats" TargetMode="External"/><Relationship Id="rId480" Type="http://schemas.openxmlformats.org/officeDocument/2006/relationships/hyperlink" Target="https://www.fangraphs.com/players/miguel-sano/12164/stats" TargetMode="External"/><Relationship Id="rId536" Type="http://schemas.openxmlformats.org/officeDocument/2006/relationships/hyperlink" Target="https://www.fangraphs.com/players/christian-arroyo/16434/stats" TargetMode="External"/><Relationship Id="rId701" Type="http://schemas.openxmlformats.org/officeDocument/2006/relationships/hyperlink" Target="https://www.fangraphs.com/players/david-bote/14593/stats" TargetMode="External"/><Relationship Id="rId68" Type="http://schemas.openxmlformats.org/officeDocument/2006/relationships/hyperlink" Target="https://www.fangraphs.com/players/marcell-ozuna/10324/stats" TargetMode="External"/><Relationship Id="rId133" Type="http://schemas.openxmlformats.org/officeDocument/2006/relationships/hyperlink" Target="https://www.fangraphs.com/players/jd-martinez/6184/stats" TargetMode="External"/><Relationship Id="rId175" Type="http://schemas.openxmlformats.org/officeDocument/2006/relationships/hyperlink" Target="https://www.fangraphs.com/players/rowdy-tellez/15679/stats" TargetMode="External"/><Relationship Id="rId340" Type="http://schemas.openxmlformats.org/officeDocument/2006/relationships/hyperlink" Target="https://www.fangraphs.com/players/miguel-vargas/20178/stats" TargetMode="External"/><Relationship Id="rId578" Type="http://schemas.openxmlformats.org/officeDocument/2006/relationships/hyperlink" Target="https://www.fangraphs.com/players/manny-pina/2829/stats" TargetMode="External"/><Relationship Id="rId200" Type="http://schemas.openxmlformats.org/officeDocument/2006/relationships/hyperlink" Target="https://www.fangraphs.com/players/danny-jansen/16535/stats" TargetMode="External"/><Relationship Id="rId382" Type="http://schemas.openxmlformats.org/officeDocument/2006/relationships/hyperlink" Target="https://www.fangraphs.com/players/enmanuel-valdez/21716/stats" TargetMode="External"/><Relationship Id="rId438" Type="http://schemas.openxmlformats.org/officeDocument/2006/relationships/hyperlink" Target="https://www.fangraphs.com/players/spencer-horwitz/26477/stats" TargetMode="External"/><Relationship Id="rId603" Type="http://schemas.openxmlformats.org/officeDocument/2006/relationships/hyperlink" Target="https://www.fangraphs.com/players/brady-house/sa3017694/stats" TargetMode="External"/><Relationship Id="rId645" Type="http://schemas.openxmlformats.org/officeDocument/2006/relationships/hyperlink" Target="https://www.fangraphs.com/players/carlos-de-la-cruz/sa3006903/stats" TargetMode="External"/><Relationship Id="rId687" Type="http://schemas.openxmlformats.org/officeDocument/2006/relationships/hyperlink" Target="https://www.fangraphs.com/players/charles-leblanc/19813/stats" TargetMode="External"/><Relationship Id="rId242" Type="http://schemas.openxmlformats.org/officeDocument/2006/relationships/hyperlink" Target="https://www.fangraphs.com/players/gary-sanchez/11442/stats" TargetMode="External"/><Relationship Id="rId284" Type="http://schemas.openxmlformats.org/officeDocument/2006/relationships/hyperlink" Target="https://www.fangraphs.com/players/dominic-fletcher/26149/stats" TargetMode="External"/><Relationship Id="rId491" Type="http://schemas.openxmlformats.org/officeDocument/2006/relationships/hyperlink" Target="https://www.fangraphs.com/players/eguy-rosario/19964/stats" TargetMode="External"/><Relationship Id="rId505" Type="http://schemas.openxmlformats.org/officeDocument/2006/relationships/hyperlink" Target="https://www.fangraphs.com/players/andy-pages/sa3005625/stats" TargetMode="External"/><Relationship Id="rId712" Type="http://schemas.openxmlformats.org/officeDocument/2006/relationships/hyperlink" Target="https://www.fangraphs.com/players/justyn-henry-malloy/sa3017073/stats" TargetMode="External"/><Relationship Id="rId37" Type="http://schemas.openxmlformats.org/officeDocument/2006/relationships/hyperlink" Target="https://www.fangraphs.com/players/spencer-torkelson/27465/stats" TargetMode="External"/><Relationship Id="rId79" Type="http://schemas.openxmlformats.org/officeDocument/2006/relationships/hyperlink" Target="https://www.fangraphs.com/players/carlos-correa/14162/stats" TargetMode="External"/><Relationship Id="rId102" Type="http://schemas.openxmlformats.org/officeDocument/2006/relationships/hyperlink" Target="https://www.fangraphs.com/players/anthony-rizzo/3473/stats" TargetMode="External"/><Relationship Id="rId144" Type="http://schemas.openxmlformats.org/officeDocument/2006/relationships/hyperlink" Target="https://www.fangraphs.com/players/hunter-renfroe/15464/stats" TargetMode="External"/><Relationship Id="rId547" Type="http://schemas.openxmlformats.org/officeDocument/2006/relationships/hyperlink" Target="https://www.fangraphs.com/players/andrew-stevenson/17932/stats" TargetMode="External"/><Relationship Id="rId589" Type="http://schemas.openxmlformats.org/officeDocument/2006/relationships/hyperlink" Target="https://www.fangraphs.com/players/simon-muzziotti/19553/stats" TargetMode="External"/><Relationship Id="rId90" Type="http://schemas.openxmlformats.org/officeDocument/2006/relationships/hyperlink" Target="https://www.fangraphs.com/players/elly-de-la-cruz/26668/stats" TargetMode="External"/><Relationship Id="rId186" Type="http://schemas.openxmlformats.org/officeDocument/2006/relationships/hyperlink" Target="https://www.fangraphs.com/players/steven-kwan/24610/stats" TargetMode="External"/><Relationship Id="rId351" Type="http://schemas.openxmlformats.org/officeDocument/2006/relationships/hyperlink" Target="https://www.fangraphs.com/players/jesse-winker/13590/stats" TargetMode="External"/><Relationship Id="rId393" Type="http://schemas.openxmlformats.org/officeDocument/2006/relationships/hyperlink" Target="https://www.fangraphs.com/players/omar-narvaez/13338/stats" TargetMode="External"/><Relationship Id="rId407" Type="http://schemas.openxmlformats.org/officeDocument/2006/relationships/hyperlink" Target="https://www.fangraphs.com/players/jon-singleton/10441/stats" TargetMode="External"/><Relationship Id="rId449" Type="http://schemas.openxmlformats.org/officeDocument/2006/relationships/hyperlink" Target="https://www.fangraphs.com/players/eric-haase/14111/stats" TargetMode="External"/><Relationship Id="rId614" Type="http://schemas.openxmlformats.org/officeDocument/2006/relationships/hyperlink" Target="https://www.fangraphs.com/players/cooper-hummel/19458/stats" TargetMode="External"/><Relationship Id="rId656" Type="http://schemas.openxmlformats.org/officeDocument/2006/relationships/hyperlink" Target="https://www.fangraphs.com/players/luis-liberato/17307/stats" TargetMode="External"/><Relationship Id="rId211" Type="http://schemas.openxmlformats.org/officeDocument/2006/relationships/hyperlink" Target="https://www.fangraphs.com/players/tommy-pham/2967/stats" TargetMode="External"/><Relationship Id="rId253" Type="http://schemas.openxmlformats.org/officeDocument/2006/relationships/hyperlink" Target="https://www.fangraphs.com/players/connor-joe/16572/stats" TargetMode="External"/><Relationship Id="rId295" Type="http://schemas.openxmlformats.org/officeDocument/2006/relationships/hyperlink" Target="https://www.fangraphs.com/players/garrett-cooper/15279/stats" TargetMode="External"/><Relationship Id="rId309" Type="http://schemas.openxmlformats.org/officeDocument/2006/relationships/hyperlink" Target="https://www.fangraphs.com/players/johan-rojas/24336/stats" TargetMode="External"/><Relationship Id="rId460" Type="http://schemas.openxmlformats.org/officeDocument/2006/relationships/hyperlink" Target="https://www.fangraphs.com/players/harold-castro/14691/stats" TargetMode="External"/><Relationship Id="rId516" Type="http://schemas.openxmlformats.org/officeDocument/2006/relationships/hyperlink" Target="https://www.fangraphs.com/players/jackson-frazier/15983/stats" TargetMode="External"/><Relationship Id="rId698" Type="http://schemas.openxmlformats.org/officeDocument/2006/relationships/hyperlink" Target="https://www.fangraphs.com/players/didi-gregorius/6012/stats" TargetMode="External"/><Relationship Id="rId48" Type="http://schemas.openxmlformats.org/officeDocument/2006/relationships/hyperlink" Target="https://www.fangraphs.com/players/william-contreras/20503/stats" TargetMode="External"/><Relationship Id="rId113" Type="http://schemas.openxmlformats.org/officeDocument/2006/relationships/hyperlink" Target="https://www.fangraphs.com/players/jorge-polanco/13152/stats" TargetMode="External"/><Relationship Id="rId320" Type="http://schemas.openxmlformats.org/officeDocument/2006/relationships/hyperlink" Target="https://www.fangraphs.com/players/nick-pratto/22117/stats" TargetMode="External"/><Relationship Id="rId558" Type="http://schemas.openxmlformats.org/officeDocument/2006/relationships/hyperlink" Target="https://www.fangraphs.com/players/forrest-wall/16496/stats" TargetMode="External"/><Relationship Id="rId723" Type="http://schemas.openxmlformats.org/officeDocument/2006/relationships/hyperlink" Target="https://www.fangraphs.com/players/damiano-palmegiani/sa3017326/stats" TargetMode="External"/><Relationship Id="rId155" Type="http://schemas.openxmlformats.org/officeDocument/2006/relationships/hyperlink" Target="https://www.fangraphs.com/players/ryan-noda/23312/stats" TargetMode="External"/><Relationship Id="rId197" Type="http://schemas.openxmlformats.org/officeDocument/2006/relationships/hyperlink" Target="https://www.fangraphs.com/players/gavin-lux/19955/stats" TargetMode="External"/><Relationship Id="rId362" Type="http://schemas.openxmlformats.org/officeDocument/2006/relationships/hyperlink" Target="https://www.fangraphs.com/players/carson-kelly/13620/stats" TargetMode="External"/><Relationship Id="rId418" Type="http://schemas.openxmlformats.org/officeDocument/2006/relationships/hyperlink" Target="https://www.fangraphs.com/players/raimel-tapia/14350/stats" TargetMode="External"/><Relationship Id="rId625" Type="http://schemas.openxmlformats.org/officeDocument/2006/relationships/hyperlink" Target="https://www.fangraphs.com/players/pedro-leon/sa3014838/stats" TargetMode="External"/><Relationship Id="rId222" Type="http://schemas.openxmlformats.org/officeDocument/2006/relationships/hyperlink" Target="https://www.fangraphs.com/players/jj-bleday/26368/stats" TargetMode="External"/><Relationship Id="rId264" Type="http://schemas.openxmlformats.org/officeDocument/2006/relationships/hyperlink" Target="https://www.fangraphs.com/players/maikel-garcia/22715/stats" TargetMode="External"/><Relationship Id="rId471" Type="http://schemas.openxmlformats.org/officeDocument/2006/relationships/hyperlink" Target="https://www.fangraphs.com/players/keston-hiura/20003/stats" TargetMode="External"/><Relationship Id="rId667" Type="http://schemas.openxmlformats.org/officeDocument/2006/relationships/hyperlink" Target="https://www.fangraphs.com/players/christopher-martin/sa3014454/stats" TargetMode="External"/><Relationship Id="rId17" Type="http://schemas.openxmlformats.org/officeDocument/2006/relationships/hyperlink" Target="https://www.fangraphs.com/players/julio-rodriguez/23697/stats" TargetMode="External"/><Relationship Id="rId59" Type="http://schemas.openxmlformats.org/officeDocument/2006/relationships/hyperlink" Target="https://www.fangraphs.com/players/vinnie-pasquantino/27676/stats" TargetMode="External"/><Relationship Id="rId124" Type="http://schemas.openxmlformats.org/officeDocument/2006/relationships/hyperlink" Target="https://www.fangraphs.com/players/andres-gimenez/19950/stats" TargetMode="External"/><Relationship Id="rId527" Type="http://schemas.openxmlformats.org/officeDocument/2006/relationships/hyperlink" Target="https://www.fangraphs.com/players/jared-young/20404/stats" TargetMode="External"/><Relationship Id="rId569" Type="http://schemas.openxmlformats.org/officeDocument/2006/relationships/hyperlink" Target="https://www.fangraphs.com/players/mike-siani/22557/stats" TargetMode="External"/><Relationship Id="rId70" Type="http://schemas.openxmlformats.org/officeDocument/2006/relationships/hyperlink" Target="https://www.fangraphs.com/players/christopher-morel/21897/stats" TargetMode="External"/><Relationship Id="rId166" Type="http://schemas.openxmlformats.org/officeDocument/2006/relationships/hyperlink" Target="https://www.fangraphs.com/players/thairo-estrada/16426/stats" TargetMode="External"/><Relationship Id="rId331" Type="http://schemas.openxmlformats.org/officeDocument/2006/relationships/hyperlink" Target="https://www.fangraphs.com/players/dj-stewart/17766/stats" TargetMode="External"/><Relationship Id="rId373" Type="http://schemas.openxmlformats.org/officeDocument/2006/relationships/hyperlink" Target="https://www.fangraphs.com/players/miguel-rojas/7802/stats" TargetMode="External"/><Relationship Id="rId429" Type="http://schemas.openxmlformats.org/officeDocument/2006/relationships/hyperlink" Target="https://www.fangraphs.com/players/cristian-pache/19948/stats" TargetMode="External"/><Relationship Id="rId580" Type="http://schemas.openxmlformats.org/officeDocument/2006/relationships/hyperlink" Target="https://www.fangraphs.com/players/carlos-perez/20805/stats" TargetMode="External"/><Relationship Id="rId636" Type="http://schemas.openxmlformats.org/officeDocument/2006/relationships/hyperlink" Target="https://www.fangraphs.com/players/terrin-vavra/24400/stats" TargetMode="External"/><Relationship Id="rId1" Type="http://schemas.openxmlformats.org/officeDocument/2006/relationships/hyperlink" Target="https://www.fangraphs.com/players/aaron-judge/15640/stats" TargetMode="External"/><Relationship Id="rId233" Type="http://schemas.openxmlformats.org/officeDocument/2006/relationships/hyperlink" Target="https://www.fangraphs.com/players/mickey-moniak/19956/stats" TargetMode="External"/><Relationship Id="rId440" Type="http://schemas.openxmlformats.org/officeDocument/2006/relationships/hyperlink" Target="https://www.fangraphs.com/players/blake-sabol/25805/stats" TargetMode="External"/><Relationship Id="rId678" Type="http://schemas.openxmlformats.org/officeDocument/2006/relationships/hyperlink" Target="https://www.fangraphs.com/players/andrew-knapp/14942/stats" TargetMode="External"/><Relationship Id="rId28" Type="http://schemas.openxmlformats.org/officeDocument/2006/relationships/hyperlink" Target="https://www.fangraphs.com/players/nolan-jones/20529/stats" TargetMode="External"/><Relationship Id="rId275" Type="http://schemas.openxmlformats.org/officeDocument/2006/relationships/hyperlink" Target="https://www.fangraphs.com/players/kevin-kiermaier/11038/stats" TargetMode="External"/><Relationship Id="rId300" Type="http://schemas.openxmlformats.org/officeDocument/2006/relationships/hyperlink" Target="https://www.fangraphs.com/players/akil-baddoo/22168/stats" TargetMode="External"/><Relationship Id="rId482" Type="http://schemas.openxmlformats.org/officeDocument/2006/relationships/hyperlink" Target="https://www.fangraphs.com/players/nick-madrigal/20521/stats" TargetMode="External"/><Relationship Id="rId538" Type="http://schemas.openxmlformats.org/officeDocument/2006/relationships/hyperlink" Target="https://www.fangraphs.com/players/moises-gomez/sa875163/stats" TargetMode="External"/><Relationship Id="rId703" Type="http://schemas.openxmlformats.org/officeDocument/2006/relationships/hyperlink" Target="https://www.fangraphs.com/players/erik-gonzalez/13369/stats" TargetMode="External"/><Relationship Id="rId81" Type="http://schemas.openxmlformats.org/officeDocument/2006/relationships/hyperlink" Target="https://www.fangraphs.com/players/riley-greene/25976/stats" TargetMode="External"/><Relationship Id="rId135" Type="http://schemas.openxmlformats.org/officeDocument/2006/relationships/hyperlink" Target="https://www.fangraphs.com/players/ezequiel-tovar/24064/stats" TargetMode="External"/><Relationship Id="rId177" Type="http://schemas.openxmlformats.org/officeDocument/2006/relationships/hyperlink" Target="https://www.fangraphs.com/players/jose-siri/17452/stats" TargetMode="External"/><Relationship Id="rId342" Type="http://schemas.openxmlformats.org/officeDocument/2006/relationships/hyperlink" Target="https://www.fangraphs.com/players/jasson-dominguez/28080/stats" TargetMode="External"/><Relationship Id="rId384" Type="http://schemas.openxmlformats.org/officeDocument/2006/relationships/hyperlink" Target="https://www.fangraphs.com/players/riley-adams/19864/stats" TargetMode="External"/><Relationship Id="rId591" Type="http://schemas.openxmlformats.org/officeDocument/2006/relationships/hyperlink" Target="https://www.fangraphs.com/players/nate-eaton/25055/stats" TargetMode="External"/><Relationship Id="rId605" Type="http://schemas.openxmlformats.org/officeDocument/2006/relationships/hyperlink" Target="https://www.fangraphs.com/players/pedro-pages/sa3010339/stats" TargetMode="External"/><Relationship Id="rId202" Type="http://schemas.openxmlformats.org/officeDocument/2006/relationships/hyperlink" Target="https://www.fangraphs.com/players/luis-campusano/22217/stats" TargetMode="External"/><Relationship Id="rId244" Type="http://schemas.openxmlformats.org/officeDocument/2006/relationships/hyperlink" Target="https://www.fangraphs.com/players/joey-meneses/14366/stats" TargetMode="External"/><Relationship Id="rId647" Type="http://schemas.openxmlformats.org/officeDocument/2006/relationships/hyperlink" Target="https://www.fangraphs.com/players/brian-anderson/18289/stats" TargetMode="External"/><Relationship Id="rId689" Type="http://schemas.openxmlformats.org/officeDocument/2006/relationships/hyperlink" Target="https://www.fangraphs.com/players/connor-norby/sa3017019/stats" TargetMode="External"/><Relationship Id="rId39" Type="http://schemas.openxmlformats.org/officeDocument/2006/relationships/hyperlink" Target="https://www.fangraphs.com/players/bo-bichette/19612/stats" TargetMode="External"/><Relationship Id="rId286" Type="http://schemas.openxmlformats.org/officeDocument/2006/relationships/hyperlink" Target="https://www.fangraphs.com/players/luis-matos/26467/stats" TargetMode="External"/><Relationship Id="rId451" Type="http://schemas.openxmlformats.org/officeDocument/2006/relationships/hyperlink" Target="https://www.fangraphs.com/players/luis-torrens/15905/stats" TargetMode="External"/><Relationship Id="rId493" Type="http://schemas.openxmlformats.org/officeDocument/2006/relationships/hyperlink" Target="https://www.fangraphs.com/players/ernie-clement/20352/stats" TargetMode="External"/><Relationship Id="rId507" Type="http://schemas.openxmlformats.org/officeDocument/2006/relationships/hyperlink" Target="https://www.fangraphs.com/players/josh-harrison/8202/stats" TargetMode="External"/><Relationship Id="rId549" Type="http://schemas.openxmlformats.org/officeDocument/2006/relationships/hyperlink" Target="https://www.fangraphs.com/players/diego-castillo/19906/stats" TargetMode="External"/><Relationship Id="rId714" Type="http://schemas.openxmlformats.org/officeDocument/2006/relationships/hyperlink" Target="https://www.fangraphs.com/players/miles-mastrobuoni/20017/stats" TargetMode="External"/><Relationship Id="rId50" Type="http://schemas.openxmlformats.org/officeDocument/2006/relationships/hyperlink" Target="https://www.fangraphs.com/players/brandon-nimmo/12927/stats" TargetMode="External"/><Relationship Id="rId104" Type="http://schemas.openxmlformats.org/officeDocument/2006/relationships/hyperlink" Target="https://www.fangraphs.com/players/giancarlo-stanton/4949/stats" TargetMode="External"/><Relationship Id="rId146" Type="http://schemas.openxmlformats.org/officeDocument/2006/relationships/hyperlink" Target="https://www.fangraphs.com/players/brendan-rodgers/17907/stats" TargetMode="External"/><Relationship Id="rId188" Type="http://schemas.openxmlformats.org/officeDocument/2006/relationships/hyperlink" Target="https://www.fangraphs.com/players/ryan-jeffers/24618/stats" TargetMode="External"/><Relationship Id="rId311" Type="http://schemas.openxmlformats.org/officeDocument/2006/relationships/hyperlink" Target="https://www.fangraphs.com/players/colton-cowser/29591/stats" TargetMode="External"/><Relationship Id="rId353" Type="http://schemas.openxmlformats.org/officeDocument/2006/relationships/hyperlink" Target="https://www.fangraphs.com/players/kevin-pillar/12434/stats" TargetMode="External"/><Relationship Id="rId395" Type="http://schemas.openxmlformats.org/officeDocument/2006/relationships/hyperlink" Target="https://www.fangraphs.com/players/adalberto-mondesi/13769/stats" TargetMode="External"/><Relationship Id="rId409" Type="http://schemas.openxmlformats.org/officeDocument/2006/relationships/hyperlink" Target="https://www.fangraphs.com/players/tyler-black/sa3017623/stats" TargetMode="External"/><Relationship Id="rId560" Type="http://schemas.openxmlformats.org/officeDocument/2006/relationships/hyperlink" Target="https://www.fangraphs.com/players/matthew-batten/20157/stats" TargetMode="External"/><Relationship Id="rId92" Type="http://schemas.openxmlformats.org/officeDocument/2006/relationships/hyperlink" Target="https://www.fangraphs.com/players/josh-jung/26299/stats" TargetMode="External"/><Relationship Id="rId213" Type="http://schemas.openxmlformats.org/officeDocument/2006/relationships/hyperlink" Target="https://www.fangraphs.com/players/ramon-laureano/17128/stats" TargetMode="External"/><Relationship Id="rId420" Type="http://schemas.openxmlformats.org/officeDocument/2006/relationships/hyperlink" Target="https://www.fangraphs.com/players/franmil-reyes/14566/stats" TargetMode="External"/><Relationship Id="rId616" Type="http://schemas.openxmlformats.org/officeDocument/2006/relationships/hyperlink" Target="https://www.fangraphs.com/players/francis-dingler/sa3014528/stats" TargetMode="External"/><Relationship Id="rId658" Type="http://schemas.openxmlformats.org/officeDocument/2006/relationships/hyperlink" Target="https://www.fangraphs.com/players/sandy-leon/5273/stats" TargetMode="External"/><Relationship Id="rId255" Type="http://schemas.openxmlformats.org/officeDocument/2006/relationships/hyperlink" Target="https://www.fangraphs.com/players/jackson-merrill/sa3016829/stats" TargetMode="External"/><Relationship Id="rId297" Type="http://schemas.openxmlformats.org/officeDocument/2006/relationships/hyperlink" Target="https://www.fangraphs.com/players/robbie-grossman/5254/stats" TargetMode="External"/><Relationship Id="rId462" Type="http://schemas.openxmlformats.org/officeDocument/2006/relationships/hyperlink" Target="https://www.fangraphs.com/players/michael-chavis/17321/stats" TargetMode="External"/><Relationship Id="rId518" Type="http://schemas.openxmlformats.org/officeDocument/2006/relationships/hyperlink" Target="https://www.fangraphs.com/players/korey-lee/25543/stats" TargetMode="External"/><Relationship Id="rId725" Type="http://schemas.openxmlformats.org/officeDocument/2006/relationships/hyperlink" Target="https://www.fangraphs.com/players/aaron-schunk/sa3009957/stats" TargetMode="External"/><Relationship Id="rId115" Type="http://schemas.openxmlformats.org/officeDocument/2006/relationships/hyperlink" Target="https://www.fangraphs.com/players/joc-pederson/11899/stats" TargetMode="External"/><Relationship Id="rId157" Type="http://schemas.openxmlformats.org/officeDocument/2006/relationships/hyperlink" Target="https://www.fangraphs.com/players/seth-brown/18171/stats" TargetMode="External"/><Relationship Id="rId322" Type="http://schemas.openxmlformats.org/officeDocument/2006/relationships/hyperlink" Target="https://www.fangraphs.com/players/donovan-solano/8623/stats" TargetMode="External"/><Relationship Id="rId364" Type="http://schemas.openxmlformats.org/officeDocument/2006/relationships/hyperlink" Target="https://www.fangraphs.com/players/matt-mervis/27845/stats" TargetMode="External"/><Relationship Id="rId61" Type="http://schemas.openxmlformats.org/officeDocument/2006/relationships/hyperlink" Target="https://www.fangraphs.com/players/matt-mclain/29695/stats" TargetMode="External"/><Relationship Id="rId199" Type="http://schemas.openxmlformats.org/officeDocument/2006/relationships/hyperlink" Target="https://www.fangraphs.com/players/luke-raley/19354/stats" TargetMode="External"/><Relationship Id="rId571" Type="http://schemas.openxmlformats.org/officeDocument/2006/relationships/hyperlink" Target="https://www.fangraphs.com/players/tirso-ornelas/sa3004048/stats" TargetMode="External"/><Relationship Id="rId627" Type="http://schemas.openxmlformats.org/officeDocument/2006/relationships/hyperlink" Target="https://www.fangraphs.com/players/jeferson-quero/sa3015407/stats" TargetMode="External"/><Relationship Id="rId669" Type="http://schemas.openxmlformats.org/officeDocument/2006/relationships/hyperlink" Target="https://www.fangraphs.com/players/kyle-mccann/sa1159677/stats" TargetMode="External"/><Relationship Id="rId19" Type="http://schemas.openxmlformats.org/officeDocument/2006/relationships/hyperlink" Target="https://www.fangraphs.com/players/mike-trout/10155/stats" TargetMode="External"/><Relationship Id="rId224" Type="http://schemas.openxmlformats.org/officeDocument/2006/relationships/hyperlink" Target="https://www.fangraphs.com/players/jake-rogers/19452/stats" TargetMode="External"/><Relationship Id="rId266" Type="http://schemas.openxmlformats.org/officeDocument/2006/relationships/hyperlink" Target="https://www.fangraphs.com/players/edward-olivares/19698/stats" TargetMode="External"/><Relationship Id="rId431" Type="http://schemas.openxmlformats.org/officeDocument/2006/relationships/hyperlink" Target="https://www.fangraphs.com/players/eduardo-escobar/6153/stats" TargetMode="External"/><Relationship Id="rId473" Type="http://schemas.openxmlformats.org/officeDocument/2006/relationships/hyperlink" Target="https://www.fangraphs.com/players/kyle-garlick/18063/stats" TargetMode="External"/><Relationship Id="rId529" Type="http://schemas.openxmlformats.org/officeDocument/2006/relationships/hyperlink" Target="https://www.fangraphs.com/players/austin-wynns/15271/stats" TargetMode="External"/><Relationship Id="rId680" Type="http://schemas.openxmlformats.org/officeDocument/2006/relationships/hyperlink" Target="https://www.fangraphs.com/players/wenceel-perez/sa3003326/stats" TargetMode="External"/><Relationship Id="rId30" Type="http://schemas.openxmlformats.org/officeDocument/2006/relationships/hyperlink" Target="https://www.fangraphs.com/players/randy-arozarena/19290/stats" TargetMode="External"/><Relationship Id="rId126" Type="http://schemas.openxmlformats.org/officeDocument/2006/relationships/hyperlink" Target="https://www.fangraphs.com/players/matt-chapman/16505/stats" TargetMode="External"/><Relationship Id="rId168" Type="http://schemas.openxmlformats.org/officeDocument/2006/relationships/hyperlink" Target="https://www.fangraphs.com/players/brendan-donovan/24679/stats" TargetMode="External"/><Relationship Id="rId333" Type="http://schemas.openxmlformats.org/officeDocument/2006/relationships/hyperlink" Target="https://www.fangraphs.com/players/miguel-andujar/15878/stats" TargetMode="External"/><Relationship Id="rId540" Type="http://schemas.openxmlformats.org/officeDocument/2006/relationships/hyperlink" Target="https://www.fangraphs.com/players/addison-barger/sa3006910/stats" TargetMode="External"/><Relationship Id="rId72" Type="http://schemas.openxmlformats.org/officeDocument/2006/relationships/hyperlink" Target="https://www.fangraphs.com/players/george-springer/12856/stats" TargetMode="External"/><Relationship Id="rId375" Type="http://schemas.openxmlformats.org/officeDocument/2006/relationships/hyperlink" Target="https://www.fangraphs.com/players/christian-vazquez/9774/stats" TargetMode="External"/><Relationship Id="rId582" Type="http://schemas.openxmlformats.org/officeDocument/2006/relationships/hyperlink" Target="https://www.fangraphs.com/players/drew-millas/25643/stats" TargetMode="External"/><Relationship Id="rId638" Type="http://schemas.openxmlformats.org/officeDocument/2006/relationships/hyperlink" Target="https://www.fangraphs.com/players/jose-tena/23691/stats" TargetMode="External"/><Relationship Id="rId3" Type="http://schemas.openxmlformats.org/officeDocument/2006/relationships/hyperlink" Target="https://www.fangraphs.com/players/juan-soto/20123/stats" TargetMode="External"/><Relationship Id="rId235" Type="http://schemas.openxmlformats.org/officeDocument/2006/relationships/hyperlink" Target="https://www.fangraphs.com/players/michael-a-taylor/11489/stats" TargetMode="External"/><Relationship Id="rId277" Type="http://schemas.openxmlformats.org/officeDocument/2006/relationships/hyperlink" Target="https://www.fangraphs.com/players/ezequiel-duran/23733/stats" TargetMode="External"/><Relationship Id="rId400" Type="http://schemas.openxmlformats.org/officeDocument/2006/relationships/hyperlink" Target="https://www.fangraphs.com/players/ji-hwan-bae/23818/stats" TargetMode="External"/><Relationship Id="rId442" Type="http://schemas.openxmlformats.org/officeDocument/2006/relationships/hyperlink" Target="https://www.fangraphs.com/players/pablo-reyes/16357/stats" TargetMode="External"/><Relationship Id="rId484" Type="http://schemas.openxmlformats.org/officeDocument/2006/relationships/hyperlink" Target="https://www.fangraphs.com/players/darin-ruf/9929/stats" TargetMode="External"/><Relationship Id="rId705" Type="http://schemas.openxmlformats.org/officeDocument/2006/relationships/hyperlink" Target="https://www.fangraphs.com/players/buddy-kennedy/22505/stats" TargetMode="External"/><Relationship Id="rId137" Type="http://schemas.openxmlformats.org/officeDocument/2006/relationships/hyperlink" Target="https://www.fangraphs.com/players/zack-gelof/29766/stats" TargetMode="External"/><Relationship Id="rId302" Type="http://schemas.openxmlformats.org/officeDocument/2006/relationships/hyperlink" Target="https://www.fangraphs.com/players/zach-mckinstry/19392/stats" TargetMode="External"/><Relationship Id="rId344" Type="http://schemas.openxmlformats.org/officeDocument/2006/relationships/hyperlink" Target="https://www.fangraphs.com/players/josh-rojas/19734/stats" TargetMode="External"/><Relationship Id="rId691" Type="http://schemas.openxmlformats.org/officeDocument/2006/relationships/hyperlink" Target="https://www.fangraphs.com/players/anthony-bemboom/13854/stats" TargetMode="External"/><Relationship Id="rId41" Type="http://schemas.openxmlformats.org/officeDocument/2006/relationships/hyperlink" Target="https://www.fangraphs.com/players/alex-bregman/17678/stats" TargetMode="External"/><Relationship Id="rId83" Type="http://schemas.openxmlformats.org/officeDocument/2006/relationships/hyperlink" Target="https://www.fangraphs.com/players/ryan-mountcastle/18373/stats" TargetMode="External"/><Relationship Id="rId179" Type="http://schemas.openxmlformats.org/officeDocument/2006/relationships/hyperlink" Target="https://www.fangraphs.com/players/bo-naylor/21865/stats" TargetMode="External"/><Relationship Id="rId386" Type="http://schemas.openxmlformats.org/officeDocument/2006/relationships/hyperlink" Target="https://www.fangraphs.com/players/james-wood/sa3016870/stats" TargetMode="External"/><Relationship Id="rId551" Type="http://schemas.openxmlformats.org/officeDocument/2006/relationships/hyperlink" Target="https://www.fangraphs.com/players/mike-ford/15585/stats" TargetMode="External"/><Relationship Id="rId593" Type="http://schemas.openxmlformats.org/officeDocument/2006/relationships/hyperlink" Target="https://www.fangraphs.com/players/pj-higgins/18433/stats" TargetMode="External"/><Relationship Id="rId607" Type="http://schemas.openxmlformats.org/officeDocument/2006/relationships/hyperlink" Target="https://www.fangraphs.com/players/coco-montes/21547/stats" TargetMode="External"/><Relationship Id="rId649" Type="http://schemas.openxmlformats.org/officeDocument/2006/relationships/hyperlink" Target="https://www.fangraphs.com/players/luisangel-acuna/sa3008765/stats" TargetMode="External"/><Relationship Id="rId190" Type="http://schemas.openxmlformats.org/officeDocument/2006/relationships/hyperlink" Target="https://www.fangraphs.com/players/ryan-ohearn/16442/stats" TargetMode="External"/><Relationship Id="rId204" Type="http://schemas.openxmlformats.org/officeDocument/2006/relationships/hyperlink" Target="https://www.fangraphs.com/players/starling-marte/9241/stats" TargetMode="External"/><Relationship Id="rId246" Type="http://schemas.openxmlformats.org/officeDocument/2006/relationships/hyperlink" Target="https://www.fangraphs.com/players/kyle-isbel/21614/stats" TargetMode="External"/><Relationship Id="rId288" Type="http://schemas.openxmlformats.org/officeDocument/2006/relationships/hyperlink" Target="https://www.fangraphs.com/players/gavin-sheets/19901/stats" TargetMode="External"/><Relationship Id="rId411" Type="http://schemas.openxmlformats.org/officeDocument/2006/relationships/hyperlink" Target="https://www.fangraphs.com/players/michael-toglia/25845/stats" TargetMode="External"/><Relationship Id="rId453" Type="http://schemas.openxmlformats.org/officeDocument/2006/relationships/hyperlink" Target="https://www.fangraphs.com/players/luken-baker/21497/stats" TargetMode="External"/><Relationship Id="rId509" Type="http://schemas.openxmlformats.org/officeDocument/2006/relationships/hyperlink" Target="https://www.fangraphs.com/players/zack-short/19562/stats" TargetMode="External"/><Relationship Id="rId660" Type="http://schemas.openxmlformats.org/officeDocument/2006/relationships/hyperlink" Target="https://www.fangraphs.com/players/linton-crim/sa3010170/stats" TargetMode="External"/><Relationship Id="rId106" Type="http://schemas.openxmlformats.org/officeDocument/2006/relationships/hyperlink" Target="https://www.fangraphs.com/players/jordan-walker/27475/stats" TargetMode="External"/><Relationship Id="rId313" Type="http://schemas.openxmlformats.org/officeDocument/2006/relationships/hyperlink" Target="https://www.fangraphs.com/players/andy-ibanez/18819/stats" TargetMode="External"/><Relationship Id="rId495" Type="http://schemas.openxmlformats.org/officeDocument/2006/relationships/hyperlink" Target="https://www.fangraphs.com/players/calvin-mitchell/22169/stats" TargetMode="External"/><Relationship Id="rId716" Type="http://schemas.openxmlformats.org/officeDocument/2006/relationships/hyperlink" Target="https://www.fangraphs.com/players/tyler-nevin/17893/stats" TargetMode="External"/><Relationship Id="rId10" Type="http://schemas.openxmlformats.org/officeDocument/2006/relationships/hyperlink" Target="https://www.fangraphs.com/players/bryce-harper/11579/stats" TargetMode="External"/><Relationship Id="rId52" Type="http://schemas.openxmlformats.org/officeDocument/2006/relationships/hyperlink" Target="https://www.fangraphs.com/players/willy-adames/15986/stats" TargetMode="External"/><Relationship Id="rId94" Type="http://schemas.openxmlformats.org/officeDocument/2006/relationships/hyperlink" Target="https://www.fangraphs.com/players/jt-realmuto/11739/stats" TargetMode="External"/><Relationship Id="rId148" Type="http://schemas.openxmlformats.org/officeDocument/2006/relationships/hyperlink" Target="https://www.fangraphs.com/players/justin-turner/5235/stats" TargetMode="External"/><Relationship Id="rId355" Type="http://schemas.openxmlformats.org/officeDocument/2006/relationships/hyperlink" Target="https://www.fangraphs.com/players/ji-man-choi/5452/stats" TargetMode="External"/><Relationship Id="rId397" Type="http://schemas.openxmlformats.org/officeDocument/2006/relationships/hyperlink" Target="https://www.fangraphs.com/players/jared-walsh/18607/stats" TargetMode="External"/><Relationship Id="rId520" Type="http://schemas.openxmlformats.org/officeDocument/2006/relationships/hyperlink" Target="https://www.fangraphs.com/players/chad-wallach/17161/stats" TargetMode="External"/><Relationship Id="rId562" Type="http://schemas.openxmlformats.org/officeDocument/2006/relationships/hyperlink" Target="https://www.fangraphs.com/players/conner-capel/19983/stats" TargetMode="External"/><Relationship Id="rId618" Type="http://schemas.openxmlformats.org/officeDocument/2006/relationships/hyperlink" Target="https://www.fangraphs.com/players/taylor-kohlwey/19212/stats" TargetMode="External"/><Relationship Id="rId215" Type="http://schemas.openxmlformats.org/officeDocument/2006/relationships/hyperlink" Target="https://www.fangraphs.com/players/elias-diaz/11680/stats" TargetMode="External"/><Relationship Id="rId257" Type="http://schemas.openxmlformats.org/officeDocument/2006/relationships/hyperlink" Target="https://www.fangraphs.com/players/stone-garrett/19273/stats" TargetMode="External"/><Relationship Id="rId422" Type="http://schemas.openxmlformats.org/officeDocument/2006/relationships/hyperlink" Target="https://www.fangraphs.com/players/juan-yepez/18400/stats" TargetMode="External"/><Relationship Id="rId464" Type="http://schemas.openxmlformats.org/officeDocument/2006/relationships/hyperlink" Target="https://www.fangraphs.com/players/edmundo-sosa/17022/stats" TargetMode="External"/><Relationship Id="rId299" Type="http://schemas.openxmlformats.org/officeDocument/2006/relationships/hyperlink" Target="https://www.fangraphs.com/players/jake-bauers/15194/stats" TargetMode="External"/><Relationship Id="rId727" Type="http://schemas.openxmlformats.org/officeDocument/2006/relationships/hyperlink" Target="https://www.fangraphs.com/players/seth-beer/20493/stats" TargetMode="External"/><Relationship Id="rId63" Type="http://schemas.openxmlformats.org/officeDocument/2006/relationships/hyperlink" Target="https://www.fangraphs.com/players/max-muncy/13301/stats" TargetMode="External"/><Relationship Id="rId159" Type="http://schemas.openxmlformats.org/officeDocument/2006/relationships/hyperlink" Target="https://www.fangraphs.com/players/mike-yastrzemski/14854/stats" TargetMode="External"/><Relationship Id="rId366" Type="http://schemas.openxmlformats.org/officeDocument/2006/relationships/hyperlink" Target="https://www.fangraphs.com/players/lenyn-sosa/22896/stats" TargetMode="External"/><Relationship Id="rId573" Type="http://schemas.openxmlformats.org/officeDocument/2006/relationships/hyperlink" Target="https://www.fangraphs.com/players/kenedy-corona/sa3009845/stats" TargetMode="External"/><Relationship Id="rId226" Type="http://schemas.openxmlformats.org/officeDocument/2006/relationships/hyperlink" Target="https://www.fangraphs.com/players/anthony-rendon/12861/stats" TargetMode="External"/><Relationship Id="rId433" Type="http://schemas.openxmlformats.org/officeDocument/2006/relationships/hyperlink" Target="https://www.fangraphs.com/players/jace-peterson/12325/stats" TargetMode="External"/><Relationship Id="rId640" Type="http://schemas.openxmlformats.org/officeDocument/2006/relationships/hyperlink" Target="https://www.fangraphs.com/players/cesar-salazar/21587/stats" TargetMode="External"/><Relationship Id="rId74" Type="http://schemas.openxmlformats.org/officeDocument/2006/relationships/hyperlink" Target="https://www.fangraphs.com/players/masataka-yoshida/31837/stats" TargetMode="External"/><Relationship Id="rId377" Type="http://schemas.openxmlformats.org/officeDocument/2006/relationships/hyperlink" Target="https://www.fangraphs.com/players/jorge-mateo/17273/stats" TargetMode="External"/><Relationship Id="rId500" Type="http://schemas.openxmlformats.org/officeDocument/2006/relationships/hyperlink" Target="https://www.fangraphs.com/players/abraham-toro/19844/stats" TargetMode="External"/><Relationship Id="rId584" Type="http://schemas.openxmlformats.org/officeDocument/2006/relationships/hyperlink" Target="https://www.fangraphs.com/players/adam-haseley/19878/stats" TargetMode="External"/><Relationship Id="rId5" Type="http://schemas.openxmlformats.org/officeDocument/2006/relationships/hyperlink" Target="https://www.fangraphs.com/players/matt-olson/14344/stats" TargetMode="External"/><Relationship Id="rId237" Type="http://schemas.openxmlformats.org/officeDocument/2006/relationships/hyperlink" Target="https://www.fangraphs.com/players/adam-duvall/10950/stats" TargetMode="External"/><Relationship Id="rId444" Type="http://schemas.openxmlformats.org/officeDocument/2006/relationships/hyperlink" Target="https://www.fangraphs.com/players/reese-mcguire/15674/stats" TargetMode="External"/><Relationship Id="rId651" Type="http://schemas.openxmlformats.org/officeDocument/2006/relationships/hyperlink" Target="https://www.fangraphs.com/players/jean-segura/5933/stats" TargetMode="External"/><Relationship Id="rId290" Type="http://schemas.openxmlformats.org/officeDocument/2006/relationships/hyperlink" Target="https://www.fangraphs.com/players/jon-berti/12037/stats" TargetMode="External"/><Relationship Id="rId304" Type="http://schemas.openxmlformats.org/officeDocument/2006/relationships/hyperlink" Target="https://www.fangraphs.com/players/marco-luciano/25616/stats" TargetMode="External"/><Relationship Id="rId388" Type="http://schemas.openxmlformats.org/officeDocument/2006/relationships/hyperlink" Target="https://www.fangraphs.com/players/nick-martini/12005/stats" TargetMode="External"/><Relationship Id="rId511" Type="http://schemas.openxmlformats.org/officeDocument/2006/relationships/hyperlink" Target="https://www.fangraphs.com/players/carter-kieboom/19958/stats" TargetMode="External"/><Relationship Id="rId609" Type="http://schemas.openxmlformats.org/officeDocument/2006/relationships/hyperlink" Target="https://www.fangraphs.com/players/jordyn-adams/23788/stats" TargetMode="External"/><Relationship Id="rId85" Type="http://schemas.openxmlformats.org/officeDocument/2006/relationships/hyperlink" Target="https://www.fangraphs.com/players/josh-bell/13145/stats" TargetMode="External"/><Relationship Id="rId150" Type="http://schemas.openxmlformats.org/officeDocument/2006/relationships/hyperlink" Target="https://www.fangraphs.com/players/alec-bohm/21618/stats" TargetMode="External"/><Relationship Id="rId595" Type="http://schemas.openxmlformats.org/officeDocument/2006/relationships/hyperlink" Target="https://www.fangraphs.com/players/jorge-barrosa/sa3005524/stats" TargetMode="External"/><Relationship Id="rId248" Type="http://schemas.openxmlformats.org/officeDocument/2006/relationships/hyperlink" Target="https://www.fangraphs.com/players/jurickson-profar/10815/stats" TargetMode="External"/><Relationship Id="rId455" Type="http://schemas.openxmlformats.org/officeDocument/2006/relationships/hyperlink" Target="https://www.fangraphs.com/players/sam-huff/22209/stats" TargetMode="External"/><Relationship Id="rId662" Type="http://schemas.openxmlformats.org/officeDocument/2006/relationships/hyperlink" Target="https://www.fangraphs.com/players/samad-taylor/22274/stats" TargetMode="External"/><Relationship Id="rId12" Type="http://schemas.openxmlformats.org/officeDocument/2006/relationships/hyperlink" Target="https://www.fangraphs.com/players/kyle-schwarber/16478/stats" TargetMode="External"/><Relationship Id="rId108" Type="http://schemas.openxmlformats.org/officeDocument/2006/relationships/hyperlink" Target="https://www.fangraphs.com/players/isaac-paredes/20036/stats" TargetMode="External"/><Relationship Id="rId315" Type="http://schemas.openxmlformats.org/officeDocument/2006/relationships/hyperlink" Target="https://www.fangraphs.com/players/estevan-florial/19151/stats" TargetMode="External"/><Relationship Id="rId522" Type="http://schemas.openxmlformats.org/officeDocument/2006/relationships/hyperlink" Target="https://www.fangraphs.com/players/jorge-alfaro/12180/stats" TargetMode="External"/><Relationship Id="rId96" Type="http://schemas.openxmlformats.org/officeDocument/2006/relationships/hyperlink" Target="https://www.fangraphs.com/players/salvador-perez/7304/stats" TargetMode="External"/><Relationship Id="rId161" Type="http://schemas.openxmlformats.org/officeDocument/2006/relationships/hyperlink" Target="https://www.fangraphs.com/players/alex-verdugo/17027/stats" TargetMode="External"/><Relationship Id="rId399" Type="http://schemas.openxmlformats.org/officeDocument/2006/relationships/hyperlink" Target="https://www.fangraphs.com/players/jake-cave/14477/stats" TargetMode="External"/><Relationship Id="rId259" Type="http://schemas.openxmlformats.org/officeDocument/2006/relationships/hyperlink" Target="https://www.fangraphs.com/players/esteury-ruiz/21780/stats" TargetMode="External"/><Relationship Id="rId466" Type="http://schemas.openxmlformats.org/officeDocument/2006/relationships/hyperlink" Target="https://www.fangraphs.com/players/vidal-brujan/20536/stats" TargetMode="External"/><Relationship Id="rId673" Type="http://schemas.openxmlformats.org/officeDocument/2006/relationships/hyperlink" Target="https://www.fangraphs.com/players/leonardo-jimenez/sa3006891/stats" TargetMode="External"/><Relationship Id="rId23" Type="http://schemas.openxmlformats.org/officeDocument/2006/relationships/hyperlink" Target="https://www.fangraphs.com/players/jose-ramirez/13510/stats" TargetMode="External"/><Relationship Id="rId119" Type="http://schemas.openxmlformats.org/officeDocument/2006/relationships/hyperlink" Target="https://www.fangraphs.com/players/edouard-julien/27534/stats" TargetMode="External"/><Relationship Id="rId326" Type="http://schemas.openxmlformats.org/officeDocument/2006/relationships/hyperlink" Target="https://www.fangraphs.com/players/miguel-amaya/21693/stats" TargetMode="External"/><Relationship Id="rId533" Type="http://schemas.openxmlformats.org/officeDocument/2006/relationships/hyperlink" Target="https://www.fangraphs.com/players/bryce-johnson/20002/stats" TargetMode="External"/><Relationship Id="rId172" Type="http://schemas.openxmlformats.org/officeDocument/2006/relationships/hyperlink" Target="https://www.fangraphs.com/players/mitch-haniger/14274/stats" TargetMode="External"/><Relationship Id="rId477" Type="http://schemas.openxmlformats.org/officeDocument/2006/relationships/hyperlink" Target="https://www.fangraphs.com/players/garrett-stubbs/18067/stats" TargetMode="External"/><Relationship Id="rId600" Type="http://schemas.openxmlformats.org/officeDocument/2006/relationships/hyperlink" Target="https://www.fangraphs.com/players/oswald-peraza/22823/stats" TargetMode="External"/><Relationship Id="rId684" Type="http://schemas.openxmlformats.org/officeDocument/2006/relationships/hyperlink" Target="https://www.fangraphs.com/players/jose-fermin/21746/stats" TargetMode="External"/><Relationship Id="rId337" Type="http://schemas.openxmlformats.org/officeDocument/2006/relationships/hyperlink" Target="https://www.fangraphs.com/players/matt-vierling/21558/stats" TargetMode="External"/><Relationship Id="rId34" Type="http://schemas.openxmlformats.org/officeDocument/2006/relationships/hyperlink" Target="https://www.fangraphs.com/players/triston-casas/22514/stats" TargetMode="External"/><Relationship Id="rId544" Type="http://schemas.openxmlformats.org/officeDocument/2006/relationships/hyperlink" Target="https://www.fangraphs.com/players/nathan-martorella/sa3019978/stats" TargetMode="External"/><Relationship Id="rId183" Type="http://schemas.openxmlformats.org/officeDocument/2006/relationships/hyperlink" Target="https://www.fangraphs.com/players/tj-friedl/19522/stats" TargetMode="External"/><Relationship Id="rId390" Type="http://schemas.openxmlformats.org/officeDocument/2006/relationships/hyperlink" Target="https://www.fangraphs.com/players/dominic-smith/15653/stats" TargetMode="External"/><Relationship Id="rId404" Type="http://schemas.openxmlformats.org/officeDocument/2006/relationships/hyperlink" Target="https://www.fangraphs.com/players/josh-smith/26396/stats" TargetMode="External"/><Relationship Id="rId611" Type="http://schemas.openxmlformats.org/officeDocument/2006/relationships/hyperlink" Target="https://www.fangraphs.com/players/rafael-marchan/21646/stats" TargetMode="External"/><Relationship Id="rId250" Type="http://schemas.openxmlformats.org/officeDocument/2006/relationships/hyperlink" Target="https://www.fangraphs.com/players/masyn-winn/27479/stats" TargetMode="External"/><Relationship Id="rId488" Type="http://schemas.openxmlformats.org/officeDocument/2006/relationships/hyperlink" Target="https://www.fangraphs.com/players/david-fletcher/17992/stats" TargetMode="External"/><Relationship Id="rId695" Type="http://schemas.openxmlformats.org/officeDocument/2006/relationships/hyperlink" Target="https://www.fangraphs.com/players/oliver-dunn/sa3010595/stats" TargetMode="External"/><Relationship Id="rId709" Type="http://schemas.openxmlformats.org/officeDocument/2006/relationships/hyperlink" Target="https://www.fangraphs.com/players/hoy-park/18027/stats" TargetMode="External"/><Relationship Id="rId45" Type="http://schemas.openxmlformats.org/officeDocument/2006/relationships/hyperlink" Target="https://www.fangraphs.com/players/rhys-hoskins/16472/stats" TargetMode="External"/><Relationship Id="rId110" Type="http://schemas.openxmlformats.org/officeDocument/2006/relationships/hyperlink" Target="https://www.fangraphs.com/players/brent-rooker/19627/stats" TargetMode="External"/><Relationship Id="rId348" Type="http://schemas.openxmlformats.org/officeDocument/2006/relationships/hyperlink" Target="https://www.fangraphs.com/players/gio-urshela/10681/stats" TargetMode="External"/><Relationship Id="rId555" Type="http://schemas.openxmlformats.org/officeDocument/2006/relationships/hyperlink" Target="https://www.fangraphs.com/players/jonatan-clase/sa3008787/stats" TargetMode="External"/><Relationship Id="rId194" Type="http://schemas.openxmlformats.org/officeDocument/2006/relationships/hyperlink" Target="https://www.fangraphs.com/players/shea-langeliers/25816/stats" TargetMode="External"/><Relationship Id="rId208" Type="http://schemas.openxmlformats.org/officeDocument/2006/relationships/hyperlink" Target="https://www.fangraphs.com/players/leody-taveras/18900/stats" TargetMode="External"/><Relationship Id="rId415" Type="http://schemas.openxmlformats.org/officeDocument/2006/relationships/hyperlink" Target="https://www.fangraphs.com/players/jacob-stallings/13723/stats" TargetMode="External"/><Relationship Id="rId622" Type="http://schemas.openxmlformats.org/officeDocument/2006/relationships/hyperlink" Target="https://www.fangraphs.com/players/tyler-wade/15730/stats" TargetMode="External"/><Relationship Id="rId261" Type="http://schemas.openxmlformats.org/officeDocument/2006/relationships/hyperlink" Target="https://www.fangraphs.com/players/whit-merrifield/11281/stats" TargetMode="External"/><Relationship Id="rId499" Type="http://schemas.openxmlformats.org/officeDocument/2006/relationships/hyperlink" Target="https://www.fangraphs.com/players/ryan-mckenna/19928/stats" TargetMode="External"/><Relationship Id="rId56" Type="http://schemas.openxmlformats.org/officeDocument/2006/relationships/hyperlink" Target="https://www.fangraphs.com/players/adley-rutschman/26288/stats" TargetMode="External"/><Relationship Id="rId359" Type="http://schemas.openxmlformats.org/officeDocument/2006/relationships/hyperlink" Target="https://www.fangraphs.com/players/nick-senzel/19293/stats" TargetMode="External"/><Relationship Id="rId566" Type="http://schemas.openxmlformats.org/officeDocument/2006/relationships/hyperlink" Target="https://www.fangraphs.com/players/luis-guillorme/16451/stats" TargetMode="External"/><Relationship Id="rId121" Type="http://schemas.openxmlformats.org/officeDocument/2006/relationships/hyperlink" Target="https://www.fangraphs.com/players/jonathan-india/21523/stats" TargetMode="External"/><Relationship Id="rId219" Type="http://schemas.openxmlformats.org/officeDocument/2006/relationships/hyperlink" Target="https://www.fangraphs.com/players/ceddanne-rafaela/24262/stats" TargetMode="External"/><Relationship Id="rId426" Type="http://schemas.openxmlformats.org/officeDocument/2006/relationships/hyperlink" Target="https://www.fangraphs.com/players/yuli-gurriel/19198/stats" TargetMode="External"/><Relationship Id="rId633" Type="http://schemas.openxmlformats.org/officeDocument/2006/relationships/hyperlink" Target="https://www.fangraphs.com/players/chadwick-tromp/16953/stats" TargetMode="External"/><Relationship Id="rId67" Type="http://schemas.openxmlformats.org/officeDocument/2006/relationships/hyperlink" Target="https://www.fangraphs.com/players/taylor-ward/17548/stats" TargetMode="External"/><Relationship Id="rId272" Type="http://schemas.openxmlformats.org/officeDocument/2006/relationships/hyperlink" Target="https://www.fangraphs.com/players/rene-pinto/19859/stats" TargetMode="External"/><Relationship Id="rId577" Type="http://schemas.openxmlformats.org/officeDocument/2006/relationships/hyperlink" Target="https://www.fangraphs.com/players/tyler-freeman/22532/stats" TargetMode="External"/><Relationship Id="rId700" Type="http://schemas.openxmlformats.org/officeDocument/2006/relationships/hyperlink" Target="https://www.fangraphs.com/players/maxwell-schuemann/sa3007511/stats" TargetMode="External"/><Relationship Id="rId132" Type="http://schemas.openxmlformats.org/officeDocument/2006/relationships/hyperlink" Target="https://www.fangraphs.com/players/nelson-velazquez/23359/stats" TargetMode="External"/><Relationship Id="rId437" Type="http://schemas.openxmlformats.org/officeDocument/2006/relationships/hyperlink" Target="https://www.fangraphs.com/players/corey-julks/20311/stats" TargetMode="External"/><Relationship Id="rId644" Type="http://schemas.openxmlformats.org/officeDocument/2006/relationships/hyperlink" Target="https://www.fangraphs.com/players/mike-moustakas/4892/stats" TargetMode="External"/><Relationship Id="rId283" Type="http://schemas.openxmlformats.org/officeDocument/2006/relationships/hyperlink" Target="https://www.fangraphs.com/players/liover-peguero/24273/stats" TargetMode="External"/><Relationship Id="rId490" Type="http://schemas.openxmlformats.org/officeDocument/2006/relationships/hyperlink" Target="https://www.fangraphs.com/players/joey-bart/21524/stats" TargetMode="External"/><Relationship Id="rId504" Type="http://schemas.openxmlformats.org/officeDocument/2006/relationships/hyperlink" Target="https://www.fangraphs.com/players/romy-gonzalez/21562/stats" TargetMode="External"/><Relationship Id="rId711" Type="http://schemas.openxmlformats.org/officeDocument/2006/relationships/hyperlink" Target="https://www.fangraphs.com/players/willie-calhoun/17838/stats" TargetMode="External"/><Relationship Id="rId78" Type="http://schemas.openxmlformats.org/officeDocument/2006/relationships/hyperlink" Target="https://www.fangraphs.com/players/wyatt-langford/sa3022654/stats" TargetMode="External"/><Relationship Id="rId143" Type="http://schemas.openxmlformats.org/officeDocument/2006/relationships/hyperlink" Target="https://www.fangraphs.com/players/nico-hoerner/21479/stats" TargetMode="External"/><Relationship Id="rId350" Type="http://schemas.openxmlformats.org/officeDocument/2006/relationships/hyperlink" Target="https://www.fangraphs.com/players/justin-foscue/sa3014527/stats" TargetMode="External"/><Relationship Id="rId588" Type="http://schemas.openxmlformats.org/officeDocument/2006/relationships/hyperlink" Target="https://www.fangraphs.com/players/jose-miranda/20538/stats" TargetMode="External"/><Relationship Id="rId9" Type="http://schemas.openxmlformats.org/officeDocument/2006/relationships/hyperlink" Target="https://www.fangraphs.com/players/pete-alonso/19251/stats" TargetMode="External"/><Relationship Id="rId210" Type="http://schemas.openxmlformats.org/officeDocument/2006/relationships/hyperlink" Target="https://www.fangraphs.com/players/brandon-belt/10264/stats" TargetMode="External"/><Relationship Id="rId448" Type="http://schemas.openxmlformats.org/officeDocument/2006/relationships/hyperlink" Target="https://www.fangraphs.com/players/dairon-blanco/19779/stats" TargetMode="External"/><Relationship Id="rId655" Type="http://schemas.openxmlformats.org/officeDocument/2006/relationships/hyperlink" Target="https://www.fangraphs.com/players/angel-martinez/sa3008762/stats" TargetMode="External"/><Relationship Id="rId294" Type="http://schemas.openxmlformats.org/officeDocument/2006/relationships/hyperlink" Target="https://www.fangraphs.com/players/austin-slater/16153/stats" TargetMode="External"/><Relationship Id="rId308" Type="http://schemas.openxmlformats.org/officeDocument/2006/relationships/hyperlink" Target="https://www.fangraphs.com/players/gabriel-arias/22563/stats" TargetMode="External"/><Relationship Id="rId515" Type="http://schemas.openxmlformats.org/officeDocument/2006/relationships/hyperlink" Target="https://www.fangraphs.com/players/nathan-lukes/18123/stats" TargetMode="External"/><Relationship Id="rId722" Type="http://schemas.openxmlformats.org/officeDocument/2006/relationships/hyperlink" Target="https://www.fangraphs.com/players/jhonkensy-noel/sa3005579/stats" TargetMode="External"/><Relationship Id="rId89" Type="http://schemas.openxmlformats.org/officeDocument/2006/relationships/hyperlink" Target="https://www.fangraphs.com/players/tyler-oneill/15711/stats" TargetMode="External"/><Relationship Id="rId154" Type="http://schemas.openxmlformats.org/officeDocument/2006/relationships/hyperlink" Target="https://www.fangraphs.com/players/jonah-heim/16930/stats" TargetMode="External"/><Relationship Id="rId361" Type="http://schemas.openxmlformats.org/officeDocument/2006/relationships/hyperlink" Target="https://www.fangraphs.com/players/martin-maldonado/6887/stats" TargetMode="External"/><Relationship Id="rId599" Type="http://schemas.openxmlformats.org/officeDocument/2006/relationships/hyperlink" Target="https://www.fangraphs.com/players/julio-carreras/sa3005598/stats" TargetMode="External"/><Relationship Id="rId459" Type="http://schemas.openxmlformats.org/officeDocument/2006/relationships/hyperlink" Target="https://www.fangraphs.com/players/nick-loftin/27630/stats" TargetMode="External"/><Relationship Id="rId666" Type="http://schemas.openxmlformats.org/officeDocument/2006/relationships/hyperlink" Target="https://www.fangraphs.com/players/brett-wisely/27735/stats" TargetMode="External"/><Relationship Id="rId16" Type="http://schemas.openxmlformats.org/officeDocument/2006/relationships/hyperlink" Target="https://www.fangraphs.com/players/rafael-devers/17350/stats" TargetMode="External"/><Relationship Id="rId221" Type="http://schemas.openxmlformats.org/officeDocument/2006/relationships/hyperlink" Target="https://www.fangraphs.com/players/parker-meadows/23800/stats" TargetMode="External"/><Relationship Id="rId319" Type="http://schemas.openxmlformats.org/officeDocument/2006/relationships/hyperlink" Target="https://www.fangraphs.com/players/tom-murphy/13499/stats" TargetMode="External"/><Relationship Id="rId526" Type="http://schemas.openxmlformats.org/officeDocument/2006/relationships/hyperlink" Target="https://www.fangraphs.com/players/zachary-deloach/sa3014547/stats" TargetMode="External"/><Relationship Id="rId165" Type="http://schemas.openxmlformats.org/officeDocument/2006/relationships/hyperlink" Target="https://www.fangraphs.com/players/ha-seong-kim/27506/stats" TargetMode="External"/><Relationship Id="rId372" Type="http://schemas.openxmlformats.org/officeDocument/2006/relationships/hyperlink" Target="https://www.fangraphs.com/players/luke-maile/13355/stats" TargetMode="External"/><Relationship Id="rId677" Type="http://schemas.openxmlformats.org/officeDocument/2006/relationships/hyperlink" Target="https://www.fangraphs.com/players/wander-franco/23667/stats" TargetMode="External"/><Relationship Id="rId232" Type="http://schemas.openxmlformats.org/officeDocument/2006/relationships/hyperlink" Target="https://www.fangraphs.com/players/austin-wells/27562/stats" TargetMode="External"/><Relationship Id="rId27" Type="http://schemas.openxmlformats.org/officeDocument/2006/relationships/hyperlink" Target="https://www.fangraphs.com/players/paul-goldschmidt/9218/stats" TargetMode="External"/><Relationship Id="rId537" Type="http://schemas.openxmlformats.org/officeDocument/2006/relationships/hyperlink" Target="https://www.fangraphs.com/players/jackie-bradley-jr/12984/stats" TargetMode="External"/><Relationship Id="rId80" Type="http://schemas.openxmlformats.org/officeDocument/2006/relationships/hyperlink" Target="https://www.fangraphs.com/players/kerry-carpenter/25961/stats" TargetMode="External"/><Relationship Id="rId176" Type="http://schemas.openxmlformats.org/officeDocument/2006/relationships/hyperlink" Target="https://www.fangraphs.com/players/charlie-blackmon/7859/stats" TargetMode="External"/><Relationship Id="rId383" Type="http://schemas.openxmlformats.org/officeDocument/2006/relationships/hyperlink" Target="https://www.fangraphs.com/players/aj-pollock/9256/stats" TargetMode="External"/><Relationship Id="rId590" Type="http://schemas.openxmlformats.org/officeDocument/2006/relationships/hyperlink" Target="https://www.fangraphs.com/players/gilberto-celestino/20233/stats" TargetMode="External"/><Relationship Id="rId604" Type="http://schemas.openxmlformats.org/officeDocument/2006/relationships/hyperlink" Target="https://www.fangraphs.com/players/brewer-hicklen/20450/stats" TargetMode="External"/><Relationship Id="rId243" Type="http://schemas.openxmlformats.org/officeDocument/2006/relationships/hyperlink" Target="https://www.fangraphs.com/players/harrison-bader/18030/stats" TargetMode="External"/><Relationship Id="rId450" Type="http://schemas.openxmlformats.org/officeDocument/2006/relationships/hyperlink" Target="https://www.fangraphs.com/players/matthew-shaw/sa3022615/stats" TargetMode="External"/><Relationship Id="rId688" Type="http://schemas.openxmlformats.org/officeDocument/2006/relationships/hyperlink" Target="https://www.fangraphs.com/players/jonathan-ornelas/24597/stats" TargetMode="External"/><Relationship Id="rId38" Type="http://schemas.openxmlformats.org/officeDocument/2006/relationships/hyperlink" Target="https://www.fangraphs.com/players/michael-harris-ii/25931/stats" TargetMode="External"/><Relationship Id="rId103" Type="http://schemas.openxmlformats.org/officeDocument/2006/relationships/hyperlink" Target="https://www.fangraphs.com/players/yainer-diaz/23003/stats" TargetMode="External"/><Relationship Id="rId310" Type="http://schemas.openxmlformats.org/officeDocument/2006/relationships/hyperlink" Target="https://www.fangraphs.com/players/joey-ortiz/25493/stats" TargetMode="External"/><Relationship Id="rId548" Type="http://schemas.openxmlformats.org/officeDocument/2006/relationships/hyperlink" Target="https://www.fangraphs.com/players/johnathan-rodriguez/sa3004147/stats" TargetMode="External"/><Relationship Id="rId91" Type="http://schemas.openxmlformats.org/officeDocument/2006/relationships/hyperlink" Target="https://www.fangraphs.com/players/lane-thomas/16939/stats" TargetMode="External"/><Relationship Id="rId187" Type="http://schemas.openxmlformats.org/officeDocument/2006/relationships/hyperlink" Target="https://www.fangraphs.com/players/keibert-ruiz/19610/stats" TargetMode="External"/><Relationship Id="rId394" Type="http://schemas.openxmlformats.org/officeDocument/2006/relationships/hyperlink" Target="https://www.fangraphs.com/players/noelvi-marte/26517/stats" TargetMode="External"/><Relationship Id="rId408" Type="http://schemas.openxmlformats.org/officeDocument/2006/relationships/hyperlink" Target="https://www.fangraphs.com/players/nick-gonzales/27490/stats" TargetMode="External"/><Relationship Id="rId615" Type="http://schemas.openxmlformats.org/officeDocument/2006/relationships/hyperlink" Target="https://www.fangraphs.com/players/bligh-madris/20054/stats" TargetMode="External"/><Relationship Id="rId254" Type="http://schemas.openxmlformats.org/officeDocument/2006/relationships/hyperlink" Target="https://www.fangraphs.com/players/tyrone-taylor/13675/stats" TargetMode="External"/><Relationship Id="rId699" Type="http://schemas.openxmlformats.org/officeDocument/2006/relationships/hyperlink" Target="https://www.fangraphs.com/players/irving-lopez/20463/stats" TargetMode="External"/><Relationship Id="rId49" Type="http://schemas.openxmlformats.org/officeDocument/2006/relationships/hyperlink" Target="https://www.fangraphs.com/players/ketel-marte/13613/stats" TargetMode="External"/><Relationship Id="rId114" Type="http://schemas.openxmlformats.org/officeDocument/2006/relationships/hyperlink" Target="https://www.fangraphs.com/players/james-outman/24770/stats" TargetMode="External"/><Relationship Id="rId461" Type="http://schemas.openxmlformats.org/officeDocument/2006/relationships/hyperlink" Target="https://www.fangraphs.com/players/jordan-diaz/22650/stats" TargetMode="External"/><Relationship Id="rId559" Type="http://schemas.openxmlformats.org/officeDocument/2006/relationships/hyperlink" Target="https://www.fangraphs.com/players/tim-locastro/15124/stats" TargetMode="External"/><Relationship Id="rId198" Type="http://schemas.openxmlformats.org/officeDocument/2006/relationships/hyperlink" Target="https://www.fangraphs.com/players/jeff-mcneil/15362/stats" TargetMode="External"/><Relationship Id="rId321" Type="http://schemas.openxmlformats.org/officeDocument/2006/relationships/hyperlink" Target="https://www.fangraphs.com/players/yasmani-grandal/11368/stats" TargetMode="External"/><Relationship Id="rId419" Type="http://schemas.openxmlformats.org/officeDocument/2006/relationships/hyperlink" Target="https://www.fangraphs.com/players/jose-azocar/18821/stats" TargetMode="External"/><Relationship Id="rId626" Type="http://schemas.openxmlformats.org/officeDocument/2006/relationships/hyperlink" Target="https://www.fangraphs.com/players/nikolos-kavadas/sa3017337/stats" TargetMode="External"/><Relationship Id="rId265" Type="http://schemas.openxmlformats.org/officeDocument/2006/relationships/hyperlink" Target="https://www.fangraphs.com/players/geraldo-perdomo/22799/stats" TargetMode="External"/><Relationship Id="rId472" Type="http://schemas.openxmlformats.org/officeDocument/2006/relationships/hyperlink" Target="https://www.fangraphs.com/players/oscar-gonzalez/20970/stats" TargetMode="External"/><Relationship Id="rId125" Type="http://schemas.openxmlformats.org/officeDocument/2006/relationships/hyperlink" Target="https://www.fangraphs.com/players/eloy-jimenez/17484/stats" TargetMode="External"/><Relationship Id="rId332" Type="http://schemas.openxmlformats.org/officeDocument/2006/relationships/hyperlink" Target="https://www.fangraphs.com/players/rob-refsnyder/13770/stats" TargetMode="External"/><Relationship Id="rId637" Type="http://schemas.openxmlformats.org/officeDocument/2006/relationships/hyperlink" Target="https://www.fangraphs.com/players/donny-sands/18603/stats" TargetMode="External"/><Relationship Id="rId276" Type="http://schemas.openxmlformats.org/officeDocument/2006/relationships/hyperlink" Target="https://www.fangraphs.com/players/luis-urias/16622/stats" TargetMode="External"/><Relationship Id="rId483" Type="http://schemas.openxmlformats.org/officeDocument/2006/relationships/hyperlink" Target="https://www.fangraphs.com/players/seby-zavala/18887/stats" TargetMode="External"/><Relationship Id="rId690" Type="http://schemas.openxmlformats.org/officeDocument/2006/relationships/hyperlink" Target="https://www.fangraphs.com/players/chris-owings/10030/stats" TargetMode="External"/><Relationship Id="rId704" Type="http://schemas.openxmlformats.org/officeDocument/2006/relationships/hyperlink" Target="https://www.fangraphs.com/players/yunior-severino/sa3003185/stats" TargetMode="External"/><Relationship Id="rId40" Type="http://schemas.openxmlformats.org/officeDocument/2006/relationships/hyperlink" Target="https://www.fangraphs.com/players/manny-machado/11493/stats" TargetMode="External"/><Relationship Id="rId136" Type="http://schemas.openxmlformats.org/officeDocument/2006/relationships/hyperlink" Target="https://www.fangraphs.com/players/jp-crawford/15491/stats" TargetMode="External"/><Relationship Id="rId343" Type="http://schemas.openxmlformats.org/officeDocument/2006/relationships/hyperlink" Target="https://www.fangraphs.com/players/ivan-herrera/20599/stats" TargetMode="External"/><Relationship Id="rId550" Type="http://schemas.openxmlformats.org/officeDocument/2006/relationships/hyperlink" Target="https://www.fangraphs.com/players/greg-allen/16623/stats" TargetMode="External"/><Relationship Id="rId203" Type="http://schemas.openxmlformats.org/officeDocument/2006/relationships/hyperlink" Target="https://www.fangraphs.com/players/yoan-moncada/17232/stats" TargetMode="External"/><Relationship Id="rId648" Type="http://schemas.openxmlformats.org/officeDocument/2006/relationships/hyperlink" Target="https://www.fangraphs.com/players/mark-mathias/18032/stats" TargetMode="External"/><Relationship Id="rId287" Type="http://schemas.openxmlformats.org/officeDocument/2006/relationships/hyperlink" Target="https://www.fangraphs.com/players/mike-tauchman/15274/stats" TargetMode="External"/><Relationship Id="rId410" Type="http://schemas.openxmlformats.org/officeDocument/2006/relationships/hyperlink" Target="https://www.fangraphs.com/players/orelvis-martinez/sa3010692/stats" TargetMode="External"/><Relationship Id="rId494" Type="http://schemas.openxmlformats.org/officeDocument/2006/relationships/hyperlink" Target="https://www.fangraphs.com/players/tyler-naquin/13359/stats" TargetMode="External"/><Relationship Id="rId508" Type="http://schemas.openxmlformats.org/officeDocument/2006/relationships/hyperlink" Target="https://www.fangraphs.com/players/michael-stefanic/25353/stats" TargetMode="External"/><Relationship Id="rId715" Type="http://schemas.openxmlformats.org/officeDocument/2006/relationships/hyperlink" Target="https://www.fangraphs.com/players/brad-miller/12775/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BF63-070D-4FF2-B538-2CB16B511EF7}">
  <dimension ref="A1:X732"/>
  <sheetViews>
    <sheetView workbookViewId="0">
      <pane ySplit="1" topLeftCell="A10" activePane="bottomLeft" state="frozen"/>
      <selection pane="bottomLeft" activeCell="O37" sqref="O37"/>
    </sheetView>
  </sheetViews>
  <sheetFormatPr defaultRowHeight="15" x14ac:dyDescent="0.25"/>
  <cols>
    <col min="7" max="14" width="8.85546875" style="15"/>
    <col min="15" max="15" width="12.28515625" style="15" customWidth="1"/>
    <col min="16" max="16" width="8.85546875" style="15"/>
    <col min="17" max="17" width="12.28515625" style="15" customWidth="1"/>
  </cols>
  <sheetData>
    <row r="1" spans="1:24" ht="27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8" t="s">
        <v>14</v>
      </c>
      <c r="P1" s="12" t="s">
        <v>1377</v>
      </c>
      <c r="Q1" s="12" t="s">
        <v>1378</v>
      </c>
      <c r="V1" t="s">
        <v>3</v>
      </c>
    </row>
    <row r="2" spans="1:24" ht="15.75" thickBot="1" x14ac:dyDescent="0.3">
      <c r="A2" s="4">
        <v>1</v>
      </c>
      <c r="B2" s="6" t="s">
        <v>15</v>
      </c>
      <c r="C2" s="5" t="s">
        <v>16</v>
      </c>
      <c r="D2" s="5" t="s">
        <v>17</v>
      </c>
      <c r="E2" s="7">
        <v>1</v>
      </c>
      <c r="F2" s="7">
        <v>659</v>
      </c>
      <c r="G2" s="14">
        <v>3.4</v>
      </c>
      <c r="H2" s="14">
        <v>8.9</v>
      </c>
      <c r="I2" s="14">
        <v>10.199999999999999</v>
      </c>
      <c r="J2" s="14">
        <v>4.9000000000000004</v>
      </c>
      <c r="K2" s="14">
        <v>8.1</v>
      </c>
      <c r="L2" s="14">
        <v>8</v>
      </c>
      <c r="M2" s="14">
        <v>43.4</v>
      </c>
      <c r="N2" s="14">
        <v>12.3</v>
      </c>
      <c r="O2" s="14">
        <f>M2+P2+1</f>
        <v>56.7</v>
      </c>
      <c r="P2" s="15">
        <f>IF(NOT(ISERROR(SEARCH("C",D2))),$W$2,IF(NOT(ISERROR(SEARCH("OF",D2))),$W$7,IF(NOT(ISERROR(SEARCH("3B",D2))),$W$5,IF(NOT(ISERROR(SEARCH("2B",D2))),$W$4,IF(NOT(ISERROR(SEARCH("1B",D2))),$W$3,IF(NOT(ISERROR(SEARCH("SS",D2))),$W$6,IF(NOT(ISERROR(SEARCH("DH",D2))),$W$8,"ERROR")))))))</f>
        <v>12.3</v>
      </c>
      <c r="Q2" s="14">
        <v>56.7</v>
      </c>
      <c r="V2" t="s">
        <v>120</v>
      </c>
      <c r="W2">
        <v>12.4</v>
      </c>
      <c r="X2">
        <f>_xlfn.RANK.EQ(W2,$W$2:$W$8)</f>
        <v>1</v>
      </c>
    </row>
    <row r="3" spans="1:24" ht="15.75" thickBot="1" x14ac:dyDescent="0.3">
      <c r="A3" s="4">
        <v>2</v>
      </c>
      <c r="B3" s="6" t="s">
        <v>18</v>
      </c>
      <c r="C3" s="5" t="s">
        <v>19</v>
      </c>
      <c r="D3" s="5" t="s">
        <v>20</v>
      </c>
      <c r="E3" s="7">
        <v>11.2</v>
      </c>
      <c r="F3" s="7">
        <v>608</v>
      </c>
      <c r="G3" s="14">
        <v>6.6</v>
      </c>
      <c r="H3" s="14">
        <v>4.8</v>
      </c>
      <c r="I3" s="14">
        <v>-1.1000000000000001</v>
      </c>
      <c r="J3" s="14">
        <v>8.8000000000000007</v>
      </c>
      <c r="K3" s="14">
        <v>6.6</v>
      </c>
      <c r="L3" s="14">
        <v>8.4</v>
      </c>
      <c r="M3" s="14">
        <v>34.1</v>
      </c>
      <c r="N3" s="14">
        <v>12.3</v>
      </c>
      <c r="O3" s="14">
        <f t="shared" ref="O3:O66" si="0">M3+P3+1</f>
        <v>47.400000000000006</v>
      </c>
      <c r="P3" s="15">
        <f t="shared" ref="P3:P66" si="1">IF(NOT(ISERROR(SEARCH("C",D3))),$W$2,IF(NOT(ISERROR(SEARCH("OF",D3))),$W$7,IF(NOT(ISERROR(SEARCH("3B",D3))),$W$5,IF(NOT(ISERROR(SEARCH("2B",D3))),$W$4,IF(NOT(ISERROR(SEARCH("1B",D3))),$W$3,IF(NOT(ISERROR(SEARCH("SS",D3))),$W$6,IF(NOT(ISERROR(SEARCH("DH",D3))),$W$8,"ERROR")))))))</f>
        <v>12.3</v>
      </c>
      <c r="Q3" s="14">
        <v>47.4</v>
      </c>
      <c r="V3" t="s">
        <v>28</v>
      </c>
      <c r="W3">
        <v>10.3</v>
      </c>
      <c r="X3">
        <f t="shared" ref="X3:X8" si="2">_xlfn.RANK.EQ(W3,$W$2:$W$8)</f>
        <v>5</v>
      </c>
    </row>
    <row r="4" spans="1:24" ht="15.75" thickBot="1" x14ac:dyDescent="0.3">
      <c r="A4" s="4">
        <v>3</v>
      </c>
      <c r="B4" s="6" t="s">
        <v>21</v>
      </c>
      <c r="C4" s="5" t="s">
        <v>19</v>
      </c>
      <c r="D4" s="5" t="s">
        <v>17</v>
      </c>
      <c r="E4" s="7">
        <v>10.6</v>
      </c>
      <c r="F4" s="7">
        <v>664</v>
      </c>
      <c r="G4" s="14">
        <v>4.9000000000000004</v>
      </c>
      <c r="H4" s="14">
        <v>5.5</v>
      </c>
      <c r="I4" s="14">
        <v>-0.2</v>
      </c>
      <c r="J4" s="14">
        <v>5.5</v>
      </c>
      <c r="K4" s="14">
        <v>10.5</v>
      </c>
      <c r="L4" s="14">
        <v>5.9</v>
      </c>
      <c r="M4" s="14">
        <v>32.200000000000003</v>
      </c>
      <c r="N4" s="14">
        <v>12.3</v>
      </c>
      <c r="O4" s="14">
        <f t="shared" si="0"/>
        <v>45.5</v>
      </c>
      <c r="P4" s="15">
        <f t="shared" si="1"/>
        <v>12.3</v>
      </c>
      <c r="Q4" s="14">
        <v>45.5</v>
      </c>
      <c r="V4" t="s">
        <v>67</v>
      </c>
      <c r="W4">
        <v>11.4</v>
      </c>
      <c r="X4">
        <f t="shared" si="2"/>
        <v>4</v>
      </c>
    </row>
    <row r="5" spans="1:24" ht="15.75" thickBot="1" x14ac:dyDescent="0.3">
      <c r="A5" s="4">
        <v>4</v>
      </c>
      <c r="B5" s="6" t="s">
        <v>22</v>
      </c>
      <c r="C5" s="5" t="s">
        <v>23</v>
      </c>
      <c r="D5" s="5" t="s">
        <v>20</v>
      </c>
      <c r="E5" s="7">
        <v>16.600000000000001</v>
      </c>
      <c r="F5" s="7">
        <v>598</v>
      </c>
      <c r="G5" s="14">
        <v>6.5</v>
      </c>
      <c r="H5" s="14">
        <v>3.5</v>
      </c>
      <c r="I5" s="14">
        <v>-2.7</v>
      </c>
      <c r="J5" s="14">
        <v>6.3</v>
      </c>
      <c r="K5" s="14">
        <v>6.8</v>
      </c>
      <c r="L5" s="14">
        <v>9</v>
      </c>
      <c r="M5" s="14">
        <v>29.4</v>
      </c>
      <c r="N5" s="14">
        <v>12.3</v>
      </c>
      <c r="O5" s="14">
        <f t="shared" si="0"/>
        <v>42.7</v>
      </c>
      <c r="P5" s="15">
        <f t="shared" si="1"/>
        <v>12.3</v>
      </c>
      <c r="Q5" s="14">
        <v>42.7</v>
      </c>
      <c r="V5" t="s">
        <v>36</v>
      </c>
      <c r="W5">
        <v>11.7</v>
      </c>
      <c r="X5">
        <f t="shared" si="2"/>
        <v>3</v>
      </c>
    </row>
    <row r="6" spans="1:24" ht="15.75" thickBot="1" x14ac:dyDescent="0.3">
      <c r="A6" s="4">
        <v>5</v>
      </c>
      <c r="B6" s="6" t="s">
        <v>24</v>
      </c>
      <c r="C6" s="5" t="s">
        <v>25</v>
      </c>
      <c r="D6" s="5" t="s">
        <v>26</v>
      </c>
      <c r="E6" s="7">
        <v>12.7</v>
      </c>
      <c r="F6" s="7">
        <v>608</v>
      </c>
      <c r="G6" s="14">
        <v>4.7</v>
      </c>
      <c r="H6" s="14">
        <v>4.8</v>
      </c>
      <c r="I6" s="14">
        <v>1.9</v>
      </c>
      <c r="J6" s="14">
        <v>6</v>
      </c>
      <c r="K6" s="14">
        <v>5.4</v>
      </c>
      <c r="L6" s="14">
        <v>7.7</v>
      </c>
      <c r="M6" s="14">
        <v>30.4</v>
      </c>
      <c r="N6" s="14">
        <v>10.1</v>
      </c>
      <c r="O6" s="14">
        <f t="shared" si="0"/>
        <v>41.5</v>
      </c>
      <c r="P6" s="15">
        <f t="shared" si="1"/>
        <v>10.1</v>
      </c>
      <c r="Q6" s="14">
        <v>41.5</v>
      </c>
      <c r="V6" t="s">
        <v>48</v>
      </c>
      <c r="W6">
        <v>10.1</v>
      </c>
      <c r="X6">
        <f t="shared" si="2"/>
        <v>6</v>
      </c>
    </row>
    <row r="7" spans="1:24" ht="15.75" thickBot="1" x14ac:dyDescent="0.3">
      <c r="A7" s="4">
        <v>6</v>
      </c>
      <c r="B7" s="6" t="s">
        <v>27</v>
      </c>
      <c r="C7" s="5" t="s">
        <v>16</v>
      </c>
      <c r="D7" s="5" t="s">
        <v>28</v>
      </c>
      <c r="E7" s="7">
        <v>17.100000000000001</v>
      </c>
      <c r="F7" s="7">
        <v>663</v>
      </c>
      <c r="G7" s="14">
        <v>7.5</v>
      </c>
      <c r="H7" s="14">
        <v>5</v>
      </c>
      <c r="I7" s="14">
        <v>-2.6</v>
      </c>
      <c r="J7" s="14">
        <v>7</v>
      </c>
      <c r="K7" s="14">
        <v>3.7</v>
      </c>
      <c r="L7" s="14">
        <v>5.6</v>
      </c>
      <c r="M7" s="14">
        <v>26.2</v>
      </c>
      <c r="N7" s="14">
        <v>10.3</v>
      </c>
      <c r="O7" s="14">
        <f t="shared" si="0"/>
        <v>37.5</v>
      </c>
      <c r="P7" s="15">
        <f t="shared" si="1"/>
        <v>10.3</v>
      </c>
      <c r="Q7" s="14">
        <v>37.5</v>
      </c>
      <c r="V7" t="s">
        <v>17</v>
      </c>
      <c r="W7">
        <v>12.3</v>
      </c>
      <c r="X7">
        <f t="shared" si="2"/>
        <v>2</v>
      </c>
    </row>
    <row r="8" spans="1:24" ht="15.75" thickBot="1" x14ac:dyDescent="0.3">
      <c r="A8" s="4">
        <v>7</v>
      </c>
      <c r="B8" s="6" t="s">
        <v>29</v>
      </c>
      <c r="C8" s="5" t="s">
        <v>25</v>
      </c>
      <c r="D8" s="5" t="s">
        <v>30</v>
      </c>
      <c r="E8" s="7">
        <v>5</v>
      </c>
      <c r="F8" s="7">
        <v>661</v>
      </c>
      <c r="G8" s="14">
        <v>3.6</v>
      </c>
      <c r="H8" s="14">
        <v>6.9</v>
      </c>
      <c r="I8" s="14">
        <v>0.5</v>
      </c>
      <c r="J8" s="14">
        <v>3.8</v>
      </c>
      <c r="K8" s="14">
        <v>5</v>
      </c>
      <c r="L8" s="14">
        <v>4.9000000000000004</v>
      </c>
      <c r="M8" s="14">
        <v>24.6</v>
      </c>
      <c r="N8" s="14">
        <v>11.4</v>
      </c>
      <c r="O8" s="14">
        <f t="shared" si="0"/>
        <v>37.900000000000006</v>
      </c>
      <c r="P8" s="15">
        <f t="shared" si="1"/>
        <v>12.3</v>
      </c>
      <c r="Q8" s="14">
        <v>37</v>
      </c>
      <c r="V8" t="s">
        <v>110</v>
      </c>
      <c r="W8">
        <v>10.1</v>
      </c>
      <c r="X8">
        <f t="shared" si="2"/>
        <v>6</v>
      </c>
    </row>
    <row r="9" spans="1:24" ht="15.75" thickBot="1" x14ac:dyDescent="0.3">
      <c r="A9" s="4">
        <v>8</v>
      </c>
      <c r="B9" s="6" t="s">
        <v>31</v>
      </c>
      <c r="C9" s="5" t="s">
        <v>23</v>
      </c>
      <c r="D9" s="5" t="s">
        <v>17</v>
      </c>
      <c r="E9" s="7">
        <v>6.5</v>
      </c>
      <c r="F9" s="7">
        <v>643</v>
      </c>
      <c r="G9" s="14">
        <v>5.5</v>
      </c>
      <c r="H9" s="14">
        <v>3.4</v>
      </c>
      <c r="I9" s="14">
        <v>3.6</v>
      </c>
      <c r="J9" s="14">
        <v>2.9</v>
      </c>
      <c r="K9" s="14">
        <v>2.6</v>
      </c>
      <c r="L9" s="14">
        <v>4.2</v>
      </c>
      <c r="M9" s="14">
        <v>22.2</v>
      </c>
      <c r="N9" s="14">
        <v>12.3</v>
      </c>
      <c r="O9" s="14">
        <f t="shared" si="0"/>
        <v>35.5</v>
      </c>
      <c r="P9" s="15">
        <f t="shared" si="1"/>
        <v>12.3</v>
      </c>
      <c r="Q9" s="14">
        <v>35.5</v>
      </c>
    </row>
    <row r="10" spans="1:24" ht="15.75" thickBot="1" x14ac:dyDescent="0.3">
      <c r="A10" s="4">
        <v>9</v>
      </c>
      <c r="B10" s="6" t="s">
        <v>34</v>
      </c>
      <c r="C10" s="5" t="s">
        <v>25</v>
      </c>
      <c r="D10" s="5" t="s">
        <v>28</v>
      </c>
      <c r="E10" s="7">
        <v>8.8000000000000007</v>
      </c>
      <c r="F10" s="7">
        <v>678</v>
      </c>
      <c r="G10" s="14">
        <v>3.9</v>
      </c>
      <c r="H10" s="14">
        <v>6.5</v>
      </c>
      <c r="I10" s="14">
        <v>0.9</v>
      </c>
      <c r="J10" s="14">
        <v>0.7</v>
      </c>
      <c r="K10" s="14">
        <v>7</v>
      </c>
      <c r="L10" s="14">
        <v>4</v>
      </c>
      <c r="M10" s="14">
        <v>23</v>
      </c>
      <c r="N10" s="14">
        <v>10.3</v>
      </c>
      <c r="O10" s="14">
        <f t="shared" si="0"/>
        <v>34.299999999999997</v>
      </c>
      <c r="P10" s="15">
        <f t="shared" si="1"/>
        <v>10.3</v>
      </c>
      <c r="Q10" s="14">
        <v>34.299999999999997</v>
      </c>
    </row>
    <row r="11" spans="1:24" ht="15.75" thickBot="1" x14ac:dyDescent="0.3">
      <c r="A11" s="4">
        <v>10</v>
      </c>
      <c r="B11" s="6" t="s">
        <v>32</v>
      </c>
      <c r="C11" s="5" t="s">
        <v>33</v>
      </c>
      <c r="D11" s="5" t="s">
        <v>17</v>
      </c>
      <c r="E11" s="7">
        <v>7.9</v>
      </c>
      <c r="F11" s="7">
        <v>646</v>
      </c>
      <c r="G11" s="14">
        <v>3.5</v>
      </c>
      <c r="H11" s="14">
        <v>4.2</v>
      </c>
      <c r="I11" s="14">
        <v>4.4000000000000004</v>
      </c>
      <c r="J11" s="14">
        <v>4</v>
      </c>
      <c r="K11" s="14">
        <v>0.9</v>
      </c>
      <c r="L11" s="14">
        <v>3.8</v>
      </c>
      <c r="M11" s="14">
        <v>20.8</v>
      </c>
      <c r="N11" s="14">
        <v>12.3</v>
      </c>
      <c r="O11" s="14">
        <f t="shared" si="0"/>
        <v>34.1</v>
      </c>
      <c r="P11" s="15">
        <f t="shared" si="1"/>
        <v>12.3</v>
      </c>
      <c r="Q11" s="14">
        <v>34.1</v>
      </c>
    </row>
    <row r="12" spans="1:24" ht="15.75" thickBot="1" x14ac:dyDescent="0.3">
      <c r="A12" s="4">
        <v>11</v>
      </c>
      <c r="B12" s="6" t="s">
        <v>35</v>
      </c>
      <c r="C12" s="5" t="s">
        <v>16</v>
      </c>
      <c r="D12" s="5" t="s">
        <v>36</v>
      </c>
      <c r="E12" s="7">
        <v>19.2</v>
      </c>
      <c r="F12" s="7">
        <v>669</v>
      </c>
      <c r="G12" s="14">
        <v>5.6</v>
      </c>
      <c r="H12" s="14">
        <v>4.5999999999999996</v>
      </c>
      <c r="I12" s="14">
        <v>-2.2999999999999998</v>
      </c>
      <c r="J12" s="14">
        <v>6</v>
      </c>
      <c r="K12" s="14">
        <v>1.4</v>
      </c>
      <c r="L12" s="14">
        <v>5.6</v>
      </c>
      <c r="M12" s="14">
        <v>21.1</v>
      </c>
      <c r="N12" s="14">
        <v>11.7</v>
      </c>
      <c r="O12" s="14">
        <f t="shared" si="0"/>
        <v>33.799999999999997</v>
      </c>
      <c r="P12" s="15">
        <f t="shared" si="1"/>
        <v>11.7</v>
      </c>
      <c r="Q12" s="14">
        <v>33.799999999999997</v>
      </c>
    </row>
    <row r="13" spans="1:24" ht="15.75" thickBot="1" x14ac:dyDescent="0.3">
      <c r="A13" s="4">
        <v>12</v>
      </c>
      <c r="B13" s="6" t="s">
        <v>37</v>
      </c>
      <c r="C13" s="5" t="s">
        <v>38</v>
      </c>
      <c r="D13" s="5" t="s">
        <v>17</v>
      </c>
      <c r="E13" s="7">
        <v>3.1</v>
      </c>
      <c r="F13" s="7">
        <v>662</v>
      </c>
      <c r="G13" s="14">
        <v>3</v>
      </c>
      <c r="H13" s="14">
        <v>4.3</v>
      </c>
      <c r="I13" s="14">
        <v>5.3</v>
      </c>
      <c r="J13" s="14">
        <v>3.2</v>
      </c>
      <c r="K13" s="14">
        <v>0.7</v>
      </c>
      <c r="L13" s="14">
        <v>3.3</v>
      </c>
      <c r="M13" s="14">
        <v>19.899999999999999</v>
      </c>
      <c r="N13" s="14">
        <v>12.3</v>
      </c>
      <c r="O13" s="14">
        <f t="shared" si="0"/>
        <v>33.200000000000003</v>
      </c>
      <c r="P13" s="15">
        <f t="shared" si="1"/>
        <v>12.3</v>
      </c>
      <c r="Q13" s="14">
        <v>33.200000000000003</v>
      </c>
    </row>
    <row r="14" spans="1:24" ht="15.75" thickBot="1" x14ac:dyDescent="0.3">
      <c r="A14" s="4">
        <v>13</v>
      </c>
      <c r="B14" s="6" t="s">
        <v>39</v>
      </c>
      <c r="C14" s="5" t="s">
        <v>40</v>
      </c>
      <c r="D14" s="5" t="s">
        <v>36</v>
      </c>
      <c r="E14" s="7">
        <v>24.1</v>
      </c>
      <c r="F14" s="7">
        <v>651</v>
      </c>
      <c r="G14" s="14">
        <v>5</v>
      </c>
      <c r="H14" s="14">
        <v>3.2</v>
      </c>
      <c r="I14" s="14">
        <v>-1.7</v>
      </c>
      <c r="J14" s="14">
        <v>4.7</v>
      </c>
      <c r="K14" s="14">
        <v>2.2999999999999998</v>
      </c>
      <c r="L14" s="14">
        <v>5.2</v>
      </c>
      <c r="M14" s="14">
        <v>18.600000000000001</v>
      </c>
      <c r="N14" s="14">
        <v>11.7</v>
      </c>
      <c r="O14" s="14">
        <f t="shared" si="0"/>
        <v>31.3</v>
      </c>
      <c r="P14" s="15">
        <f t="shared" si="1"/>
        <v>11.7</v>
      </c>
      <c r="Q14" s="14">
        <v>31.3</v>
      </c>
    </row>
    <row r="15" spans="1:24" ht="15.75" thickBot="1" x14ac:dyDescent="0.3">
      <c r="A15" s="4">
        <v>14</v>
      </c>
      <c r="B15" s="6" t="s">
        <v>43</v>
      </c>
      <c r="C15" s="5" t="s">
        <v>44</v>
      </c>
      <c r="D15" s="5" t="s">
        <v>45</v>
      </c>
      <c r="E15" s="7">
        <v>17.7</v>
      </c>
      <c r="F15" s="7">
        <v>632</v>
      </c>
      <c r="G15" s="14">
        <v>3.2</v>
      </c>
      <c r="H15" s="14">
        <v>3.6</v>
      </c>
      <c r="I15" s="14">
        <v>0.4</v>
      </c>
      <c r="J15" s="14">
        <v>2.2000000000000002</v>
      </c>
      <c r="K15" s="14">
        <v>6.2</v>
      </c>
      <c r="L15" s="14">
        <v>4.0999999999999996</v>
      </c>
      <c r="M15" s="14">
        <v>19.7</v>
      </c>
      <c r="N15" s="14">
        <v>10.3</v>
      </c>
      <c r="O15" s="14">
        <f t="shared" si="0"/>
        <v>31</v>
      </c>
      <c r="P15" s="15">
        <f t="shared" si="1"/>
        <v>10.3</v>
      </c>
      <c r="Q15" s="14">
        <v>31</v>
      </c>
    </row>
    <row r="16" spans="1:24" ht="15.75" thickBot="1" x14ac:dyDescent="0.3">
      <c r="A16" s="4">
        <v>15</v>
      </c>
      <c r="B16" s="6" t="s">
        <v>41</v>
      </c>
      <c r="C16" s="5" t="s">
        <v>42</v>
      </c>
      <c r="D16" s="5" t="s">
        <v>17</v>
      </c>
      <c r="E16" s="7">
        <v>5.9</v>
      </c>
      <c r="F16" s="7">
        <v>631</v>
      </c>
      <c r="G16" s="14">
        <v>-0.3</v>
      </c>
      <c r="H16" s="14">
        <v>4.8</v>
      </c>
      <c r="I16" s="14">
        <v>8.6999999999999993</v>
      </c>
      <c r="J16" s="14">
        <v>-0.3</v>
      </c>
      <c r="K16" s="14">
        <v>2.4</v>
      </c>
      <c r="L16" s="14">
        <v>2</v>
      </c>
      <c r="M16" s="14">
        <v>17.399999999999999</v>
      </c>
      <c r="N16" s="14">
        <v>12.3</v>
      </c>
      <c r="O16" s="14">
        <f t="shared" si="0"/>
        <v>30.7</v>
      </c>
      <c r="P16" s="15">
        <f t="shared" si="1"/>
        <v>12.3</v>
      </c>
      <c r="Q16" s="14">
        <v>30.7</v>
      </c>
    </row>
    <row r="17" spans="1:17" ht="15.75" thickBot="1" x14ac:dyDescent="0.3">
      <c r="A17" s="4">
        <v>16</v>
      </c>
      <c r="B17" s="6" t="s">
        <v>50</v>
      </c>
      <c r="C17" s="5" t="s">
        <v>51</v>
      </c>
      <c r="D17" s="5" t="s">
        <v>28</v>
      </c>
      <c r="E17" s="7">
        <v>26.7</v>
      </c>
      <c r="F17" s="7">
        <v>649</v>
      </c>
      <c r="G17" s="14">
        <v>7</v>
      </c>
      <c r="H17" s="14">
        <v>2.2000000000000002</v>
      </c>
      <c r="I17" s="14">
        <v>-1.9</v>
      </c>
      <c r="J17" s="14">
        <v>7.4</v>
      </c>
      <c r="K17" s="14">
        <v>0.2</v>
      </c>
      <c r="L17" s="14">
        <v>4.0999999999999996</v>
      </c>
      <c r="M17" s="14">
        <v>19</v>
      </c>
      <c r="N17" s="14">
        <v>10.3</v>
      </c>
      <c r="O17" s="14">
        <f t="shared" si="0"/>
        <v>30.3</v>
      </c>
      <c r="P17" s="15">
        <f t="shared" si="1"/>
        <v>10.3</v>
      </c>
      <c r="Q17" s="14">
        <v>30.2</v>
      </c>
    </row>
    <row r="18" spans="1:17" ht="15.75" thickBot="1" x14ac:dyDescent="0.3">
      <c r="A18" s="4">
        <v>17</v>
      </c>
      <c r="B18" s="6" t="s">
        <v>46</v>
      </c>
      <c r="C18" s="5" t="s">
        <v>47</v>
      </c>
      <c r="D18" s="5" t="s">
        <v>48</v>
      </c>
      <c r="E18" s="7">
        <v>2.2999999999999998</v>
      </c>
      <c r="F18" s="7">
        <v>657</v>
      </c>
      <c r="G18" s="14">
        <v>2.7</v>
      </c>
      <c r="H18" s="14">
        <v>4.2</v>
      </c>
      <c r="I18" s="14">
        <v>7.8</v>
      </c>
      <c r="J18" s="14">
        <v>2.2000000000000002</v>
      </c>
      <c r="K18" s="14">
        <v>-1.5</v>
      </c>
      <c r="L18" s="14">
        <v>3.2</v>
      </c>
      <c r="M18" s="14">
        <v>18.7</v>
      </c>
      <c r="N18" s="14">
        <v>10.1</v>
      </c>
      <c r="O18" s="14">
        <f t="shared" si="0"/>
        <v>29.799999999999997</v>
      </c>
      <c r="P18" s="15">
        <f t="shared" si="1"/>
        <v>10.1</v>
      </c>
      <c r="Q18" s="14">
        <v>29.8</v>
      </c>
    </row>
    <row r="19" spans="1:17" ht="15.75" thickBot="1" x14ac:dyDescent="0.3">
      <c r="A19" s="4">
        <v>18</v>
      </c>
      <c r="B19" s="6" t="s">
        <v>49</v>
      </c>
      <c r="C19" s="5" t="s">
        <v>44</v>
      </c>
      <c r="D19" s="5" t="s">
        <v>20</v>
      </c>
      <c r="E19" s="7">
        <v>94.1</v>
      </c>
      <c r="F19" s="7">
        <v>647</v>
      </c>
      <c r="G19" s="14">
        <v>4.4000000000000004</v>
      </c>
      <c r="H19" s="14">
        <v>3.6</v>
      </c>
      <c r="I19" s="14">
        <v>-2</v>
      </c>
      <c r="J19" s="14">
        <v>7.2</v>
      </c>
      <c r="K19" s="14">
        <v>1</v>
      </c>
      <c r="L19" s="14">
        <v>2</v>
      </c>
      <c r="M19" s="14">
        <v>16.3</v>
      </c>
      <c r="N19" s="14">
        <v>12.3</v>
      </c>
      <c r="O19" s="14">
        <f t="shared" si="0"/>
        <v>29.6</v>
      </c>
      <c r="P19" s="15">
        <f t="shared" si="1"/>
        <v>12.3</v>
      </c>
      <c r="Q19" s="14">
        <v>29.6</v>
      </c>
    </row>
    <row r="20" spans="1:17" ht="15.75" thickBot="1" x14ac:dyDescent="0.3">
      <c r="A20" s="4">
        <v>19</v>
      </c>
      <c r="B20" s="6" t="s">
        <v>52</v>
      </c>
      <c r="C20" s="5" t="s">
        <v>53</v>
      </c>
      <c r="D20" s="5" t="s">
        <v>54</v>
      </c>
      <c r="E20" s="7">
        <v>16.100000000000001</v>
      </c>
      <c r="F20" s="7">
        <v>657</v>
      </c>
      <c r="G20" s="14">
        <v>3.6</v>
      </c>
      <c r="H20" s="14">
        <v>2.5</v>
      </c>
      <c r="I20" s="14">
        <v>3.4</v>
      </c>
      <c r="J20" s="14">
        <v>1</v>
      </c>
      <c r="K20" s="14">
        <v>2.2000000000000002</v>
      </c>
      <c r="L20" s="14">
        <v>2.2999999999999998</v>
      </c>
      <c r="M20" s="14">
        <v>15.1</v>
      </c>
      <c r="N20" s="14">
        <v>11.7</v>
      </c>
      <c r="O20" s="14">
        <f t="shared" si="0"/>
        <v>27.799999999999997</v>
      </c>
      <c r="P20" s="15">
        <f t="shared" si="1"/>
        <v>11.7</v>
      </c>
      <c r="Q20" s="14">
        <v>27.8</v>
      </c>
    </row>
    <row r="21" spans="1:17" ht="15.75" thickBot="1" x14ac:dyDescent="0.3">
      <c r="A21" s="4">
        <v>20</v>
      </c>
      <c r="B21" s="6" t="s">
        <v>55</v>
      </c>
      <c r="C21" s="5" t="s">
        <v>56</v>
      </c>
      <c r="D21" s="5" t="s">
        <v>45</v>
      </c>
      <c r="E21" s="7">
        <v>29.9</v>
      </c>
      <c r="F21" s="7">
        <v>663</v>
      </c>
      <c r="G21" s="14">
        <v>4.4000000000000004</v>
      </c>
      <c r="H21" s="14">
        <v>2.2999999999999998</v>
      </c>
      <c r="I21" s="14">
        <v>-1.4</v>
      </c>
      <c r="J21" s="14">
        <v>3.2</v>
      </c>
      <c r="K21" s="14">
        <v>2.9</v>
      </c>
      <c r="L21" s="14">
        <v>3.1</v>
      </c>
      <c r="M21" s="14">
        <v>14.4</v>
      </c>
      <c r="N21" s="14">
        <v>10.3</v>
      </c>
      <c r="O21" s="14">
        <f t="shared" si="0"/>
        <v>25.700000000000003</v>
      </c>
      <c r="P21" s="15">
        <f t="shared" si="1"/>
        <v>10.3</v>
      </c>
      <c r="Q21" s="14">
        <v>25.7</v>
      </c>
    </row>
    <row r="22" spans="1:17" ht="15.75" thickBot="1" x14ac:dyDescent="0.3">
      <c r="A22" s="4">
        <v>21</v>
      </c>
      <c r="B22" s="6" t="s">
        <v>57</v>
      </c>
      <c r="C22" s="5" t="s">
        <v>58</v>
      </c>
      <c r="D22" s="5" t="s">
        <v>17</v>
      </c>
      <c r="E22" s="7">
        <v>71.099999999999994</v>
      </c>
      <c r="F22" s="7">
        <v>541</v>
      </c>
      <c r="G22" s="14">
        <v>1.1000000000000001</v>
      </c>
      <c r="H22" s="14">
        <v>0.9</v>
      </c>
      <c r="I22" s="14">
        <v>-2.1</v>
      </c>
      <c r="J22" s="14">
        <v>3.7</v>
      </c>
      <c r="K22" s="14">
        <v>3.2</v>
      </c>
      <c r="L22" s="14">
        <v>4.7</v>
      </c>
      <c r="M22" s="14">
        <v>11.6</v>
      </c>
      <c r="N22" s="14">
        <v>12.3</v>
      </c>
      <c r="O22" s="14">
        <f t="shared" si="0"/>
        <v>24.9</v>
      </c>
      <c r="P22" s="15">
        <f t="shared" si="1"/>
        <v>12.3</v>
      </c>
      <c r="Q22" s="14">
        <v>24.9</v>
      </c>
    </row>
    <row r="23" spans="1:17" ht="15.75" thickBot="1" x14ac:dyDescent="0.3">
      <c r="A23" s="4">
        <v>22</v>
      </c>
      <c r="B23" s="6" t="s">
        <v>59</v>
      </c>
      <c r="C23" s="5" t="s">
        <v>60</v>
      </c>
      <c r="D23" s="5" t="s">
        <v>48</v>
      </c>
      <c r="E23" s="7">
        <v>31.7</v>
      </c>
      <c r="F23" s="7">
        <v>561</v>
      </c>
      <c r="G23" s="14">
        <v>2.2999999999999998</v>
      </c>
      <c r="H23" s="14">
        <v>1.1000000000000001</v>
      </c>
      <c r="I23" s="14">
        <v>-2.2999999999999998</v>
      </c>
      <c r="J23" s="14">
        <v>2.4</v>
      </c>
      <c r="K23" s="14">
        <v>3</v>
      </c>
      <c r="L23" s="14">
        <v>5.3</v>
      </c>
      <c r="M23" s="14">
        <v>11.8</v>
      </c>
      <c r="N23" s="14">
        <v>10.1</v>
      </c>
      <c r="O23" s="14">
        <f t="shared" si="0"/>
        <v>22.9</v>
      </c>
      <c r="P23" s="15">
        <f t="shared" si="1"/>
        <v>10.1</v>
      </c>
      <c r="Q23" s="14">
        <v>22.8</v>
      </c>
    </row>
    <row r="24" spans="1:17" ht="15.75" thickBot="1" x14ac:dyDescent="0.3">
      <c r="A24" s="4">
        <v>23</v>
      </c>
      <c r="B24" s="6" t="s">
        <v>61</v>
      </c>
      <c r="C24" s="5" t="s">
        <v>62</v>
      </c>
      <c r="D24" s="5" t="s">
        <v>17</v>
      </c>
      <c r="E24" s="7">
        <v>44.6</v>
      </c>
      <c r="F24" s="7">
        <v>637</v>
      </c>
      <c r="G24" s="14">
        <v>0.6</v>
      </c>
      <c r="H24" s="14">
        <v>2</v>
      </c>
      <c r="I24" s="14">
        <v>3.5</v>
      </c>
      <c r="J24" s="14">
        <v>0.3</v>
      </c>
      <c r="K24" s="14">
        <v>1.5</v>
      </c>
      <c r="L24" s="14">
        <v>-0.6</v>
      </c>
      <c r="M24" s="14">
        <v>7.3</v>
      </c>
      <c r="N24" s="14">
        <v>12.3</v>
      </c>
      <c r="O24" s="14">
        <f t="shared" si="0"/>
        <v>20.6</v>
      </c>
      <c r="P24" s="15">
        <f t="shared" si="1"/>
        <v>12.3</v>
      </c>
      <c r="Q24" s="14">
        <v>20.6</v>
      </c>
    </row>
    <row r="25" spans="1:17" ht="15.75" thickBot="1" x14ac:dyDescent="0.3">
      <c r="A25" s="4">
        <v>24</v>
      </c>
      <c r="B25" s="6" t="s">
        <v>66</v>
      </c>
      <c r="C25" s="5" t="s">
        <v>16</v>
      </c>
      <c r="D25" s="5" t="s">
        <v>67</v>
      </c>
      <c r="E25" s="7">
        <v>22.8</v>
      </c>
      <c r="F25" s="7">
        <v>643</v>
      </c>
      <c r="G25" s="14">
        <v>3.4</v>
      </c>
      <c r="H25" s="14">
        <v>3.3</v>
      </c>
      <c r="I25" s="14">
        <v>0.5</v>
      </c>
      <c r="J25" s="14">
        <v>1.2</v>
      </c>
      <c r="K25" s="14">
        <v>-1.4</v>
      </c>
      <c r="L25" s="14">
        <v>1.3</v>
      </c>
      <c r="M25" s="14">
        <v>8.1999999999999993</v>
      </c>
      <c r="N25" s="14">
        <v>11.4</v>
      </c>
      <c r="O25" s="14">
        <f t="shared" si="0"/>
        <v>20.6</v>
      </c>
      <c r="P25" s="15">
        <f t="shared" si="1"/>
        <v>11.4</v>
      </c>
      <c r="Q25" s="14">
        <v>20.6</v>
      </c>
    </row>
    <row r="26" spans="1:17" ht="15.75" thickBot="1" x14ac:dyDescent="0.3">
      <c r="A26" s="4">
        <v>25</v>
      </c>
      <c r="B26" s="6" t="s">
        <v>64</v>
      </c>
      <c r="C26" s="5" t="s">
        <v>65</v>
      </c>
      <c r="D26" s="5" t="s">
        <v>17</v>
      </c>
      <c r="E26" s="7">
        <v>34.299999999999997</v>
      </c>
      <c r="F26" s="7">
        <v>602</v>
      </c>
      <c r="G26" s="14">
        <v>1.5</v>
      </c>
      <c r="H26" s="14">
        <v>1.3</v>
      </c>
      <c r="I26" s="14">
        <v>1.9</v>
      </c>
      <c r="J26" s="14">
        <v>2.6</v>
      </c>
      <c r="K26" s="14">
        <v>-2.2999999999999998</v>
      </c>
      <c r="L26" s="14">
        <v>2.2000000000000002</v>
      </c>
      <c r="M26" s="14">
        <v>7.2</v>
      </c>
      <c r="N26" s="14">
        <v>12.3</v>
      </c>
      <c r="O26" s="14">
        <f t="shared" si="0"/>
        <v>20.5</v>
      </c>
      <c r="P26" s="15">
        <f t="shared" si="1"/>
        <v>12.3</v>
      </c>
      <c r="Q26" s="14">
        <v>20.5</v>
      </c>
    </row>
    <row r="27" spans="1:17" ht="15.75" thickBot="1" x14ac:dyDescent="0.3">
      <c r="A27" s="4">
        <v>26</v>
      </c>
      <c r="B27" s="6" t="s">
        <v>63</v>
      </c>
      <c r="C27" s="5" t="s">
        <v>60</v>
      </c>
      <c r="D27" s="5" t="s">
        <v>17</v>
      </c>
      <c r="E27" s="7">
        <v>47.1</v>
      </c>
      <c r="F27" s="7">
        <v>633</v>
      </c>
      <c r="G27" s="14">
        <v>3.8</v>
      </c>
      <c r="H27" s="14">
        <v>2.6</v>
      </c>
      <c r="I27" s="14">
        <v>0.5</v>
      </c>
      <c r="J27" s="14">
        <v>3.5</v>
      </c>
      <c r="K27" s="14">
        <v>-3.6</v>
      </c>
      <c r="L27" s="14">
        <v>0.4</v>
      </c>
      <c r="M27" s="14">
        <v>7</v>
      </c>
      <c r="N27" s="14">
        <v>12.3</v>
      </c>
      <c r="O27" s="14">
        <f t="shared" si="0"/>
        <v>20.3</v>
      </c>
      <c r="P27" s="15">
        <f t="shared" si="1"/>
        <v>12.3</v>
      </c>
      <c r="Q27" s="14">
        <v>20.3</v>
      </c>
    </row>
    <row r="28" spans="1:17" ht="15.75" thickBot="1" x14ac:dyDescent="0.3">
      <c r="A28" s="4">
        <v>27</v>
      </c>
      <c r="B28" s="6" t="s">
        <v>68</v>
      </c>
      <c r="C28" s="5" t="s">
        <v>60</v>
      </c>
      <c r="D28" s="5" t="s">
        <v>67</v>
      </c>
      <c r="E28" s="7">
        <v>31</v>
      </c>
      <c r="F28" s="7">
        <v>680</v>
      </c>
      <c r="G28" s="14">
        <v>1.7</v>
      </c>
      <c r="H28" s="14">
        <v>4.5999999999999996</v>
      </c>
      <c r="I28" s="14">
        <v>0.9</v>
      </c>
      <c r="J28" s="14">
        <v>1.2</v>
      </c>
      <c r="K28" s="14">
        <v>-0.8</v>
      </c>
      <c r="L28" s="14">
        <v>-0.1</v>
      </c>
      <c r="M28" s="14">
        <v>7.6</v>
      </c>
      <c r="N28" s="14">
        <v>11.4</v>
      </c>
      <c r="O28" s="14">
        <f t="shared" si="0"/>
        <v>20</v>
      </c>
      <c r="P28" s="15">
        <f t="shared" si="1"/>
        <v>11.4</v>
      </c>
      <c r="Q28" s="14">
        <v>20</v>
      </c>
    </row>
    <row r="29" spans="1:17" ht="15.75" thickBot="1" x14ac:dyDescent="0.3">
      <c r="A29" s="4">
        <v>28</v>
      </c>
      <c r="B29" s="6" t="s">
        <v>72</v>
      </c>
      <c r="C29" s="5" t="s">
        <v>44</v>
      </c>
      <c r="D29" s="5" t="s">
        <v>48</v>
      </c>
      <c r="E29" s="7">
        <v>12.4</v>
      </c>
      <c r="F29" s="7">
        <v>667</v>
      </c>
      <c r="G29" s="14">
        <v>1.1000000000000001</v>
      </c>
      <c r="H29" s="14">
        <v>4.0999999999999996</v>
      </c>
      <c r="I29" s="14">
        <v>4.5</v>
      </c>
      <c r="J29" s="14">
        <v>-0.5</v>
      </c>
      <c r="K29" s="14">
        <v>-0.8</v>
      </c>
      <c r="L29" s="14">
        <v>-0.1</v>
      </c>
      <c r="M29" s="14">
        <v>8.3000000000000007</v>
      </c>
      <c r="N29" s="14">
        <v>10.1</v>
      </c>
      <c r="O29" s="14">
        <f t="shared" si="0"/>
        <v>19.399999999999999</v>
      </c>
      <c r="P29" s="15">
        <f t="shared" si="1"/>
        <v>10.1</v>
      </c>
      <c r="Q29" s="14">
        <v>19.399999999999999</v>
      </c>
    </row>
    <row r="30" spans="1:17" ht="15.75" thickBot="1" x14ac:dyDescent="0.3">
      <c r="A30" s="4">
        <v>29</v>
      </c>
      <c r="B30" s="6" t="s">
        <v>69</v>
      </c>
      <c r="C30" s="5" t="s">
        <v>70</v>
      </c>
      <c r="D30" s="5" t="s">
        <v>17</v>
      </c>
      <c r="E30" s="7">
        <v>57.2</v>
      </c>
      <c r="F30" s="7">
        <v>577</v>
      </c>
      <c r="G30" s="14">
        <v>0</v>
      </c>
      <c r="H30" s="14">
        <v>0.5</v>
      </c>
      <c r="I30" s="14">
        <v>2</v>
      </c>
      <c r="J30" s="14">
        <v>-0.2</v>
      </c>
      <c r="K30" s="14">
        <v>2.4</v>
      </c>
      <c r="L30" s="14">
        <v>1.2</v>
      </c>
      <c r="M30" s="14">
        <v>5.9</v>
      </c>
      <c r="N30" s="14">
        <v>12.3</v>
      </c>
      <c r="O30" s="14">
        <f t="shared" si="0"/>
        <v>19.200000000000003</v>
      </c>
      <c r="P30" s="15">
        <f t="shared" si="1"/>
        <v>12.3</v>
      </c>
      <c r="Q30" s="14">
        <v>19.2</v>
      </c>
    </row>
    <row r="31" spans="1:17" ht="15.75" thickBot="1" x14ac:dyDescent="0.3">
      <c r="A31" s="4">
        <v>30</v>
      </c>
      <c r="B31" s="6" t="s">
        <v>71</v>
      </c>
      <c r="C31" s="5" t="s">
        <v>16</v>
      </c>
      <c r="D31" s="5" t="s">
        <v>17</v>
      </c>
      <c r="E31" s="7">
        <v>28.6</v>
      </c>
      <c r="F31" s="7">
        <v>599</v>
      </c>
      <c r="G31" s="14">
        <v>0.4</v>
      </c>
      <c r="H31" s="14">
        <v>2.1</v>
      </c>
      <c r="I31" s="14">
        <v>3.1</v>
      </c>
      <c r="J31" s="14">
        <v>-0.8</v>
      </c>
      <c r="K31" s="14">
        <v>-0.6</v>
      </c>
      <c r="L31" s="14">
        <v>1.4</v>
      </c>
      <c r="M31" s="14">
        <v>5.7</v>
      </c>
      <c r="N31" s="14">
        <v>12.3</v>
      </c>
      <c r="O31" s="14">
        <f t="shared" si="0"/>
        <v>19</v>
      </c>
      <c r="P31" s="15">
        <f t="shared" si="1"/>
        <v>12.3</v>
      </c>
      <c r="Q31" s="14">
        <v>19</v>
      </c>
    </row>
    <row r="32" spans="1:17" ht="15.75" thickBot="1" x14ac:dyDescent="0.3">
      <c r="A32" s="4">
        <v>31</v>
      </c>
      <c r="B32" s="6" t="s">
        <v>73</v>
      </c>
      <c r="C32" s="5" t="s">
        <v>51</v>
      </c>
      <c r="D32" s="5" t="s">
        <v>48</v>
      </c>
      <c r="E32" s="7">
        <v>23.2</v>
      </c>
      <c r="F32" s="7">
        <v>655</v>
      </c>
      <c r="G32" s="14">
        <v>2.2000000000000002</v>
      </c>
      <c r="H32" s="14">
        <v>2.8</v>
      </c>
      <c r="I32" s="14">
        <v>2.9</v>
      </c>
      <c r="J32" s="14">
        <v>1.1000000000000001</v>
      </c>
      <c r="K32" s="14">
        <v>-0.9</v>
      </c>
      <c r="L32" s="14">
        <v>-1</v>
      </c>
      <c r="M32" s="14">
        <v>7.1</v>
      </c>
      <c r="N32" s="14">
        <v>10.1</v>
      </c>
      <c r="O32" s="14">
        <f t="shared" si="0"/>
        <v>18.2</v>
      </c>
      <c r="P32" s="15">
        <f t="shared" si="1"/>
        <v>10.1</v>
      </c>
      <c r="Q32" s="14">
        <v>18.2</v>
      </c>
    </row>
    <row r="33" spans="1:17" ht="15.75" thickBot="1" x14ac:dyDescent="0.3">
      <c r="A33" s="4">
        <v>32</v>
      </c>
      <c r="B33" s="6" t="s">
        <v>75</v>
      </c>
      <c r="C33" s="5" t="s">
        <v>23</v>
      </c>
      <c r="D33" s="5" t="s">
        <v>67</v>
      </c>
      <c r="E33" s="7">
        <v>42.7</v>
      </c>
      <c r="F33" s="7">
        <v>615</v>
      </c>
      <c r="G33" s="14">
        <v>-1.1000000000000001</v>
      </c>
      <c r="H33" s="14">
        <v>3.7</v>
      </c>
      <c r="I33" s="14">
        <v>0.8</v>
      </c>
      <c r="J33" s="14">
        <v>-0.1</v>
      </c>
      <c r="K33" s="14">
        <v>1.8</v>
      </c>
      <c r="L33" s="14">
        <v>0.2</v>
      </c>
      <c r="M33" s="14">
        <v>5.3</v>
      </c>
      <c r="N33" s="14">
        <v>11.4</v>
      </c>
      <c r="O33" s="14">
        <f t="shared" si="0"/>
        <v>17.7</v>
      </c>
      <c r="P33" s="15">
        <f t="shared" si="1"/>
        <v>11.4</v>
      </c>
      <c r="Q33" s="14">
        <v>17.7</v>
      </c>
    </row>
    <row r="34" spans="1:17" ht="15.75" thickBot="1" x14ac:dyDescent="0.3">
      <c r="A34" s="4">
        <v>33</v>
      </c>
      <c r="B34" s="6" t="s">
        <v>74</v>
      </c>
      <c r="C34" s="5" t="s">
        <v>33</v>
      </c>
      <c r="D34" s="5" t="s">
        <v>54</v>
      </c>
      <c r="E34" s="7">
        <v>64.400000000000006</v>
      </c>
      <c r="F34" s="7">
        <v>607</v>
      </c>
      <c r="G34" s="14">
        <v>3.1</v>
      </c>
      <c r="H34" s="14">
        <v>0.3</v>
      </c>
      <c r="I34" s="14">
        <v>-1.3</v>
      </c>
      <c r="J34" s="14">
        <v>2</v>
      </c>
      <c r="K34" s="14">
        <v>-0.3</v>
      </c>
      <c r="L34" s="14">
        <v>1.2</v>
      </c>
      <c r="M34" s="14">
        <v>4.9000000000000004</v>
      </c>
      <c r="N34" s="14">
        <v>11.7</v>
      </c>
      <c r="O34" s="14">
        <f t="shared" si="0"/>
        <v>17.600000000000001</v>
      </c>
      <c r="P34" s="15">
        <f t="shared" si="1"/>
        <v>11.7</v>
      </c>
      <c r="Q34" s="14">
        <v>17.600000000000001</v>
      </c>
    </row>
    <row r="35" spans="1:17" ht="15.75" thickBot="1" x14ac:dyDescent="0.3">
      <c r="A35" s="4">
        <v>34</v>
      </c>
      <c r="B35" s="6" t="s">
        <v>76</v>
      </c>
      <c r="C35" s="5" t="s">
        <v>23</v>
      </c>
      <c r="D35" s="5" t="s">
        <v>36</v>
      </c>
      <c r="E35" s="7">
        <v>98</v>
      </c>
      <c r="F35" s="7">
        <v>652</v>
      </c>
      <c r="G35" s="14">
        <v>1.9</v>
      </c>
      <c r="H35" s="14">
        <v>2.8</v>
      </c>
      <c r="I35" s="14">
        <v>-2.2999999999999998</v>
      </c>
      <c r="J35" s="14">
        <v>-0.6</v>
      </c>
      <c r="K35" s="14">
        <v>3.4</v>
      </c>
      <c r="L35" s="14">
        <v>-1.1000000000000001</v>
      </c>
      <c r="M35" s="14">
        <v>4</v>
      </c>
      <c r="N35" s="14">
        <v>11.7</v>
      </c>
      <c r="O35" s="14">
        <f t="shared" si="0"/>
        <v>16.7</v>
      </c>
      <c r="P35" s="15">
        <f t="shared" si="1"/>
        <v>11.7</v>
      </c>
      <c r="Q35" s="14">
        <v>16.600000000000001</v>
      </c>
    </row>
    <row r="36" spans="1:17" ht="15.75" thickBot="1" x14ac:dyDescent="0.3">
      <c r="A36" s="4">
        <v>35</v>
      </c>
      <c r="B36" s="6" t="s">
        <v>77</v>
      </c>
      <c r="C36" s="5" t="s">
        <v>78</v>
      </c>
      <c r="D36" s="5" t="s">
        <v>36</v>
      </c>
      <c r="E36" s="7">
        <v>55.1</v>
      </c>
      <c r="F36" s="7">
        <v>561</v>
      </c>
      <c r="G36" s="14">
        <v>1</v>
      </c>
      <c r="H36" s="14">
        <v>-0.1</v>
      </c>
      <c r="I36" s="14">
        <v>0.5</v>
      </c>
      <c r="J36" s="14">
        <v>1.1000000000000001</v>
      </c>
      <c r="K36" s="14">
        <v>-0.3</v>
      </c>
      <c r="L36" s="14">
        <v>1.8</v>
      </c>
      <c r="M36" s="14">
        <v>3.9</v>
      </c>
      <c r="N36" s="14">
        <v>11.7</v>
      </c>
      <c r="O36" s="14">
        <f t="shared" si="0"/>
        <v>16.600000000000001</v>
      </c>
      <c r="P36" s="15">
        <f t="shared" si="1"/>
        <v>11.7</v>
      </c>
      <c r="Q36" s="14">
        <v>16.5</v>
      </c>
    </row>
    <row r="37" spans="1:17" ht="15.75" thickBot="1" x14ac:dyDescent="0.3">
      <c r="A37" s="4">
        <v>36</v>
      </c>
      <c r="B37" s="6" t="s">
        <v>79</v>
      </c>
      <c r="C37" s="5" t="s">
        <v>80</v>
      </c>
      <c r="D37" s="5" t="s">
        <v>17</v>
      </c>
      <c r="E37" s="7">
        <v>93.2</v>
      </c>
      <c r="F37" s="7">
        <v>643</v>
      </c>
      <c r="G37" s="14">
        <v>0.9</v>
      </c>
      <c r="H37" s="14">
        <v>1.6</v>
      </c>
      <c r="I37" s="14">
        <v>-0.3</v>
      </c>
      <c r="J37" s="14">
        <v>0</v>
      </c>
      <c r="K37" s="14">
        <v>1</v>
      </c>
      <c r="L37" s="14">
        <v>0</v>
      </c>
      <c r="M37" s="14">
        <v>3.2</v>
      </c>
      <c r="N37" s="14">
        <v>12.3</v>
      </c>
      <c r="O37" s="14">
        <f t="shared" si="0"/>
        <v>16.5</v>
      </c>
      <c r="P37" s="15">
        <f t="shared" si="1"/>
        <v>12.3</v>
      </c>
      <c r="Q37" s="14">
        <v>16.5</v>
      </c>
    </row>
    <row r="38" spans="1:17" ht="15.75" thickBot="1" x14ac:dyDescent="0.3">
      <c r="A38" s="4">
        <v>37</v>
      </c>
      <c r="B38" s="6" t="s">
        <v>81</v>
      </c>
      <c r="C38" s="5" t="s">
        <v>82</v>
      </c>
      <c r="D38" s="5" t="s">
        <v>83</v>
      </c>
      <c r="E38" s="7">
        <v>33</v>
      </c>
      <c r="F38" s="7">
        <v>610</v>
      </c>
      <c r="G38" s="14">
        <v>0.8</v>
      </c>
      <c r="H38" s="14">
        <v>1.8</v>
      </c>
      <c r="I38" s="14">
        <v>0.1</v>
      </c>
      <c r="J38" s="14">
        <v>0.6</v>
      </c>
      <c r="K38" s="14">
        <v>0.2</v>
      </c>
      <c r="L38" s="14">
        <v>1</v>
      </c>
      <c r="M38" s="14">
        <v>4.4000000000000004</v>
      </c>
      <c r="N38" s="14">
        <v>10.1</v>
      </c>
      <c r="O38" s="14">
        <f t="shared" si="0"/>
        <v>17.100000000000001</v>
      </c>
      <c r="P38" s="15">
        <f t="shared" si="1"/>
        <v>11.7</v>
      </c>
      <c r="Q38" s="14">
        <v>15.5</v>
      </c>
    </row>
    <row r="39" spans="1:17" ht="15.75" thickBot="1" x14ac:dyDescent="0.3">
      <c r="A39" s="4">
        <v>38</v>
      </c>
      <c r="B39" s="6" t="s">
        <v>84</v>
      </c>
      <c r="C39" s="5" t="s">
        <v>85</v>
      </c>
      <c r="D39" s="5" t="s">
        <v>45</v>
      </c>
      <c r="E39" s="7">
        <v>85.3</v>
      </c>
      <c r="F39" s="7">
        <v>644</v>
      </c>
      <c r="G39" s="14">
        <v>1.5</v>
      </c>
      <c r="H39" s="14">
        <v>2</v>
      </c>
      <c r="I39" s="14">
        <v>-1</v>
      </c>
      <c r="J39" s="14">
        <v>0.1</v>
      </c>
      <c r="K39" s="14">
        <v>2.2999999999999998</v>
      </c>
      <c r="L39" s="14">
        <v>-0.9</v>
      </c>
      <c r="M39" s="14">
        <v>4</v>
      </c>
      <c r="N39" s="14">
        <v>10.3</v>
      </c>
      <c r="O39" s="14">
        <f t="shared" si="0"/>
        <v>15.3</v>
      </c>
      <c r="P39" s="15">
        <f t="shared" si="1"/>
        <v>10.3</v>
      </c>
      <c r="Q39" s="14">
        <v>15.3</v>
      </c>
    </row>
    <row r="40" spans="1:17" ht="15.75" thickBot="1" x14ac:dyDescent="0.3">
      <c r="A40" s="4">
        <v>39</v>
      </c>
      <c r="B40" s="6" t="s">
        <v>86</v>
      </c>
      <c r="C40" s="5" t="s">
        <v>42</v>
      </c>
      <c r="D40" s="5" t="s">
        <v>28</v>
      </c>
      <c r="E40" s="7">
        <v>97.7</v>
      </c>
      <c r="F40" s="7">
        <v>630</v>
      </c>
      <c r="G40" s="14">
        <v>2.9</v>
      </c>
      <c r="H40" s="14">
        <v>0.3</v>
      </c>
      <c r="I40" s="14">
        <v>-1.1000000000000001</v>
      </c>
      <c r="J40" s="14">
        <v>1.6</v>
      </c>
      <c r="K40" s="14">
        <v>-0.9</v>
      </c>
      <c r="L40" s="14">
        <v>-0.1</v>
      </c>
      <c r="M40" s="14">
        <v>2.8</v>
      </c>
      <c r="N40" s="14">
        <v>10.3</v>
      </c>
      <c r="O40" s="14">
        <f t="shared" si="0"/>
        <v>14.100000000000001</v>
      </c>
      <c r="P40" s="15">
        <f t="shared" si="1"/>
        <v>10.3</v>
      </c>
      <c r="Q40" s="14">
        <v>14.1</v>
      </c>
    </row>
    <row r="41" spans="1:17" ht="15.75" thickBot="1" x14ac:dyDescent="0.3">
      <c r="A41" s="4">
        <v>40</v>
      </c>
      <c r="B41" s="6" t="s">
        <v>87</v>
      </c>
      <c r="C41" s="5" t="s">
        <v>88</v>
      </c>
      <c r="D41" s="5" t="s">
        <v>20</v>
      </c>
      <c r="E41" s="7">
        <v>81.400000000000006</v>
      </c>
      <c r="F41" s="7">
        <v>631</v>
      </c>
      <c r="G41" s="14">
        <v>-2.1</v>
      </c>
      <c r="H41" s="14">
        <v>2.7</v>
      </c>
      <c r="I41" s="14">
        <v>2.8</v>
      </c>
      <c r="J41" s="14">
        <v>-2.8</v>
      </c>
      <c r="K41" s="14">
        <v>2.8</v>
      </c>
      <c r="L41" s="14">
        <v>-3.1</v>
      </c>
      <c r="M41" s="14">
        <v>0.4</v>
      </c>
      <c r="N41" s="14">
        <v>12.3</v>
      </c>
      <c r="O41" s="14">
        <f t="shared" si="0"/>
        <v>13.700000000000001</v>
      </c>
      <c r="P41" s="15">
        <f t="shared" si="1"/>
        <v>12.3</v>
      </c>
      <c r="Q41" s="14">
        <v>13.7</v>
      </c>
    </row>
    <row r="42" spans="1:17" ht="15.75" thickBot="1" x14ac:dyDescent="0.3">
      <c r="A42" s="4">
        <v>41</v>
      </c>
      <c r="B42" s="6" t="s">
        <v>92</v>
      </c>
      <c r="C42" s="5" t="s">
        <v>93</v>
      </c>
      <c r="D42" s="5" t="s">
        <v>17</v>
      </c>
      <c r="E42" s="7">
        <v>72.8</v>
      </c>
      <c r="F42" s="7">
        <v>544</v>
      </c>
      <c r="G42" s="14">
        <v>-1.1000000000000001</v>
      </c>
      <c r="H42" s="14">
        <v>-0.1</v>
      </c>
      <c r="I42" s="14">
        <v>4.4000000000000004</v>
      </c>
      <c r="J42" s="14">
        <v>0.3</v>
      </c>
      <c r="K42" s="14">
        <v>-2.9</v>
      </c>
      <c r="L42" s="14">
        <v>-0.3</v>
      </c>
      <c r="M42" s="14">
        <v>0.3</v>
      </c>
      <c r="N42" s="14">
        <v>12.3</v>
      </c>
      <c r="O42" s="14">
        <f t="shared" si="0"/>
        <v>13.600000000000001</v>
      </c>
      <c r="P42" s="15">
        <f t="shared" si="1"/>
        <v>12.3</v>
      </c>
      <c r="Q42" s="14">
        <v>13.6</v>
      </c>
    </row>
    <row r="43" spans="1:17" ht="15.75" thickBot="1" x14ac:dyDescent="0.3">
      <c r="A43" s="4">
        <v>42</v>
      </c>
      <c r="B43" s="6" t="s">
        <v>89</v>
      </c>
      <c r="C43" s="5" t="s">
        <v>90</v>
      </c>
      <c r="D43" s="5" t="s">
        <v>91</v>
      </c>
      <c r="E43" s="7">
        <v>62.5</v>
      </c>
      <c r="F43" s="7">
        <v>588</v>
      </c>
      <c r="G43" s="14">
        <v>0.9</v>
      </c>
      <c r="H43" s="14">
        <v>0.8</v>
      </c>
      <c r="I43" s="14">
        <v>1.6</v>
      </c>
      <c r="J43" s="14">
        <v>-0.5</v>
      </c>
      <c r="K43" s="14">
        <v>-1.9</v>
      </c>
      <c r="L43" s="14">
        <v>-0.8</v>
      </c>
      <c r="M43" s="14">
        <v>0.1</v>
      </c>
      <c r="N43" s="14">
        <v>12.3</v>
      </c>
      <c r="O43" s="14">
        <f t="shared" si="0"/>
        <v>13.4</v>
      </c>
      <c r="P43" s="15">
        <f t="shared" si="1"/>
        <v>12.3</v>
      </c>
      <c r="Q43" s="14">
        <v>13.4</v>
      </c>
    </row>
    <row r="44" spans="1:17" ht="15.75" thickBot="1" x14ac:dyDescent="0.3">
      <c r="A44" s="4">
        <v>43</v>
      </c>
      <c r="B44" s="6" t="s">
        <v>95</v>
      </c>
      <c r="C44" s="5" t="s">
        <v>40</v>
      </c>
      <c r="D44" s="5" t="s">
        <v>28</v>
      </c>
      <c r="E44" s="7">
        <v>109.6</v>
      </c>
      <c r="F44" s="7">
        <v>579</v>
      </c>
      <c r="G44" s="14">
        <v>0.4</v>
      </c>
      <c r="H44" s="14">
        <v>-0.4</v>
      </c>
      <c r="I44" s="14">
        <v>-2.6</v>
      </c>
      <c r="J44" s="14">
        <v>1.2</v>
      </c>
      <c r="K44" s="14">
        <v>2.2999999999999998</v>
      </c>
      <c r="L44" s="14">
        <v>1.1000000000000001</v>
      </c>
      <c r="M44" s="14">
        <v>2</v>
      </c>
      <c r="N44" s="14">
        <v>10.3</v>
      </c>
      <c r="O44" s="14">
        <f t="shared" si="0"/>
        <v>13.3</v>
      </c>
      <c r="P44" s="15">
        <f t="shared" si="1"/>
        <v>10.3</v>
      </c>
      <c r="Q44" s="14">
        <v>13.3</v>
      </c>
    </row>
    <row r="45" spans="1:17" ht="15.75" thickBot="1" x14ac:dyDescent="0.3">
      <c r="A45" s="4">
        <v>44</v>
      </c>
      <c r="B45" s="6" t="s">
        <v>94</v>
      </c>
      <c r="C45" s="5" t="s">
        <v>25</v>
      </c>
      <c r="D45" s="5" t="s">
        <v>36</v>
      </c>
      <c r="E45" s="7">
        <v>186.3</v>
      </c>
      <c r="F45" s="7">
        <v>548</v>
      </c>
      <c r="G45" s="14">
        <v>1</v>
      </c>
      <c r="H45" s="14">
        <v>-0.1</v>
      </c>
      <c r="I45" s="14">
        <v>-2.4</v>
      </c>
      <c r="J45" s="14">
        <v>1.8</v>
      </c>
      <c r="K45" s="14">
        <v>0.4</v>
      </c>
      <c r="L45" s="14">
        <v>-0.4</v>
      </c>
      <c r="M45" s="14">
        <v>0.4</v>
      </c>
      <c r="N45" s="14">
        <v>11.7</v>
      </c>
      <c r="O45" s="14">
        <f t="shared" si="0"/>
        <v>13.1</v>
      </c>
      <c r="P45" s="15">
        <f t="shared" si="1"/>
        <v>11.7</v>
      </c>
      <c r="Q45" s="14">
        <v>13</v>
      </c>
    </row>
    <row r="46" spans="1:17" ht="15.75" thickBot="1" x14ac:dyDescent="0.3">
      <c r="A46" s="4">
        <v>45</v>
      </c>
      <c r="B46" s="6" t="s">
        <v>96</v>
      </c>
      <c r="C46" s="5" t="s">
        <v>56</v>
      </c>
      <c r="D46" s="5" t="s">
        <v>48</v>
      </c>
      <c r="E46" s="7">
        <v>37.299999999999997</v>
      </c>
      <c r="F46" s="7">
        <v>638</v>
      </c>
      <c r="G46" s="14">
        <v>1.1000000000000001</v>
      </c>
      <c r="H46" s="14">
        <v>1.5</v>
      </c>
      <c r="I46" s="14">
        <v>-0.1</v>
      </c>
      <c r="J46" s="14">
        <v>-0.7</v>
      </c>
      <c r="K46" s="14">
        <v>-0.7</v>
      </c>
      <c r="L46" s="14">
        <v>0.5</v>
      </c>
      <c r="M46" s="14">
        <v>1.7</v>
      </c>
      <c r="N46" s="14">
        <v>10.1</v>
      </c>
      <c r="O46" s="14">
        <f t="shared" si="0"/>
        <v>12.799999999999999</v>
      </c>
      <c r="P46" s="15">
        <f t="shared" si="1"/>
        <v>10.1</v>
      </c>
      <c r="Q46" s="14">
        <v>12.8</v>
      </c>
    </row>
    <row r="47" spans="1:17" ht="15.75" thickBot="1" x14ac:dyDescent="0.3">
      <c r="A47" s="4">
        <v>46</v>
      </c>
      <c r="B47" s="6" t="s">
        <v>97</v>
      </c>
      <c r="C47" s="5" t="s">
        <v>19</v>
      </c>
      <c r="D47" s="5" t="s">
        <v>67</v>
      </c>
      <c r="E47" s="7">
        <v>83.3</v>
      </c>
      <c r="F47" s="7">
        <v>622</v>
      </c>
      <c r="G47" s="14">
        <v>0</v>
      </c>
      <c r="H47" s="14">
        <v>0.7</v>
      </c>
      <c r="I47" s="14">
        <v>0.4</v>
      </c>
      <c r="J47" s="14">
        <v>-0.2</v>
      </c>
      <c r="K47" s="14">
        <v>-0.1</v>
      </c>
      <c r="L47" s="14">
        <v>-1</v>
      </c>
      <c r="M47" s="14">
        <v>-0.3</v>
      </c>
      <c r="N47" s="14">
        <v>11.4</v>
      </c>
      <c r="O47" s="14">
        <f t="shared" si="0"/>
        <v>12.1</v>
      </c>
      <c r="P47" s="15">
        <f t="shared" si="1"/>
        <v>11.4</v>
      </c>
      <c r="Q47" s="14">
        <v>12.1</v>
      </c>
    </row>
    <row r="48" spans="1:17" ht="15.75" thickBot="1" x14ac:dyDescent="0.3">
      <c r="A48" s="4">
        <v>47</v>
      </c>
      <c r="B48" s="6" t="s">
        <v>100</v>
      </c>
      <c r="C48" s="5" t="s">
        <v>101</v>
      </c>
      <c r="D48" s="5" t="s">
        <v>28</v>
      </c>
      <c r="E48" s="7">
        <v>117.8</v>
      </c>
      <c r="F48" s="7">
        <v>628</v>
      </c>
      <c r="G48" s="14">
        <v>1.5</v>
      </c>
      <c r="H48" s="14">
        <v>0.3</v>
      </c>
      <c r="I48" s="14">
        <v>-2.2000000000000002</v>
      </c>
      <c r="J48" s="14">
        <v>2.2000000000000002</v>
      </c>
      <c r="K48" s="14">
        <v>-1.3</v>
      </c>
      <c r="L48" s="14">
        <v>-0.2</v>
      </c>
      <c r="M48" s="14">
        <v>0.3</v>
      </c>
      <c r="N48" s="14">
        <v>10.3</v>
      </c>
      <c r="O48" s="14">
        <f t="shared" si="0"/>
        <v>11.600000000000001</v>
      </c>
      <c r="P48" s="15">
        <f t="shared" si="1"/>
        <v>10.3</v>
      </c>
      <c r="Q48" s="14">
        <v>11.6</v>
      </c>
    </row>
    <row r="49" spans="1:17" ht="15.75" thickBot="1" x14ac:dyDescent="0.3">
      <c r="A49" s="4">
        <v>48</v>
      </c>
      <c r="B49" s="6" t="s">
        <v>99</v>
      </c>
      <c r="C49" s="5" t="s">
        <v>82</v>
      </c>
      <c r="D49" s="5" t="s">
        <v>20</v>
      </c>
      <c r="E49" s="7">
        <v>143.80000000000001</v>
      </c>
      <c r="F49" s="7">
        <v>613</v>
      </c>
      <c r="G49" s="14">
        <v>2</v>
      </c>
      <c r="H49" s="14">
        <v>-0.5</v>
      </c>
      <c r="I49" s="14">
        <v>-2.1</v>
      </c>
      <c r="J49" s="14">
        <v>1.8</v>
      </c>
      <c r="K49" s="14">
        <v>-2.7</v>
      </c>
      <c r="L49" s="14">
        <v>-0.3</v>
      </c>
      <c r="M49" s="14">
        <v>-1.8</v>
      </c>
      <c r="N49" s="14">
        <v>12.3</v>
      </c>
      <c r="O49" s="14">
        <f t="shared" si="0"/>
        <v>11.5</v>
      </c>
      <c r="P49" s="15">
        <f t="shared" si="1"/>
        <v>12.3</v>
      </c>
      <c r="Q49" s="14">
        <v>11.6</v>
      </c>
    </row>
    <row r="50" spans="1:17" ht="15.75" thickBot="1" x14ac:dyDescent="0.3">
      <c r="A50" s="4">
        <v>49</v>
      </c>
      <c r="B50" s="6" t="s">
        <v>98</v>
      </c>
      <c r="C50" s="5" t="s">
        <v>90</v>
      </c>
      <c r="D50" s="5" t="s">
        <v>17</v>
      </c>
      <c r="E50" s="7">
        <v>111.9</v>
      </c>
      <c r="F50" s="7">
        <v>577</v>
      </c>
      <c r="G50" s="14">
        <v>-0.8</v>
      </c>
      <c r="H50" s="14">
        <v>-0.6</v>
      </c>
      <c r="I50" s="14">
        <v>-0.8</v>
      </c>
      <c r="J50" s="14">
        <v>-1.1000000000000001</v>
      </c>
      <c r="K50" s="14">
        <v>1.3</v>
      </c>
      <c r="L50" s="14">
        <v>0.1</v>
      </c>
      <c r="M50" s="14">
        <v>-1.8</v>
      </c>
      <c r="N50" s="14">
        <v>12.3</v>
      </c>
      <c r="O50" s="14">
        <f t="shared" si="0"/>
        <v>11.5</v>
      </c>
      <c r="P50" s="15">
        <f t="shared" si="1"/>
        <v>12.3</v>
      </c>
      <c r="Q50" s="14">
        <v>11.5</v>
      </c>
    </row>
    <row r="51" spans="1:17" ht="15.75" thickBot="1" x14ac:dyDescent="0.3">
      <c r="A51" s="4">
        <v>50</v>
      </c>
      <c r="B51" s="6" t="s">
        <v>104</v>
      </c>
      <c r="C51" s="5" t="s">
        <v>42</v>
      </c>
      <c r="D51" s="5" t="s">
        <v>67</v>
      </c>
      <c r="E51" s="7">
        <v>119.7</v>
      </c>
      <c r="F51" s="7">
        <v>619</v>
      </c>
      <c r="G51" s="14">
        <v>-0.2</v>
      </c>
      <c r="H51" s="14">
        <v>1.1000000000000001</v>
      </c>
      <c r="I51" s="14">
        <v>-1.1000000000000001</v>
      </c>
      <c r="J51" s="14">
        <v>-2</v>
      </c>
      <c r="K51" s="14">
        <v>1.4</v>
      </c>
      <c r="L51" s="14">
        <v>-0.4</v>
      </c>
      <c r="M51" s="14">
        <v>-1.2</v>
      </c>
      <c r="N51" s="14">
        <v>11.4</v>
      </c>
      <c r="O51" s="14">
        <f t="shared" si="0"/>
        <v>11.200000000000001</v>
      </c>
      <c r="P51" s="15">
        <f t="shared" si="1"/>
        <v>11.4</v>
      </c>
      <c r="Q51" s="14">
        <v>11.2</v>
      </c>
    </row>
    <row r="52" spans="1:17" ht="15.75" thickBot="1" x14ac:dyDescent="0.3">
      <c r="A52" s="4">
        <v>51</v>
      </c>
      <c r="B52" s="6" t="s">
        <v>102</v>
      </c>
      <c r="C52" s="5" t="s">
        <v>103</v>
      </c>
      <c r="D52" s="5" t="s">
        <v>20</v>
      </c>
      <c r="E52" s="7">
        <v>170.2</v>
      </c>
      <c r="F52" s="7">
        <v>557</v>
      </c>
      <c r="G52" s="14">
        <v>-0.2</v>
      </c>
      <c r="H52" s="14">
        <v>-1.5</v>
      </c>
      <c r="I52" s="14">
        <v>-2.6</v>
      </c>
      <c r="J52" s="14">
        <v>2.2000000000000002</v>
      </c>
      <c r="K52" s="14">
        <v>-0.7</v>
      </c>
      <c r="L52" s="14">
        <v>0.5</v>
      </c>
      <c r="M52" s="14">
        <v>-2.4</v>
      </c>
      <c r="N52" s="14">
        <v>12.3</v>
      </c>
      <c r="O52" s="14">
        <f t="shared" si="0"/>
        <v>10.9</v>
      </c>
      <c r="P52" s="15">
        <f t="shared" si="1"/>
        <v>12.3</v>
      </c>
      <c r="Q52" s="14">
        <v>10.9</v>
      </c>
    </row>
    <row r="53" spans="1:17" ht="15.75" thickBot="1" x14ac:dyDescent="0.3">
      <c r="A53" s="4">
        <v>52</v>
      </c>
      <c r="B53" s="6" t="s">
        <v>105</v>
      </c>
      <c r="C53" s="5" t="s">
        <v>106</v>
      </c>
      <c r="D53" s="5" t="s">
        <v>107</v>
      </c>
      <c r="E53" s="7">
        <v>70.5</v>
      </c>
      <c r="F53" s="7">
        <v>576</v>
      </c>
      <c r="G53" s="14">
        <v>-1.1000000000000001</v>
      </c>
      <c r="H53" s="14">
        <v>0.2</v>
      </c>
      <c r="I53" s="14">
        <v>2.1</v>
      </c>
      <c r="J53" s="14">
        <v>-1.1000000000000001</v>
      </c>
      <c r="K53" s="14">
        <v>0.1</v>
      </c>
      <c r="L53" s="14">
        <v>-0.5</v>
      </c>
      <c r="M53" s="14">
        <v>-0.3</v>
      </c>
      <c r="N53" s="14">
        <v>10.1</v>
      </c>
      <c r="O53" s="14">
        <f t="shared" si="0"/>
        <v>12.1</v>
      </c>
      <c r="P53" s="15">
        <f t="shared" si="1"/>
        <v>11.4</v>
      </c>
      <c r="Q53" s="14">
        <v>10.8</v>
      </c>
    </row>
    <row r="54" spans="1:17" ht="15.75" thickBot="1" x14ac:dyDescent="0.3">
      <c r="A54" s="4">
        <v>53</v>
      </c>
      <c r="B54" s="6" t="s">
        <v>116</v>
      </c>
      <c r="C54" s="5" t="s">
        <v>85</v>
      </c>
      <c r="D54" s="5" t="s">
        <v>36</v>
      </c>
      <c r="E54" s="7">
        <v>104</v>
      </c>
      <c r="F54" s="7">
        <v>617</v>
      </c>
      <c r="G54" s="14">
        <v>2.9</v>
      </c>
      <c r="H54" s="14">
        <v>-0.9</v>
      </c>
      <c r="I54" s="14">
        <v>-1.9</v>
      </c>
      <c r="J54" s="14">
        <v>0.7</v>
      </c>
      <c r="K54" s="14">
        <v>-2.1</v>
      </c>
      <c r="L54" s="14">
        <v>-0.4</v>
      </c>
      <c r="M54" s="14">
        <v>-1.9</v>
      </c>
      <c r="N54" s="14">
        <v>11.7</v>
      </c>
      <c r="O54" s="14">
        <f t="shared" si="0"/>
        <v>10.799999999999999</v>
      </c>
      <c r="P54" s="15">
        <f t="shared" si="1"/>
        <v>11.7</v>
      </c>
      <c r="Q54" s="14">
        <v>10.7</v>
      </c>
    </row>
    <row r="55" spans="1:17" ht="15.75" thickBot="1" x14ac:dyDescent="0.3">
      <c r="A55" s="4">
        <v>54</v>
      </c>
      <c r="B55" s="6" t="s">
        <v>109</v>
      </c>
      <c r="C55" s="5" t="s">
        <v>16</v>
      </c>
      <c r="D55" s="5" t="s">
        <v>110</v>
      </c>
      <c r="E55" s="7">
        <v>165</v>
      </c>
      <c r="F55" s="7">
        <v>544</v>
      </c>
      <c r="G55" s="14">
        <v>1.1000000000000001</v>
      </c>
      <c r="H55" s="14">
        <v>-1.4</v>
      </c>
      <c r="I55" s="14">
        <v>-2.6</v>
      </c>
      <c r="J55" s="14">
        <v>2.4</v>
      </c>
      <c r="K55" s="14">
        <v>-1.6</v>
      </c>
      <c r="L55" s="14">
        <v>1.5</v>
      </c>
      <c r="M55" s="14">
        <v>-0.6</v>
      </c>
      <c r="N55" s="14">
        <v>10.1</v>
      </c>
      <c r="O55" s="14">
        <f t="shared" si="0"/>
        <v>10.5</v>
      </c>
      <c r="P55" s="15">
        <f t="shared" si="1"/>
        <v>10.1</v>
      </c>
      <c r="Q55" s="14">
        <v>10.5</v>
      </c>
    </row>
    <row r="56" spans="1:17" ht="15.75" thickBot="1" x14ac:dyDescent="0.3">
      <c r="A56" s="4">
        <v>55</v>
      </c>
      <c r="B56" s="6" t="s">
        <v>113</v>
      </c>
      <c r="C56" s="5" t="s">
        <v>88</v>
      </c>
      <c r="D56" s="5" t="s">
        <v>114</v>
      </c>
      <c r="E56" s="7">
        <v>78.099999999999994</v>
      </c>
      <c r="F56" s="7">
        <v>579</v>
      </c>
      <c r="G56" s="14">
        <v>-0.7</v>
      </c>
      <c r="H56" s="14">
        <v>-0.5</v>
      </c>
      <c r="I56" s="14">
        <v>-1.8</v>
      </c>
      <c r="J56" s="14">
        <v>-0.9</v>
      </c>
      <c r="K56" s="14">
        <v>1.2</v>
      </c>
      <c r="L56" s="14">
        <v>-0.3</v>
      </c>
      <c r="M56" s="14">
        <v>-3</v>
      </c>
      <c r="N56" s="14">
        <v>12.4</v>
      </c>
      <c r="O56" s="14">
        <f t="shared" si="0"/>
        <v>10.4</v>
      </c>
      <c r="P56" s="15">
        <f t="shared" si="1"/>
        <v>12.4</v>
      </c>
      <c r="Q56" s="14">
        <v>10.5</v>
      </c>
    </row>
    <row r="57" spans="1:17" ht="15.75" thickBot="1" x14ac:dyDescent="0.3">
      <c r="A57" s="4">
        <v>56</v>
      </c>
      <c r="B57" s="6" t="s">
        <v>108</v>
      </c>
      <c r="C57" s="5" t="s">
        <v>25</v>
      </c>
      <c r="D57" s="5" t="s">
        <v>20</v>
      </c>
      <c r="E57" s="7">
        <v>124.3</v>
      </c>
      <c r="F57" s="7">
        <v>557</v>
      </c>
      <c r="G57" s="14">
        <v>1.3</v>
      </c>
      <c r="H57" s="14">
        <v>-1.7</v>
      </c>
      <c r="I57" s="14">
        <v>-1.2</v>
      </c>
      <c r="J57" s="14">
        <v>0.8</v>
      </c>
      <c r="K57" s="14">
        <v>-2.8</v>
      </c>
      <c r="L57" s="14">
        <v>0.4</v>
      </c>
      <c r="M57" s="14">
        <v>-3.1</v>
      </c>
      <c r="N57" s="14">
        <v>12.3</v>
      </c>
      <c r="O57" s="14">
        <f t="shared" si="0"/>
        <v>10.200000000000001</v>
      </c>
      <c r="P57" s="15">
        <f t="shared" si="1"/>
        <v>12.3</v>
      </c>
      <c r="Q57" s="14">
        <v>10.199999999999999</v>
      </c>
    </row>
    <row r="58" spans="1:17" ht="15.75" thickBot="1" x14ac:dyDescent="0.3">
      <c r="A58" s="4">
        <v>57</v>
      </c>
      <c r="B58" s="6" t="s">
        <v>111</v>
      </c>
      <c r="C58" s="5" t="s">
        <v>106</v>
      </c>
      <c r="D58" s="5" t="s">
        <v>83</v>
      </c>
      <c r="E58" s="7">
        <v>25.9</v>
      </c>
      <c r="F58" s="7">
        <v>573</v>
      </c>
      <c r="G58" s="14">
        <v>-1.7</v>
      </c>
      <c r="H58" s="14">
        <v>0.4</v>
      </c>
      <c r="I58" s="14">
        <v>6.5</v>
      </c>
      <c r="J58" s="14">
        <v>-1.5</v>
      </c>
      <c r="K58" s="14">
        <v>-3.2</v>
      </c>
      <c r="L58" s="14">
        <v>-1.8</v>
      </c>
      <c r="M58" s="14">
        <v>-1.2</v>
      </c>
      <c r="N58" s="14">
        <v>10.1</v>
      </c>
      <c r="O58" s="14">
        <f t="shared" si="0"/>
        <v>11.5</v>
      </c>
      <c r="P58" s="15">
        <f t="shared" si="1"/>
        <v>11.7</v>
      </c>
      <c r="Q58" s="14">
        <v>9.9</v>
      </c>
    </row>
    <row r="59" spans="1:17" ht="15.75" thickBot="1" x14ac:dyDescent="0.3">
      <c r="A59" s="4">
        <v>58</v>
      </c>
      <c r="B59" s="6" t="s">
        <v>112</v>
      </c>
      <c r="C59" s="5" t="s">
        <v>93</v>
      </c>
      <c r="D59" s="5" t="s">
        <v>54</v>
      </c>
      <c r="E59" s="7">
        <v>150.6</v>
      </c>
      <c r="F59" s="7">
        <v>578</v>
      </c>
      <c r="G59" s="14">
        <v>0.7</v>
      </c>
      <c r="H59" s="14">
        <v>-1.6</v>
      </c>
      <c r="I59" s="14">
        <v>-2.5</v>
      </c>
      <c r="J59" s="14">
        <v>2.5</v>
      </c>
      <c r="K59" s="14">
        <v>-3.1</v>
      </c>
      <c r="L59" s="14">
        <v>1.1000000000000001</v>
      </c>
      <c r="M59" s="14">
        <v>-2.9</v>
      </c>
      <c r="N59" s="14">
        <v>11.7</v>
      </c>
      <c r="O59" s="14">
        <f t="shared" si="0"/>
        <v>9.7999999999999989</v>
      </c>
      <c r="P59" s="15">
        <f t="shared" si="1"/>
        <v>11.7</v>
      </c>
      <c r="Q59" s="14">
        <v>9.8000000000000007</v>
      </c>
    </row>
    <row r="60" spans="1:17" ht="15.75" thickBot="1" x14ac:dyDescent="0.3">
      <c r="A60" s="4">
        <v>59</v>
      </c>
      <c r="B60" s="6" t="s">
        <v>115</v>
      </c>
      <c r="C60" s="5" t="s">
        <v>90</v>
      </c>
      <c r="D60" s="5" t="s">
        <v>48</v>
      </c>
      <c r="E60" s="7">
        <v>120.5</v>
      </c>
      <c r="F60" s="7">
        <v>644</v>
      </c>
      <c r="G60" s="14">
        <v>1</v>
      </c>
      <c r="H60" s="14">
        <v>1.2</v>
      </c>
      <c r="I60" s="14">
        <v>0.1</v>
      </c>
      <c r="J60" s="14">
        <v>-0.2</v>
      </c>
      <c r="K60" s="14">
        <v>-1.6</v>
      </c>
      <c r="L60" s="14">
        <v>-2.2000000000000002</v>
      </c>
      <c r="M60" s="14">
        <v>-1.6</v>
      </c>
      <c r="N60" s="14">
        <v>10.1</v>
      </c>
      <c r="O60" s="14">
        <f t="shared" si="0"/>
        <v>9.5</v>
      </c>
      <c r="P60" s="15">
        <f t="shared" si="1"/>
        <v>10.1</v>
      </c>
      <c r="Q60" s="14">
        <v>9.5</v>
      </c>
    </row>
    <row r="61" spans="1:17" ht="15.75" thickBot="1" x14ac:dyDescent="0.3">
      <c r="A61" s="4">
        <v>60</v>
      </c>
      <c r="B61" s="6" t="s">
        <v>119</v>
      </c>
      <c r="C61" s="5" t="s">
        <v>25</v>
      </c>
      <c r="D61" s="5" t="s">
        <v>120</v>
      </c>
      <c r="E61" s="7">
        <v>84.6</v>
      </c>
      <c r="F61" s="7">
        <v>517</v>
      </c>
      <c r="G61" s="14">
        <v>-0.6</v>
      </c>
      <c r="H61" s="14">
        <v>-1.7</v>
      </c>
      <c r="I61" s="14">
        <v>-2.2999999999999998</v>
      </c>
      <c r="J61" s="14">
        <v>-1.2</v>
      </c>
      <c r="K61" s="14">
        <v>1.6</v>
      </c>
      <c r="L61" s="14">
        <v>0.3</v>
      </c>
      <c r="M61" s="14">
        <v>-3.9</v>
      </c>
      <c r="N61" s="14">
        <v>12.4</v>
      </c>
      <c r="O61" s="14">
        <f t="shared" si="0"/>
        <v>9.5</v>
      </c>
      <c r="P61" s="15">
        <f t="shared" si="1"/>
        <v>12.4</v>
      </c>
      <c r="Q61" s="14">
        <v>9.5</v>
      </c>
    </row>
    <row r="62" spans="1:17" ht="15.75" thickBot="1" x14ac:dyDescent="0.3">
      <c r="A62" s="4">
        <v>61</v>
      </c>
      <c r="B62" s="6" t="s">
        <v>118</v>
      </c>
      <c r="C62" s="5" t="s">
        <v>44</v>
      </c>
      <c r="D62" s="5" t="s">
        <v>17</v>
      </c>
      <c r="E62" s="7">
        <v>110.3</v>
      </c>
      <c r="F62" s="7">
        <v>615</v>
      </c>
      <c r="G62" s="14">
        <v>2</v>
      </c>
      <c r="H62" s="14">
        <v>-0.7</v>
      </c>
      <c r="I62" s="14">
        <v>-1</v>
      </c>
      <c r="J62" s="14">
        <v>0.1</v>
      </c>
      <c r="K62" s="14">
        <v>-3.5</v>
      </c>
      <c r="L62" s="14">
        <v>-0.9</v>
      </c>
      <c r="M62" s="14">
        <v>-3.9</v>
      </c>
      <c r="N62" s="14">
        <v>12.3</v>
      </c>
      <c r="O62" s="14">
        <f t="shared" si="0"/>
        <v>9.4</v>
      </c>
      <c r="P62" s="15">
        <f t="shared" si="1"/>
        <v>12.3</v>
      </c>
      <c r="Q62" s="14">
        <v>9.4</v>
      </c>
    </row>
    <row r="63" spans="1:17" ht="15.75" thickBot="1" x14ac:dyDescent="0.3">
      <c r="A63" s="4">
        <v>62</v>
      </c>
      <c r="B63" s="6" t="s">
        <v>117</v>
      </c>
      <c r="C63" s="5" t="s">
        <v>90</v>
      </c>
      <c r="D63" s="5" t="s">
        <v>17</v>
      </c>
      <c r="E63" s="7">
        <v>163.6</v>
      </c>
      <c r="F63" s="7">
        <v>626</v>
      </c>
      <c r="G63" s="14">
        <v>-0.5</v>
      </c>
      <c r="H63" s="14">
        <v>0</v>
      </c>
      <c r="I63" s="14">
        <v>0</v>
      </c>
      <c r="J63" s="14">
        <v>-1.8</v>
      </c>
      <c r="K63" s="14">
        <v>0.9</v>
      </c>
      <c r="L63" s="14">
        <v>-2.7</v>
      </c>
      <c r="M63" s="14">
        <v>-4</v>
      </c>
      <c r="N63" s="14">
        <v>12.3</v>
      </c>
      <c r="O63" s="14">
        <f t="shared" si="0"/>
        <v>9.3000000000000007</v>
      </c>
      <c r="P63" s="15">
        <f t="shared" si="1"/>
        <v>12.3</v>
      </c>
      <c r="Q63" s="14">
        <v>9.3000000000000007</v>
      </c>
    </row>
    <row r="64" spans="1:17" ht="15.75" thickBot="1" x14ac:dyDescent="0.3">
      <c r="A64" s="4">
        <v>63</v>
      </c>
      <c r="B64" s="6" t="s">
        <v>123</v>
      </c>
      <c r="C64" s="5" t="s">
        <v>51</v>
      </c>
      <c r="D64" s="5" t="s">
        <v>17</v>
      </c>
      <c r="E64" s="7">
        <v>199.4</v>
      </c>
      <c r="F64" s="7">
        <v>636</v>
      </c>
      <c r="G64" s="14">
        <v>-2.7</v>
      </c>
      <c r="H64" s="14">
        <v>1.5</v>
      </c>
      <c r="I64" s="14">
        <v>-1.8</v>
      </c>
      <c r="J64" s="14">
        <v>-2.2000000000000002</v>
      </c>
      <c r="K64" s="14">
        <v>2.9</v>
      </c>
      <c r="L64" s="14">
        <v>-1.7</v>
      </c>
      <c r="M64" s="14">
        <v>-4.0999999999999996</v>
      </c>
      <c r="N64" s="14">
        <v>12.3</v>
      </c>
      <c r="O64" s="14">
        <f t="shared" si="0"/>
        <v>9.2000000000000011</v>
      </c>
      <c r="P64" s="15">
        <f t="shared" si="1"/>
        <v>12.3</v>
      </c>
      <c r="Q64" s="14">
        <v>9.1999999999999993</v>
      </c>
    </row>
    <row r="65" spans="1:17" ht="15.75" thickBot="1" x14ac:dyDescent="0.3">
      <c r="A65" s="4">
        <v>64</v>
      </c>
      <c r="B65" s="6" t="s">
        <v>124</v>
      </c>
      <c r="C65" s="5" t="s">
        <v>88</v>
      </c>
      <c r="D65" s="5" t="s">
        <v>48</v>
      </c>
      <c r="E65" s="7">
        <v>183.8</v>
      </c>
      <c r="F65" s="7">
        <v>620</v>
      </c>
      <c r="G65" s="14">
        <v>1.6</v>
      </c>
      <c r="H65" s="14">
        <v>-0.1</v>
      </c>
      <c r="I65" s="14">
        <v>-1.2</v>
      </c>
      <c r="J65" s="14">
        <v>1.2</v>
      </c>
      <c r="K65" s="14">
        <v>-2.2999999999999998</v>
      </c>
      <c r="L65" s="14">
        <v>-1.4</v>
      </c>
      <c r="M65" s="14">
        <v>-2.1</v>
      </c>
      <c r="N65" s="14">
        <v>10.1</v>
      </c>
      <c r="O65" s="14">
        <f t="shared" si="0"/>
        <v>9</v>
      </c>
      <c r="P65" s="15">
        <f t="shared" si="1"/>
        <v>10.1</v>
      </c>
      <c r="Q65" s="14">
        <v>9</v>
      </c>
    </row>
    <row r="66" spans="1:17" ht="15.75" thickBot="1" x14ac:dyDescent="0.3">
      <c r="A66" s="4">
        <v>65</v>
      </c>
      <c r="B66" s="6" t="s">
        <v>122</v>
      </c>
      <c r="C66" s="5" t="s">
        <v>56</v>
      </c>
      <c r="D66" s="5" t="s">
        <v>20</v>
      </c>
      <c r="E66" s="7">
        <v>124.3</v>
      </c>
      <c r="F66" s="7">
        <v>587</v>
      </c>
      <c r="G66" s="14">
        <v>-1.7</v>
      </c>
      <c r="H66" s="14">
        <v>0.5</v>
      </c>
      <c r="I66" s="14">
        <v>0.6</v>
      </c>
      <c r="J66" s="14">
        <v>-1</v>
      </c>
      <c r="K66" s="14">
        <v>-0.7</v>
      </c>
      <c r="L66" s="14">
        <v>-2</v>
      </c>
      <c r="M66" s="14">
        <v>-4.4000000000000004</v>
      </c>
      <c r="N66" s="14">
        <v>12.3</v>
      </c>
      <c r="O66" s="14">
        <f t="shared" si="0"/>
        <v>8.9</v>
      </c>
      <c r="P66" s="15">
        <f t="shared" si="1"/>
        <v>12.3</v>
      </c>
      <c r="Q66" s="14">
        <v>8.9</v>
      </c>
    </row>
    <row r="67" spans="1:17" ht="15.75" thickBot="1" x14ac:dyDescent="0.3">
      <c r="A67" s="4">
        <v>66</v>
      </c>
      <c r="B67" s="6" t="s">
        <v>121</v>
      </c>
      <c r="C67" s="5" t="s">
        <v>80</v>
      </c>
      <c r="D67" s="5" t="s">
        <v>48</v>
      </c>
      <c r="E67" s="7">
        <v>77.900000000000006</v>
      </c>
      <c r="F67" s="7">
        <v>564</v>
      </c>
      <c r="G67" s="14">
        <v>-1.1000000000000001</v>
      </c>
      <c r="H67" s="14">
        <v>0.1</v>
      </c>
      <c r="I67" s="14">
        <v>2.6</v>
      </c>
      <c r="J67" s="14">
        <v>-0.5</v>
      </c>
      <c r="K67" s="14">
        <v>-2.2999999999999998</v>
      </c>
      <c r="L67" s="14">
        <v>-1</v>
      </c>
      <c r="M67" s="14">
        <v>-2.2000000000000002</v>
      </c>
      <c r="N67" s="14">
        <v>10.1</v>
      </c>
      <c r="O67" s="14">
        <f t="shared" ref="O67:O130" si="3">M67+P67+1</f>
        <v>8.8999999999999986</v>
      </c>
      <c r="P67" s="15">
        <f t="shared" ref="P67:P130" si="4">IF(NOT(ISERROR(SEARCH("C",D67))),$W$2,IF(NOT(ISERROR(SEARCH("OF",D67))),$W$7,IF(NOT(ISERROR(SEARCH("3B",D67))),$W$5,IF(NOT(ISERROR(SEARCH("2B",D67))),$W$4,IF(NOT(ISERROR(SEARCH("1B",D67))),$W$3,IF(NOT(ISERROR(SEARCH("SS",D67))),$W$6,IF(NOT(ISERROR(SEARCH("DH",D67))),$W$8,"ERROR")))))))</f>
        <v>10.1</v>
      </c>
      <c r="Q67" s="14">
        <v>8.9</v>
      </c>
    </row>
    <row r="68" spans="1:17" ht="15.75" thickBot="1" x14ac:dyDescent="0.3">
      <c r="A68" s="4">
        <v>67</v>
      </c>
      <c r="B68" s="6" t="s">
        <v>125</v>
      </c>
      <c r="C68" s="5" t="s">
        <v>82</v>
      </c>
      <c r="D68" s="5" t="s">
        <v>114</v>
      </c>
      <c r="E68" s="7">
        <v>53.4</v>
      </c>
      <c r="F68" s="7">
        <v>604</v>
      </c>
      <c r="G68" s="14">
        <v>-1.7</v>
      </c>
      <c r="H68" s="14">
        <v>-0.1</v>
      </c>
      <c r="I68" s="14">
        <v>-2.2999999999999998</v>
      </c>
      <c r="J68" s="14">
        <v>-2.4</v>
      </c>
      <c r="K68" s="14">
        <v>3.4</v>
      </c>
      <c r="L68" s="14">
        <v>-1.5</v>
      </c>
      <c r="M68" s="14">
        <v>-4.5999999999999996</v>
      </c>
      <c r="N68" s="14">
        <v>12.4</v>
      </c>
      <c r="O68" s="14">
        <f t="shared" si="3"/>
        <v>8.8000000000000007</v>
      </c>
      <c r="P68" s="15">
        <f t="shared" si="4"/>
        <v>12.4</v>
      </c>
      <c r="Q68" s="14">
        <v>8.9</v>
      </c>
    </row>
    <row r="69" spans="1:17" ht="15.75" thickBot="1" x14ac:dyDescent="0.3">
      <c r="A69" s="4">
        <v>68</v>
      </c>
      <c r="B69" s="6" t="s">
        <v>128</v>
      </c>
      <c r="C69" s="5" t="s">
        <v>85</v>
      </c>
      <c r="D69" s="5" t="s">
        <v>129</v>
      </c>
      <c r="E69" s="7">
        <v>191.7</v>
      </c>
      <c r="F69" s="7">
        <v>528</v>
      </c>
      <c r="G69" s="14">
        <v>-0.4</v>
      </c>
      <c r="H69" s="14">
        <v>-1.8</v>
      </c>
      <c r="I69" s="14">
        <v>-1.2</v>
      </c>
      <c r="J69" s="14">
        <v>1.7</v>
      </c>
      <c r="K69" s="14">
        <v>-2.1</v>
      </c>
      <c r="L69" s="14">
        <v>0.1</v>
      </c>
      <c r="M69" s="14">
        <v>-3.7</v>
      </c>
      <c r="N69" s="14">
        <v>11.4</v>
      </c>
      <c r="O69" s="14">
        <f t="shared" si="3"/>
        <v>8.6999999999999993</v>
      </c>
      <c r="P69" s="15">
        <f t="shared" si="4"/>
        <v>11.4</v>
      </c>
      <c r="Q69" s="14">
        <v>8.6999999999999993</v>
      </c>
    </row>
    <row r="70" spans="1:17" ht="15.75" thickBot="1" x14ac:dyDescent="0.3">
      <c r="A70" s="4">
        <v>69</v>
      </c>
      <c r="B70" s="6" t="s">
        <v>127</v>
      </c>
      <c r="C70" s="5" t="s">
        <v>88</v>
      </c>
      <c r="D70" s="5" t="s">
        <v>28</v>
      </c>
      <c r="E70" s="7">
        <v>189.4</v>
      </c>
      <c r="F70" s="7">
        <v>576</v>
      </c>
      <c r="G70" s="14">
        <v>0</v>
      </c>
      <c r="H70" s="14">
        <v>-0.8</v>
      </c>
      <c r="I70" s="14">
        <v>-2.2999999999999998</v>
      </c>
      <c r="J70" s="14">
        <v>1.1000000000000001</v>
      </c>
      <c r="K70" s="14">
        <v>-0.3</v>
      </c>
      <c r="L70" s="14">
        <v>-0.3</v>
      </c>
      <c r="M70" s="14">
        <v>-2.6</v>
      </c>
      <c r="N70" s="14">
        <v>10.3</v>
      </c>
      <c r="O70" s="14">
        <f t="shared" si="3"/>
        <v>8.7000000000000011</v>
      </c>
      <c r="P70" s="15">
        <f t="shared" si="4"/>
        <v>10.3</v>
      </c>
      <c r="Q70" s="14">
        <v>8.6999999999999993</v>
      </c>
    </row>
    <row r="71" spans="1:17" ht="15.75" thickBot="1" x14ac:dyDescent="0.3">
      <c r="A71" s="4">
        <v>70</v>
      </c>
      <c r="B71" s="6" t="s">
        <v>126</v>
      </c>
      <c r="C71" s="5" t="s">
        <v>62</v>
      </c>
      <c r="D71" s="5" t="s">
        <v>28</v>
      </c>
      <c r="E71" s="7">
        <v>136.9</v>
      </c>
      <c r="F71" s="7">
        <v>590</v>
      </c>
      <c r="G71" s="14">
        <v>-2.1</v>
      </c>
      <c r="H71" s="14">
        <v>0.5</v>
      </c>
      <c r="I71" s="14">
        <v>-2.5</v>
      </c>
      <c r="J71" s="14">
        <v>-3.1</v>
      </c>
      <c r="K71" s="14">
        <v>5.3</v>
      </c>
      <c r="L71" s="14">
        <v>-0.8</v>
      </c>
      <c r="M71" s="14">
        <v>-2.6</v>
      </c>
      <c r="N71" s="14">
        <v>10.3</v>
      </c>
      <c r="O71" s="14">
        <f t="shared" si="3"/>
        <v>8.7000000000000011</v>
      </c>
      <c r="P71" s="15">
        <f t="shared" si="4"/>
        <v>10.3</v>
      </c>
      <c r="Q71" s="14">
        <v>8.6</v>
      </c>
    </row>
    <row r="72" spans="1:17" ht="15.75" thickBot="1" x14ac:dyDescent="0.3">
      <c r="A72" s="4">
        <v>71</v>
      </c>
      <c r="B72" s="6" t="s">
        <v>130</v>
      </c>
      <c r="C72" s="5" t="s">
        <v>60</v>
      </c>
      <c r="D72" s="5" t="s">
        <v>36</v>
      </c>
      <c r="E72" s="7">
        <v>131.30000000000001</v>
      </c>
      <c r="F72" s="7">
        <v>584</v>
      </c>
      <c r="G72" s="14">
        <v>0.9</v>
      </c>
      <c r="H72" s="14">
        <v>-0.9</v>
      </c>
      <c r="I72" s="14">
        <v>-2.1</v>
      </c>
      <c r="J72" s="14">
        <v>0.8</v>
      </c>
      <c r="K72" s="14">
        <v>-2.9</v>
      </c>
      <c r="L72" s="14">
        <v>-0.1</v>
      </c>
      <c r="M72" s="14">
        <v>-4.4000000000000004</v>
      </c>
      <c r="N72" s="14">
        <v>11.7</v>
      </c>
      <c r="O72" s="14">
        <f t="shared" si="3"/>
        <v>8.2999999999999989</v>
      </c>
      <c r="P72" s="15">
        <f t="shared" si="4"/>
        <v>11.7</v>
      </c>
      <c r="Q72" s="14">
        <v>8.3000000000000007</v>
      </c>
    </row>
    <row r="73" spans="1:17" ht="15.75" thickBot="1" x14ac:dyDescent="0.3">
      <c r="A73" s="4">
        <v>72</v>
      </c>
      <c r="B73" s="6" t="s">
        <v>132</v>
      </c>
      <c r="C73" s="5" t="s">
        <v>90</v>
      </c>
      <c r="D73" s="5" t="s">
        <v>20</v>
      </c>
      <c r="E73" s="7">
        <v>191.4</v>
      </c>
      <c r="F73" s="7">
        <v>530</v>
      </c>
      <c r="G73" s="14">
        <v>-1</v>
      </c>
      <c r="H73" s="14">
        <v>-1.6</v>
      </c>
      <c r="I73" s="14">
        <v>-0.3</v>
      </c>
      <c r="J73" s="14">
        <v>0.6</v>
      </c>
      <c r="K73" s="14">
        <v>-2.9</v>
      </c>
      <c r="L73" s="14">
        <v>0.1</v>
      </c>
      <c r="M73" s="14">
        <v>-5.0999999999999996</v>
      </c>
      <c r="N73" s="14">
        <v>12.3</v>
      </c>
      <c r="O73" s="14">
        <f t="shared" si="3"/>
        <v>8.2000000000000011</v>
      </c>
      <c r="P73" s="15">
        <f t="shared" si="4"/>
        <v>12.3</v>
      </c>
      <c r="Q73" s="14">
        <v>8.1999999999999993</v>
      </c>
    </row>
    <row r="74" spans="1:17" ht="15.75" thickBot="1" x14ac:dyDescent="0.3">
      <c r="A74" s="4">
        <v>73</v>
      </c>
      <c r="B74" s="6" t="s">
        <v>133</v>
      </c>
      <c r="C74" s="5" t="s">
        <v>53</v>
      </c>
      <c r="D74" s="5" t="s">
        <v>45</v>
      </c>
      <c r="E74" s="7">
        <v>124.9</v>
      </c>
      <c r="F74" s="7">
        <v>564</v>
      </c>
      <c r="G74" s="14">
        <v>1.9</v>
      </c>
      <c r="H74" s="14">
        <v>-2.9</v>
      </c>
      <c r="I74" s="14">
        <v>-0.8</v>
      </c>
      <c r="J74" s="14">
        <v>-1.3</v>
      </c>
      <c r="K74" s="14">
        <v>-0.3</v>
      </c>
      <c r="L74" s="14">
        <v>0</v>
      </c>
      <c r="M74" s="14">
        <v>-3.4</v>
      </c>
      <c r="N74" s="14">
        <v>10.3</v>
      </c>
      <c r="O74" s="14">
        <f t="shared" si="3"/>
        <v>7.9</v>
      </c>
      <c r="P74" s="15">
        <f t="shared" si="4"/>
        <v>10.3</v>
      </c>
      <c r="Q74" s="14">
        <v>7.9</v>
      </c>
    </row>
    <row r="75" spans="1:17" ht="15.75" thickBot="1" x14ac:dyDescent="0.3">
      <c r="A75" s="4">
        <v>74</v>
      </c>
      <c r="B75" s="6" t="s">
        <v>131</v>
      </c>
      <c r="C75" s="5" t="s">
        <v>58</v>
      </c>
      <c r="D75" s="5" t="s">
        <v>17</v>
      </c>
      <c r="E75" s="7">
        <v>230.5</v>
      </c>
      <c r="F75" s="7">
        <v>541</v>
      </c>
      <c r="G75" s="14">
        <v>-2</v>
      </c>
      <c r="H75" s="14">
        <v>-1</v>
      </c>
      <c r="I75" s="14">
        <v>-1.5</v>
      </c>
      <c r="J75" s="14">
        <v>-1.7</v>
      </c>
      <c r="K75" s="14">
        <v>1</v>
      </c>
      <c r="L75" s="14">
        <v>-0.6</v>
      </c>
      <c r="M75" s="14">
        <v>-5.7</v>
      </c>
      <c r="N75" s="14">
        <v>12.3</v>
      </c>
      <c r="O75" s="14">
        <f t="shared" si="3"/>
        <v>7.6000000000000005</v>
      </c>
      <c r="P75" s="15">
        <f t="shared" si="4"/>
        <v>12.3</v>
      </c>
      <c r="Q75" s="14">
        <v>7.6</v>
      </c>
    </row>
    <row r="76" spans="1:17" ht="15.75" thickBot="1" x14ac:dyDescent="0.3">
      <c r="A76" s="4">
        <v>75</v>
      </c>
      <c r="B76" s="6" t="s">
        <v>166</v>
      </c>
      <c r="C76" s="5" t="s">
        <v>106</v>
      </c>
      <c r="D76" s="5" t="s">
        <v>45</v>
      </c>
      <c r="E76" s="7">
        <v>162.30000000000001</v>
      </c>
      <c r="F76" s="7">
        <v>500</v>
      </c>
      <c r="G76" s="14">
        <v>0</v>
      </c>
      <c r="H76" s="14">
        <v>-3</v>
      </c>
      <c r="I76" s="14">
        <v>-2.1</v>
      </c>
      <c r="J76" s="14">
        <v>0.7</v>
      </c>
      <c r="K76" s="14">
        <v>-1.4</v>
      </c>
      <c r="L76" s="14">
        <v>1.7</v>
      </c>
      <c r="M76" s="14">
        <v>-4.0999999999999996</v>
      </c>
      <c r="N76" s="14">
        <v>10.3</v>
      </c>
      <c r="O76" s="14">
        <f t="shared" si="3"/>
        <v>7.2000000000000011</v>
      </c>
      <c r="P76" s="15">
        <f t="shared" si="4"/>
        <v>10.3</v>
      </c>
      <c r="Q76" s="14">
        <v>7.2</v>
      </c>
    </row>
    <row r="77" spans="1:17" ht="15.75" thickBot="1" x14ac:dyDescent="0.3">
      <c r="A77" s="4">
        <v>76</v>
      </c>
      <c r="B77" s="6" t="s">
        <v>134</v>
      </c>
      <c r="C77" s="5" t="s">
        <v>33</v>
      </c>
      <c r="D77" s="5" t="s">
        <v>48</v>
      </c>
      <c r="E77" s="7">
        <v>107.3</v>
      </c>
      <c r="F77" s="7">
        <v>631</v>
      </c>
      <c r="G77" s="14">
        <v>-1.2</v>
      </c>
      <c r="H77" s="14">
        <v>0.4</v>
      </c>
      <c r="I77" s="14">
        <v>0.3</v>
      </c>
      <c r="J77" s="14">
        <v>-2.6</v>
      </c>
      <c r="K77" s="14">
        <v>1.2</v>
      </c>
      <c r="L77" s="14">
        <v>-2.1</v>
      </c>
      <c r="M77" s="14">
        <v>-4</v>
      </c>
      <c r="N77" s="14">
        <v>10.1</v>
      </c>
      <c r="O77" s="14">
        <f t="shared" si="3"/>
        <v>7.1</v>
      </c>
      <c r="P77" s="15">
        <f t="shared" si="4"/>
        <v>10.1</v>
      </c>
      <c r="Q77" s="14">
        <v>7.1</v>
      </c>
    </row>
    <row r="78" spans="1:17" ht="15.75" thickBot="1" x14ac:dyDescent="0.3">
      <c r="A78" s="4">
        <v>77</v>
      </c>
      <c r="B78" s="6" t="s">
        <v>135</v>
      </c>
      <c r="C78" s="5" t="s">
        <v>106</v>
      </c>
      <c r="D78" s="5" t="s">
        <v>136</v>
      </c>
      <c r="E78" s="7">
        <v>116.4</v>
      </c>
      <c r="F78" s="7">
        <v>584</v>
      </c>
      <c r="G78" s="14">
        <v>-0.7</v>
      </c>
      <c r="H78" s="14">
        <v>-1.5</v>
      </c>
      <c r="I78" s="14">
        <v>-0.5</v>
      </c>
      <c r="J78" s="14">
        <v>-1.7</v>
      </c>
      <c r="K78" s="14">
        <v>-0.3</v>
      </c>
      <c r="L78" s="14">
        <v>-1.7</v>
      </c>
      <c r="M78" s="14">
        <v>-6.4</v>
      </c>
      <c r="N78" s="14">
        <v>12.3</v>
      </c>
      <c r="O78" s="14">
        <f t="shared" si="3"/>
        <v>6.9</v>
      </c>
      <c r="P78" s="15">
        <f t="shared" si="4"/>
        <v>12.3</v>
      </c>
      <c r="Q78" s="14">
        <v>7</v>
      </c>
    </row>
    <row r="79" spans="1:17" ht="15.75" thickBot="1" x14ac:dyDescent="0.3">
      <c r="A79" s="4">
        <v>78</v>
      </c>
      <c r="B79" s="6" t="s">
        <v>137</v>
      </c>
      <c r="C79" s="5" t="s">
        <v>40</v>
      </c>
      <c r="D79" s="5" t="s">
        <v>20</v>
      </c>
      <c r="E79" s="7">
        <v>193.7</v>
      </c>
      <c r="F79" s="7">
        <v>572</v>
      </c>
      <c r="G79" s="14">
        <v>-1</v>
      </c>
      <c r="H79" s="14">
        <v>-1.6</v>
      </c>
      <c r="I79" s="14">
        <v>-1.4</v>
      </c>
      <c r="J79" s="14">
        <v>-3.5</v>
      </c>
      <c r="K79" s="14">
        <v>1.7</v>
      </c>
      <c r="L79" s="14">
        <v>-0.9</v>
      </c>
      <c r="M79" s="14">
        <v>-6.7</v>
      </c>
      <c r="N79" s="14">
        <v>12.3</v>
      </c>
      <c r="O79" s="14">
        <f t="shared" si="3"/>
        <v>6.6000000000000005</v>
      </c>
      <c r="P79" s="15">
        <f t="shared" si="4"/>
        <v>12.3</v>
      </c>
      <c r="Q79" s="14">
        <v>6.6</v>
      </c>
    </row>
    <row r="80" spans="1:17" ht="15.75" thickBot="1" x14ac:dyDescent="0.3">
      <c r="A80" s="4">
        <v>79</v>
      </c>
      <c r="B80" s="6" t="s">
        <v>145</v>
      </c>
      <c r="C80" s="5" t="s">
        <v>47</v>
      </c>
      <c r="D80" s="5" t="s">
        <v>28</v>
      </c>
      <c r="E80" s="7">
        <v>186.2</v>
      </c>
      <c r="F80" s="7">
        <v>562</v>
      </c>
      <c r="G80" s="14">
        <v>-0.9</v>
      </c>
      <c r="H80" s="14">
        <v>-2.2000000000000002</v>
      </c>
      <c r="I80" s="14">
        <v>-2.5</v>
      </c>
      <c r="J80" s="14">
        <v>-1.6</v>
      </c>
      <c r="K80" s="14">
        <v>1.8</v>
      </c>
      <c r="L80" s="14">
        <v>0.3</v>
      </c>
      <c r="M80" s="14">
        <v>-5.0999999999999996</v>
      </c>
      <c r="N80" s="14">
        <v>10.3</v>
      </c>
      <c r="O80" s="14">
        <f t="shared" si="3"/>
        <v>6.2000000000000011</v>
      </c>
      <c r="P80" s="15">
        <f t="shared" si="4"/>
        <v>10.3</v>
      </c>
      <c r="Q80" s="14">
        <v>6.1</v>
      </c>
    </row>
    <row r="81" spans="1:17" ht="15.75" thickBot="1" x14ac:dyDescent="0.3">
      <c r="A81" s="4">
        <v>80</v>
      </c>
      <c r="B81" s="6" t="s">
        <v>141</v>
      </c>
      <c r="C81" s="5" t="s">
        <v>101</v>
      </c>
      <c r="D81" s="5" t="s">
        <v>17</v>
      </c>
      <c r="E81" s="7">
        <v>167.5</v>
      </c>
      <c r="F81" s="7">
        <v>588</v>
      </c>
      <c r="G81" s="14">
        <v>-2.8</v>
      </c>
      <c r="H81" s="14">
        <v>-0.2</v>
      </c>
      <c r="I81" s="14">
        <v>-0.4</v>
      </c>
      <c r="J81" s="14">
        <v>-3.1</v>
      </c>
      <c r="K81" s="14">
        <v>0.5</v>
      </c>
      <c r="L81" s="14">
        <v>-1.5</v>
      </c>
      <c r="M81" s="14">
        <v>-7.5</v>
      </c>
      <c r="N81" s="14">
        <v>12.3</v>
      </c>
      <c r="O81" s="14">
        <f t="shared" si="3"/>
        <v>5.8000000000000007</v>
      </c>
      <c r="P81" s="15">
        <f t="shared" si="4"/>
        <v>12.3</v>
      </c>
      <c r="Q81" s="14">
        <v>5.8</v>
      </c>
    </row>
    <row r="82" spans="1:17" ht="15.75" thickBot="1" x14ac:dyDescent="0.3">
      <c r="A82" s="4">
        <v>81</v>
      </c>
      <c r="B82" s="6" t="s">
        <v>147</v>
      </c>
      <c r="C82" s="5" t="s">
        <v>44</v>
      </c>
      <c r="D82" s="5" t="s">
        <v>120</v>
      </c>
      <c r="E82" s="7">
        <v>73.3</v>
      </c>
      <c r="F82" s="7">
        <v>527</v>
      </c>
      <c r="G82" s="14">
        <v>-1.8</v>
      </c>
      <c r="H82" s="14">
        <v>-2.1</v>
      </c>
      <c r="I82" s="14">
        <v>0.9</v>
      </c>
      <c r="J82" s="14">
        <v>-1.8</v>
      </c>
      <c r="K82" s="14">
        <v>-1.8</v>
      </c>
      <c r="L82" s="14">
        <v>-1</v>
      </c>
      <c r="M82" s="14">
        <v>-7.6</v>
      </c>
      <c r="N82" s="14">
        <v>12.4</v>
      </c>
      <c r="O82" s="14">
        <f t="shared" si="3"/>
        <v>5.8000000000000007</v>
      </c>
      <c r="P82" s="15">
        <f t="shared" si="4"/>
        <v>12.4</v>
      </c>
      <c r="Q82" s="14">
        <v>5.8</v>
      </c>
    </row>
    <row r="83" spans="1:17" ht="15.75" thickBot="1" x14ac:dyDescent="0.3">
      <c r="A83" s="4">
        <v>82</v>
      </c>
      <c r="B83" s="6" t="s">
        <v>142</v>
      </c>
      <c r="C83" s="5" t="s">
        <v>60</v>
      </c>
      <c r="D83" s="5" t="s">
        <v>17</v>
      </c>
      <c r="E83" s="7">
        <v>133.4</v>
      </c>
      <c r="F83" s="7">
        <v>561</v>
      </c>
      <c r="G83" s="14">
        <v>-3.1</v>
      </c>
      <c r="H83" s="14">
        <v>-1</v>
      </c>
      <c r="I83" s="14">
        <v>1.8</v>
      </c>
      <c r="J83" s="14">
        <v>-3.7</v>
      </c>
      <c r="K83" s="14">
        <v>1.3</v>
      </c>
      <c r="L83" s="14">
        <v>-2.8</v>
      </c>
      <c r="M83" s="14">
        <v>-7.5</v>
      </c>
      <c r="N83" s="14">
        <v>12.3</v>
      </c>
      <c r="O83" s="14">
        <f t="shared" si="3"/>
        <v>5.8000000000000007</v>
      </c>
      <c r="P83" s="15">
        <f t="shared" si="4"/>
        <v>12.3</v>
      </c>
      <c r="Q83" s="14">
        <v>5.8</v>
      </c>
    </row>
    <row r="84" spans="1:17" ht="15.75" thickBot="1" x14ac:dyDescent="0.3">
      <c r="A84" s="4">
        <v>83</v>
      </c>
      <c r="B84" s="6" t="s">
        <v>143</v>
      </c>
      <c r="C84" s="5" t="s">
        <v>144</v>
      </c>
      <c r="D84" s="5" t="s">
        <v>17</v>
      </c>
      <c r="E84" s="7">
        <v>122.1</v>
      </c>
      <c r="F84" s="7">
        <v>605</v>
      </c>
      <c r="G84" s="14">
        <v>-1.6</v>
      </c>
      <c r="H84" s="14">
        <v>0</v>
      </c>
      <c r="I84" s="14">
        <v>1.1000000000000001</v>
      </c>
      <c r="J84" s="14">
        <v>-1.2</v>
      </c>
      <c r="K84" s="14">
        <v>-3.4</v>
      </c>
      <c r="L84" s="14">
        <v>-2.5</v>
      </c>
      <c r="M84" s="14">
        <v>-7.7</v>
      </c>
      <c r="N84" s="14">
        <v>12.3</v>
      </c>
      <c r="O84" s="14">
        <f t="shared" si="3"/>
        <v>5.6000000000000005</v>
      </c>
      <c r="P84" s="15">
        <f t="shared" si="4"/>
        <v>12.3</v>
      </c>
      <c r="Q84" s="14">
        <v>5.6</v>
      </c>
    </row>
    <row r="85" spans="1:17" ht="15.75" thickBot="1" x14ac:dyDescent="0.3">
      <c r="A85" s="4">
        <v>84</v>
      </c>
      <c r="B85" s="6" t="s">
        <v>140</v>
      </c>
      <c r="C85" s="5" t="s">
        <v>80</v>
      </c>
      <c r="D85" s="5" t="s">
        <v>17</v>
      </c>
      <c r="E85" s="7">
        <v>240.4</v>
      </c>
      <c r="F85" s="7">
        <v>513</v>
      </c>
      <c r="G85" s="14">
        <v>-2.2000000000000002</v>
      </c>
      <c r="H85" s="14">
        <v>-3</v>
      </c>
      <c r="I85" s="14">
        <v>-0.3</v>
      </c>
      <c r="J85" s="14">
        <v>-0.1</v>
      </c>
      <c r="K85" s="14">
        <v>-0.8</v>
      </c>
      <c r="L85" s="14">
        <v>-1.1000000000000001</v>
      </c>
      <c r="M85" s="14">
        <v>-7.7</v>
      </c>
      <c r="N85" s="14">
        <v>12.3</v>
      </c>
      <c r="O85" s="14">
        <f t="shared" si="3"/>
        <v>5.6000000000000005</v>
      </c>
      <c r="P85" s="15">
        <f t="shared" si="4"/>
        <v>12.3</v>
      </c>
      <c r="Q85" s="14">
        <v>5.6</v>
      </c>
    </row>
    <row r="86" spans="1:17" ht="15.75" thickBot="1" x14ac:dyDescent="0.3">
      <c r="A86" s="4">
        <v>85</v>
      </c>
      <c r="B86" s="6" t="s">
        <v>162</v>
      </c>
      <c r="C86" s="5" t="s">
        <v>78</v>
      </c>
      <c r="D86" s="5" t="s">
        <v>110</v>
      </c>
      <c r="E86" s="7">
        <v>248.8</v>
      </c>
      <c r="F86" s="7">
        <v>469</v>
      </c>
      <c r="G86" s="14">
        <v>-2.6</v>
      </c>
      <c r="H86" s="14">
        <v>-2</v>
      </c>
      <c r="I86" s="14">
        <v>-0.2</v>
      </c>
      <c r="J86" s="14">
        <v>0.8</v>
      </c>
      <c r="K86" s="14">
        <v>-2.9</v>
      </c>
      <c r="L86" s="14">
        <v>1.2</v>
      </c>
      <c r="M86" s="14">
        <v>-5.6</v>
      </c>
      <c r="N86" s="14">
        <v>10.1</v>
      </c>
      <c r="O86" s="14">
        <f t="shared" si="3"/>
        <v>5.5</v>
      </c>
      <c r="P86" s="15">
        <f t="shared" si="4"/>
        <v>10.1</v>
      </c>
      <c r="Q86" s="14">
        <v>5.5</v>
      </c>
    </row>
    <row r="87" spans="1:17" ht="15.75" thickBot="1" x14ac:dyDescent="0.3">
      <c r="A87" s="4">
        <v>86</v>
      </c>
      <c r="B87" s="6" t="s">
        <v>146</v>
      </c>
      <c r="C87" s="5" t="s">
        <v>23</v>
      </c>
      <c r="D87" s="5" t="s">
        <v>17</v>
      </c>
      <c r="E87" s="7">
        <v>169.3</v>
      </c>
      <c r="F87" s="7">
        <v>518</v>
      </c>
      <c r="G87" s="14">
        <v>-2.2000000000000002</v>
      </c>
      <c r="H87" s="14">
        <v>-2.5</v>
      </c>
      <c r="I87" s="14">
        <v>1.2</v>
      </c>
      <c r="J87" s="14">
        <v>-1.7</v>
      </c>
      <c r="K87" s="14">
        <v>-0.8</v>
      </c>
      <c r="L87" s="14">
        <v>-1.8</v>
      </c>
      <c r="M87" s="14">
        <v>-7.8</v>
      </c>
      <c r="N87" s="14">
        <v>12.3</v>
      </c>
      <c r="O87" s="14">
        <f t="shared" si="3"/>
        <v>5.5000000000000009</v>
      </c>
      <c r="P87" s="15">
        <f t="shared" si="4"/>
        <v>12.3</v>
      </c>
      <c r="Q87" s="14">
        <v>5.5</v>
      </c>
    </row>
    <row r="88" spans="1:17" ht="15.75" thickBot="1" x14ac:dyDescent="0.3">
      <c r="A88" s="4">
        <v>87</v>
      </c>
      <c r="B88" s="6" t="s">
        <v>149</v>
      </c>
      <c r="C88" s="5" t="s">
        <v>53</v>
      </c>
      <c r="D88" s="5" t="s">
        <v>67</v>
      </c>
      <c r="E88" s="7">
        <v>101.7</v>
      </c>
      <c r="F88" s="7">
        <v>593</v>
      </c>
      <c r="G88" s="14">
        <v>-2.6</v>
      </c>
      <c r="H88" s="14">
        <v>-0.6</v>
      </c>
      <c r="I88" s="14">
        <v>3.9</v>
      </c>
      <c r="J88" s="14">
        <v>-3.4</v>
      </c>
      <c r="K88" s="14">
        <v>-1.3</v>
      </c>
      <c r="L88" s="14">
        <v>-3</v>
      </c>
      <c r="M88" s="14">
        <v>-7</v>
      </c>
      <c r="N88" s="14">
        <v>11.4</v>
      </c>
      <c r="O88" s="14">
        <f t="shared" si="3"/>
        <v>5.4</v>
      </c>
      <c r="P88" s="15">
        <f t="shared" si="4"/>
        <v>11.4</v>
      </c>
      <c r="Q88" s="14">
        <v>5.4</v>
      </c>
    </row>
    <row r="89" spans="1:17" ht="15.75" thickBot="1" x14ac:dyDescent="0.3">
      <c r="A89" s="4">
        <v>88</v>
      </c>
      <c r="B89" s="6" t="s">
        <v>153</v>
      </c>
      <c r="C89" s="5" t="s">
        <v>62</v>
      </c>
      <c r="D89" s="5" t="s">
        <v>154</v>
      </c>
      <c r="E89" s="7">
        <v>188.3</v>
      </c>
      <c r="F89" s="7">
        <v>541</v>
      </c>
      <c r="G89" s="14">
        <v>-0.5</v>
      </c>
      <c r="H89" s="14">
        <v>-2.7</v>
      </c>
      <c r="I89" s="14">
        <v>-2.6</v>
      </c>
      <c r="J89" s="14">
        <v>-0.1</v>
      </c>
      <c r="K89" s="14">
        <v>-0.3</v>
      </c>
      <c r="L89" s="14">
        <v>-1.1000000000000001</v>
      </c>
      <c r="M89" s="14">
        <v>-7.3</v>
      </c>
      <c r="N89" s="14">
        <v>11.7</v>
      </c>
      <c r="O89" s="14">
        <f t="shared" si="3"/>
        <v>5.3999999999999995</v>
      </c>
      <c r="P89" s="15">
        <f t="shared" si="4"/>
        <v>11.7</v>
      </c>
      <c r="Q89" s="14">
        <v>5.3</v>
      </c>
    </row>
    <row r="90" spans="1:17" ht="15.75" thickBot="1" x14ac:dyDescent="0.3">
      <c r="A90" s="4">
        <v>89</v>
      </c>
      <c r="B90" s="6" t="s">
        <v>148</v>
      </c>
      <c r="C90" s="5" t="s">
        <v>101</v>
      </c>
      <c r="D90" s="5" t="s">
        <v>20</v>
      </c>
      <c r="E90" s="7">
        <v>229.9</v>
      </c>
      <c r="F90" s="7">
        <v>534</v>
      </c>
      <c r="G90" s="14">
        <v>-1.1000000000000001</v>
      </c>
      <c r="H90" s="14">
        <v>-2.7</v>
      </c>
      <c r="I90" s="14">
        <v>-1.5</v>
      </c>
      <c r="J90" s="14">
        <v>-0.6</v>
      </c>
      <c r="K90" s="14">
        <v>-1.9</v>
      </c>
      <c r="L90" s="14">
        <v>-0.5</v>
      </c>
      <c r="M90" s="14">
        <v>-8.1999999999999993</v>
      </c>
      <c r="N90" s="14">
        <v>12.3</v>
      </c>
      <c r="O90" s="14">
        <f t="shared" si="3"/>
        <v>5.1000000000000014</v>
      </c>
      <c r="P90" s="15">
        <f t="shared" si="4"/>
        <v>12.3</v>
      </c>
      <c r="Q90" s="14">
        <v>5.0999999999999996</v>
      </c>
    </row>
    <row r="91" spans="1:17" ht="15.75" thickBot="1" x14ac:dyDescent="0.3">
      <c r="A91" s="4">
        <v>90</v>
      </c>
      <c r="B91" s="6" t="s">
        <v>139</v>
      </c>
      <c r="C91" s="5" t="s">
        <v>60</v>
      </c>
      <c r="D91" s="5" t="s">
        <v>28</v>
      </c>
      <c r="E91" s="7">
        <v>214.9</v>
      </c>
      <c r="F91" s="7">
        <v>618</v>
      </c>
      <c r="G91" s="14">
        <v>-0.8</v>
      </c>
      <c r="H91" s="14">
        <v>-0.5</v>
      </c>
      <c r="I91" s="14">
        <v>-2.2999999999999998</v>
      </c>
      <c r="J91" s="14">
        <v>-2.2000000000000002</v>
      </c>
      <c r="K91" s="14">
        <v>1.8</v>
      </c>
      <c r="L91" s="14">
        <v>-2.2000000000000002</v>
      </c>
      <c r="M91" s="14">
        <v>-6.2</v>
      </c>
      <c r="N91" s="14">
        <v>10.3</v>
      </c>
      <c r="O91" s="14">
        <f t="shared" si="3"/>
        <v>5.1000000000000005</v>
      </c>
      <c r="P91" s="15">
        <f t="shared" si="4"/>
        <v>10.3</v>
      </c>
      <c r="Q91" s="14">
        <v>5</v>
      </c>
    </row>
    <row r="92" spans="1:17" ht="15.75" thickBot="1" x14ac:dyDescent="0.3">
      <c r="A92" s="4">
        <v>91</v>
      </c>
      <c r="B92" s="6" t="s">
        <v>138</v>
      </c>
      <c r="C92" s="5" t="s">
        <v>40</v>
      </c>
      <c r="D92" s="5" t="s">
        <v>17</v>
      </c>
      <c r="E92" s="7">
        <v>216.1</v>
      </c>
      <c r="F92" s="7">
        <v>490</v>
      </c>
      <c r="G92" s="14">
        <v>-3</v>
      </c>
      <c r="H92" s="14">
        <v>-2.8</v>
      </c>
      <c r="I92" s="14">
        <v>0.3</v>
      </c>
      <c r="J92" s="14">
        <v>-1.1000000000000001</v>
      </c>
      <c r="K92" s="14">
        <v>-1.1000000000000001</v>
      </c>
      <c r="L92" s="14">
        <v>-0.5</v>
      </c>
      <c r="M92" s="14">
        <v>-8.4</v>
      </c>
      <c r="N92" s="14">
        <v>12.3</v>
      </c>
      <c r="O92" s="14">
        <f t="shared" si="3"/>
        <v>4.9000000000000004</v>
      </c>
      <c r="P92" s="15">
        <f t="shared" si="4"/>
        <v>12.3</v>
      </c>
      <c r="Q92" s="14">
        <v>4.9000000000000004</v>
      </c>
    </row>
    <row r="93" spans="1:17" ht="15.75" thickBot="1" x14ac:dyDescent="0.3">
      <c r="A93" s="4">
        <v>92</v>
      </c>
      <c r="B93" s="6" t="s">
        <v>155</v>
      </c>
      <c r="C93" s="5" t="s">
        <v>85</v>
      </c>
      <c r="D93" s="5" t="s">
        <v>114</v>
      </c>
      <c r="E93" s="7">
        <v>136.1</v>
      </c>
      <c r="F93" s="7">
        <v>486</v>
      </c>
      <c r="G93" s="14">
        <v>-2.9</v>
      </c>
      <c r="H93" s="14">
        <v>-3.3</v>
      </c>
      <c r="I93" s="14">
        <v>-1.6</v>
      </c>
      <c r="J93" s="14">
        <v>-1.5</v>
      </c>
      <c r="K93" s="14">
        <v>1</v>
      </c>
      <c r="L93" s="14">
        <v>-0.4</v>
      </c>
      <c r="M93" s="14">
        <v>-8.6</v>
      </c>
      <c r="N93" s="14">
        <v>12.4</v>
      </c>
      <c r="O93" s="14">
        <f t="shared" si="3"/>
        <v>4.8000000000000007</v>
      </c>
      <c r="P93" s="15">
        <f t="shared" si="4"/>
        <v>12.4</v>
      </c>
      <c r="Q93" s="14">
        <v>4.8</v>
      </c>
    </row>
    <row r="94" spans="1:17" ht="15.75" thickBot="1" x14ac:dyDescent="0.3">
      <c r="A94" s="4">
        <v>93</v>
      </c>
      <c r="B94" s="6" t="s">
        <v>151</v>
      </c>
      <c r="C94" s="5" t="s">
        <v>82</v>
      </c>
      <c r="D94" s="5" t="s">
        <v>17</v>
      </c>
      <c r="E94" s="7">
        <v>148.4</v>
      </c>
      <c r="F94" s="7">
        <v>567</v>
      </c>
      <c r="G94" s="14">
        <v>-2.8</v>
      </c>
      <c r="H94" s="14">
        <v>-1.3</v>
      </c>
      <c r="I94" s="14">
        <v>3.7</v>
      </c>
      <c r="J94" s="14">
        <v>-2.4</v>
      </c>
      <c r="K94" s="14">
        <v>-2.8</v>
      </c>
      <c r="L94" s="14">
        <v>-2.9</v>
      </c>
      <c r="M94" s="14">
        <v>-8.6</v>
      </c>
      <c r="N94" s="14">
        <v>12.3</v>
      </c>
      <c r="O94" s="14">
        <f t="shared" si="3"/>
        <v>4.7000000000000011</v>
      </c>
      <c r="P94" s="15">
        <f t="shared" si="4"/>
        <v>12.3</v>
      </c>
      <c r="Q94" s="14">
        <v>4.8</v>
      </c>
    </row>
    <row r="95" spans="1:17" ht="15.75" thickBot="1" x14ac:dyDescent="0.3">
      <c r="A95" s="4">
        <v>94</v>
      </c>
      <c r="B95" s="6" t="s">
        <v>152</v>
      </c>
      <c r="C95" s="5" t="s">
        <v>62</v>
      </c>
      <c r="D95" s="5" t="s">
        <v>20</v>
      </c>
      <c r="E95" s="7">
        <v>81.2</v>
      </c>
      <c r="F95" s="7">
        <v>524</v>
      </c>
      <c r="G95" s="14">
        <v>-2.4</v>
      </c>
      <c r="H95" s="14">
        <v>-2.6</v>
      </c>
      <c r="I95" s="14">
        <v>3.6</v>
      </c>
      <c r="J95" s="14">
        <v>-3.2</v>
      </c>
      <c r="K95" s="14">
        <v>-2.2000000000000002</v>
      </c>
      <c r="L95" s="14">
        <v>-1.9</v>
      </c>
      <c r="M95" s="14">
        <v>-8.6999999999999993</v>
      </c>
      <c r="N95" s="14">
        <v>12.3</v>
      </c>
      <c r="O95" s="14">
        <f t="shared" si="3"/>
        <v>4.6000000000000014</v>
      </c>
      <c r="P95" s="15">
        <f t="shared" si="4"/>
        <v>12.3</v>
      </c>
      <c r="Q95" s="14">
        <v>4.5999999999999996</v>
      </c>
    </row>
    <row r="96" spans="1:17" ht="15.75" thickBot="1" x14ac:dyDescent="0.3">
      <c r="A96" s="4">
        <v>95</v>
      </c>
      <c r="B96" s="6" t="s">
        <v>199</v>
      </c>
      <c r="C96" s="5" t="s">
        <v>60</v>
      </c>
      <c r="D96" s="5" t="s">
        <v>17</v>
      </c>
      <c r="E96" s="7">
        <v>153.80000000000001</v>
      </c>
      <c r="F96" s="7">
        <v>512</v>
      </c>
      <c r="G96" s="14">
        <v>-3.1</v>
      </c>
      <c r="H96" s="14">
        <v>-3.2</v>
      </c>
      <c r="I96" s="14">
        <v>0.7</v>
      </c>
      <c r="J96" s="14">
        <v>-2.2000000000000002</v>
      </c>
      <c r="K96" s="14">
        <v>0</v>
      </c>
      <c r="L96" s="14">
        <v>-0.9</v>
      </c>
      <c r="M96" s="14">
        <v>-8.6999999999999993</v>
      </c>
      <c r="N96" s="14">
        <v>12.3</v>
      </c>
      <c r="O96" s="14">
        <f t="shared" si="3"/>
        <v>4.6000000000000014</v>
      </c>
      <c r="P96" s="15">
        <f t="shared" si="4"/>
        <v>12.3</v>
      </c>
      <c r="Q96" s="14">
        <v>4.5999999999999996</v>
      </c>
    </row>
    <row r="97" spans="1:17" ht="15.75" thickBot="1" x14ac:dyDescent="0.3">
      <c r="A97" s="4">
        <v>96</v>
      </c>
      <c r="B97" s="6" t="s">
        <v>157</v>
      </c>
      <c r="C97" s="5" t="s">
        <v>70</v>
      </c>
      <c r="D97" s="5" t="s">
        <v>158</v>
      </c>
      <c r="E97" s="7">
        <v>228.2</v>
      </c>
      <c r="F97" s="7">
        <v>597</v>
      </c>
      <c r="G97" s="14">
        <v>-1.1000000000000001</v>
      </c>
      <c r="H97" s="14">
        <v>-0.8</v>
      </c>
      <c r="I97" s="14">
        <v>-1.3</v>
      </c>
      <c r="J97" s="14">
        <v>-0.9</v>
      </c>
      <c r="K97" s="14">
        <v>-1.4</v>
      </c>
      <c r="L97" s="14">
        <v>-2.5</v>
      </c>
      <c r="M97" s="14">
        <v>-8</v>
      </c>
      <c r="N97" s="14">
        <v>11.4</v>
      </c>
      <c r="O97" s="14">
        <f t="shared" si="3"/>
        <v>4.6999999999999993</v>
      </c>
      <c r="P97" s="15">
        <f t="shared" si="4"/>
        <v>11.7</v>
      </c>
      <c r="Q97" s="14">
        <v>4.4000000000000004</v>
      </c>
    </row>
    <row r="98" spans="1:17" ht="15.75" thickBot="1" x14ac:dyDescent="0.3">
      <c r="A98" s="4">
        <v>97</v>
      </c>
      <c r="B98" s="6" t="s">
        <v>160</v>
      </c>
      <c r="C98" s="5" t="s">
        <v>90</v>
      </c>
      <c r="D98" s="5" t="s">
        <v>107</v>
      </c>
      <c r="E98" s="7">
        <v>65.400000000000006</v>
      </c>
      <c r="F98" s="7">
        <v>639</v>
      </c>
      <c r="G98" s="14">
        <v>-3.3</v>
      </c>
      <c r="H98" s="14">
        <v>1.1000000000000001</v>
      </c>
      <c r="I98" s="14">
        <v>5.8</v>
      </c>
      <c r="J98" s="14">
        <v>-6.5</v>
      </c>
      <c r="K98" s="14">
        <v>0.5</v>
      </c>
      <c r="L98" s="14">
        <v>-5.7</v>
      </c>
      <c r="M98" s="14">
        <v>-8.1</v>
      </c>
      <c r="N98" s="14">
        <v>11.4</v>
      </c>
      <c r="O98" s="14">
        <f t="shared" si="3"/>
        <v>4.3000000000000007</v>
      </c>
      <c r="P98" s="15">
        <f t="shared" si="4"/>
        <v>11.4</v>
      </c>
      <c r="Q98" s="14">
        <v>4.3</v>
      </c>
    </row>
    <row r="99" spans="1:17" ht="15.75" thickBot="1" x14ac:dyDescent="0.3">
      <c r="A99" s="4">
        <v>98</v>
      </c>
      <c r="B99" s="6" t="s">
        <v>150</v>
      </c>
      <c r="C99" s="5" t="s">
        <v>103</v>
      </c>
      <c r="D99" s="5" t="s">
        <v>36</v>
      </c>
      <c r="E99" s="7">
        <v>277.89999999999998</v>
      </c>
      <c r="F99" s="7">
        <v>579</v>
      </c>
      <c r="G99" s="14">
        <v>-1.6</v>
      </c>
      <c r="H99" s="14">
        <v>-1.6</v>
      </c>
      <c r="I99" s="14">
        <v>-2</v>
      </c>
      <c r="J99" s="14">
        <v>-0.2</v>
      </c>
      <c r="K99" s="14">
        <v>-1.4</v>
      </c>
      <c r="L99" s="14">
        <v>-1.7</v>
      </c>
      <c r="M99" s="14">
        <v>-8.5</v>
      </c>
      <c r="N99" s="14">
        <v>11.7</v>
      </c>
      <c r="O99" s="14">
        <f t="shared" si="3"/>
        <v>4.1999999999999993</v>
      </c>
      <c r="P99" s="15">
        <f t="shared" si="4"/>
        <v>11.7</v>
      </c>
      <c r="Q99" s="14">
        <v>4.2</v>
      </c>
    </row>
    <row r="100" spans="1:17" ht="15.75" thickBot="1" x14ac:dyDescent="0.3">
      <c r="A100" s="4">
        <v>99</v>
      </c>
      <c r="B100" s="6" t="s">
        <v>161</v>
      </c>
      <c r="C100" s="5" t="s">
        <v>16</v>
      </c>
      <c r="D100" s="5" t="s">
        <v>120</v>
      </c>
      <c r="E100" s="7">
        <v>141.69999999999999</v>
      </c>
      <c r="F100" s="7">
        <v>469</v>
      </c>
      <c r="G100" s="14">
        <v>-2.7</v>
      </c>
      <c r="H100" s="14">
        <v>-3.4</v>
      </c>
      <c r="I100" s="14">
        <v>-2.8</v>
      </c>
      <c r="J100" s="14">
        <v>-1.6</v>
      </c>
      <c r="K100" s="14">
        <v>0.7</v>
      </c>
      <c r="L100" s="14">
        <v>0.1</v>
      </c>
      <c r="M100" s="14">
        <v>-9.6999999999999993</v>
      </c>
      <c r="N100" s="14">
        <v>12.4</v>
      </c>
      <c r="O100" s="14">
        <f t="shared" si="3"/>
        <v>3.7000000000000011</v>
      </c>
      <c r="P100" s="15">
        <f t="shared" si="4"/>
        <v>12.4</v>
      </c>
      <c r="Q100" s="14">
        <v>3.7</v>
      </c>
    </row>
    <row r="101" spans="1:17" ht="15.75" thickBot="1" x14ac:dyDescent="0.3">
      <c r="A101" s="4">
        <v>100</v>
      </c>
      <c r="B101" s="6" t="s">
        <v>159</v>
      </c>
      <c r="C101" s="5" t="s">
        <v>144</v>
      </c>
      <c r="D101" s="5" t="s">
        <v>48</v>
      </c>
      <c r="E101" s="7">
        <v>40.6</v>
      </c>
      <c r="F101" s="7">
        <v>611</v>
      </c>
      <c r="G101" s="14">
        <v>-3.3</v>
      </c>
      <c r="H101" s="14">
        <v>0.9</v>
      </c>
      <c r="I101" s="14">
        <v>7.5</v>
      </c>
      <c r="J101" s="14">
        <v>-3.7</v>
      </c>
      <c r="K101" s="14">
        <v>-4.0999999999999996</v>
      </c>
      <c r="L101" s="14">
        <v>-4.5999999999999996</v>
      </c>
      <c r="M101" s="14">
        <v>-7.4</v>
      </c>
      <c r="N101" s="14">
        <v>10.1</v>
      </c>
      <c r="O101" s="14">
        <f t="shared" si="3"/>
        <v>3.6999999999999993</v>
      </c>
      <c r="P101" s="15">
        <f t="shared" si="4"/>
        <v>10.1</v>
      </c>
      <c r="Q101" s="14">
        <v>3.7</v>
      </c>
    </row>
    <row r="102" spans="1:17" ht="15.75" thickBot="1" x14ac:dyDescent="0.3">
      <c r="A102" s="4">
        <v>101</v>
      </c>
      <c r="B102" s="6" t="s">
        <v>164</v>
      </c>
      <c r="C102" s="5" t="s">
        <v>106</v>
      </c>
      <c r="D102" s="5" t="s">
        <v>154</v>
      </c>
      <c r="E102" s="7">
        <v>215.5</v>
      </c>
      <c r="F102" s="7">
        <v>553</v>
      </c>
      <c r="G102" s="14">
        <v>-1.3</v>
      </c>
      <c r="H102" s="14">
        <v>-1.9</v>
      </c>
      <c r="I102" s="14">
        <v>-1.7</v>
      </c>
      <c r="J102" s="14">
        <v>-1.8</v>
      </c>
      <c r="K102" s="14">
        <v>-1.2</v>
      </c>
      <c r="L102" s="14">
        <v>-1.5</v>
      </c>
      <c r="M102" s="14">
        <v>-9.3000000000000007</v>
      </c>
      <c r="N102" s="14">
        <v>11.7</v>
      </c>
      <c r="O102" s="14">
        <f t="shared" si="3"/>
        <v>3.3999999999999986</v>
      </c>
      <c r="P102" s="15">
        <f t="shared" si="4"/>
        <v>11.7</v>
      </c>
      <c r="Q102" s="14">
        <v>3.4</v>
      </c>
    </row>
    <row r="103" spans="1:17" ht="15.75" thickBot="1" x14ac:dyDescent="0.3">
      <c r="A103" s="4">
        <v>102</v>
      </c>
      <c r="B103" s="6" t="s">
        <v>169</v>
      </c>
      <c r="C103" s="5" t="s">
        <v>47</v>
      </c>
      <c r="D103" s="5" t="s">
        <v>17</v>
      </c>
      <c r="E103" s="7">
        <v>297.39999999999998</v>
      </c>
      <c r="F103" s="7">
        <v>559</v>
      </c>
      <c r="G103" s="14">
        <v>-2.7</v>
      </c>
      <c r="H103" s="14">
        <v>-1.7</v>
      </c>
      <c r="I103" s="14">
        <v>-1.6</v>
      </c>
      <c r="J103" s="14">
        <v>-1.5</v>
      </c>
      <c r="K103" s="14">
        <v>-1</v>
      </c>
      <c r="L103" s="14">
        <v>-1.6</v>
      </c>
      <c r="M103" s="14">
        <v>-10.1</v>
      </c>
      <c r="N103" s="14">
        <v>12.3</v>
      </c>
      <c r="O103" s="14">
        <f t="shared" si="3"/>
        <v>3.2000000000000011</v>
      </c>
      <c r="P103" s="15">
        <f t="shared" si="4"/>
        <v>12.3</v>
      </c>
      <c r="Q103" s="14">
        <v>3.2</v>
      </c>
    </row>
    <row r="104" spans="1:17" ht="15.75" thickBot="1" x14ac:dyDescent="0.3">
      <c r="A104" s="4">
        <v>103</v>
      </c>
      <c r="B104" s="6" t="s">
        <v>167</v>
      </c>
      <c r="C104" s="5" t="s">
        <v>58</v>
      </c>
      <c r="D104" s="5" t="s">
        <v>120</v>
      </c>
      <c r="E104" s="7">
        <v>152.5</v>
      </c>
      <c r="F104" s="7">
        <v>480</v>
      </c>
      <c r="G104" s="14">
        <v>-2.4</v>
      </c>
      <c r="H104" s="14">
        <v>-4.4000000000000004</v>
      </c>
      <c r="I104" s="14">
        <v>-2.2999999999999998</v>
      </c>
      <c r="J104" s="14">
        <v>-0.5</v>
      </c>
      <c r="K104" s="14">
        <v>-0.9</v>
      </c>
      <c r="L104" s="14">
        <v>0</v>
      </c>
      <c r="M104" s="14">
        <v>-10.5</v>
      </c>
      <c r="N104" s="14">
        <v>12.4</v>
      </c>
      <c r="O104" s="14">
        <f t="shared" si="3"/>
        <v>2.9000000000000004</v>
      </c>
      <c r="P104" s="15">
        <f t="shared" si="4"/>
        <v>12.4</v>
      </c>
      <c r="Q104" s="14">
        <v>2.9</v>
      </c>
    </row>
    <row r="105" spans="1:17" ht="15.75" thickBot="1" x14ac:dyDescent="0.3">
      <c r="A105" s="4">
        <v>104</v>
      </c>
      <c r="B105" s="6" t="s">
        <v>163</v>
      </c>
      <c r="C105" s="5" t="s">
        <v>56</v>
      </c>
      <c r="D105" s="5" t="s">
        <v>17</v>
      </c>
      <c r="E105" s="7">
        <v>215.2</v>
      </c>
      <c r="F105" s="7">
        <v>553</v>
      </c>
      <c r="G105" s="14">
        <v>-2.1</v>
      </c>
      <c r="H105" s="14">
        <v>-1.9</v>
      </c>
      <c r="I105" s="14">
        <v>1</v>
      </c>
      <c r="J105" s="14">
        <v>-0.7</v>
      </c>
      <c r="K105" s="14">
        <v>-4.2</v>
      </c>
      <c r="L105" s="14">
        <v>-2.5</v>
      </c>
      <c r="M105" s="14">
        <v>-10.5</v>
      </c>
      <c r="N105" s="14">
        <v>12.3</v>
      </c>
      <c r="O105" s="14">
        <f t="shared" si="3"/>
        <v>2.8000000000000007</v>
      </c>
      <c r="P105" s="15">
        <f t="shared" si="4"/>
        <v>12.3</v>
      </c>
      <c r="Q105" s="14">
        <v>2.9</v>
      </c>
    </row>
    <row r="106" spans="1:17" ht="15.75" thickBot="1" x14ac:dyDescent="0.3">
      <c r="A106" s="4">
        <v>105</v>
      </c>
      <c r="B106" s="6" t="s">
        <v>173</v>
      </c>
      <c r="C106" s="5" t="s">
        <v>106</v>
      </c>
      <c r="D106" s="5" t="s">
        <v>17</v>
      </c>
      <c r="E106" s="7">
        <v>158</v>
      </c>
      <c r="F106" s="7">
        <v>544</v>
      </c>
      <c r="G106" s="14">
        <v>-4</v>
      </c>
      <c r="H106" s="14">
        <v>-1.5</v>
      </c>
      <c r="I106" s="14">
        <v>2.6</v>
      </c>
      <c r="J106" s="14">
        <v>-3.9</v>
      </c>
      <c r="K106" s="14">
        <v>-0.9</v>
      </c>
      <c r="L106" s="14">
        <v>-2.9</v>
      </c>
      <c r="M106" s="14">
        <v>-10.6</v>
      </c>
      <c r="N106" s="14">
        <v>12.3</v>
      </c>
      <c r="O106" s="14">
        <f t="shared" si="3"/>
        <v>2.7000000000000011</v>
      </c>
      <c r="P106" s="15">
        <f t="shared" si="4"/>
        <v>12.3</v>
      </c>
      <c r="Q106" s="14">
        <v>2.7</v>
      </c>
    </row>
    <row r="107" spans="1:17" ht="15.75" thickBot="1" x14ac:dyDescent="0.3">
      <c r="A107" s="4">
        <v>106</v>
      </c>
      <c r="B107" s="6" t="s">
        <v>170</v>
      </c>
      <c r="C107" s="5" t="s">
        <v>85</v>
      </c>
      <c r="D107" s="5" t="s">
        <v>17</v>
      </c>
      <c r="E107" s="7">
        <v>124.8</v>
      </c>
      <c r="F107" s="7">
        <v>545</v>
      </c>
      <c r="G107" s="14">
        <v>-3</v>
      </c>
      <c r="H107" s="14">
        <v>-2.7</v>
      </c>
      <c r="I107" s="14">
        <v>-0.3</v>
      </c>
      <c r="J107" s="14">
        <v>-2.7</v>
      </c>
      <c r="K107" s="14">
        <v>-0.5</v>
      </c>
      <c r="L107" s="14">
        <v>-1.6</v>
      </c>
      <c r="M107" s="14">
        <v>-10.7</v>
      </c>
      <c r="N107" s="14">
        <v>12.3</v>
      </c>
      <c r="O107" s="14">
        <f t="shared" si="3"/>
        <v>2.6000000000000014</v>
      </c>
      <c r="P107" s="15">
        <f t="shared" si="4"/>
        <v>12.3</v>
      </c>
      <c r="Q107" s="14">
        <v>2.6</v>
      </c>
    </row>
    <row r="108" spans="1:17" ht="15.75" thickBot="1" x14ac:dyDescent="0.3">
      <c r="A108" s="4">
        <v>107</v>
      </c>
      <c r="B108" s="6" t="s">
        <v>172</v>
      </c>
      <c r="C108" s="5" t="s">
        <v>25</v>
      </c>
      <c r="D108" s="5" t="s">
        <v>17</v>
      </c>
      <c r="E108" s="7">
        <v>194.9</v>
      </c>
      <c r="F108" s="7">
        <v>525</v>
      </c>
      <c r="G108" s="14">
        <v>-3</v>
      </c>
      <c r="H108" s="14">
        <v>-1.4</v>
      </c>
      <c r="I108" s="14">
        <v>0.2</v>
      </c>
      <c r="J108" s="14">
        <v>-2.2999999999999998</v>
      </c>
      <c r="K108" s="14">
        <v>-1.2</v>
      </c>
      <c r="L108" s="14">
        <v>-3.1</v>
      </c>
      <c r="M108" s="14">
        <v>-10.8</v>
      </c>
      <c r="N108" s="14">
        <v>12.3</v>
      </c>
      <c r="O108" s="14">
        <f t="shared" si="3"/>
        <v>2.5</v>
      </c>
      <c r="P108" s="15">
        <f t="shared" si="4"/>
        <v>12.3</v>
      </c>
      <c r="Q108" s="14">
        <v>2.5</v>
      </c>
    </row>
    <row r="109" spans="1:17" ht="15.75" thickBot="1" x14ac:dyDescent="0.3">
      <c r="A109" s="4">
        <v>108</v>
      </c>
      <c r="B109" s="6" t="s">
        <v>176</v>
      </c>
      <c r="C109" s="5" t="s">
        <v>47</v>
      </c>
      <c r="D109" s="5" t="s">
        <v>177</v>
      </c>
      <c r="E109" s="7">
        <v>130.6</v>
      </c>
      <c r="F109" s="7">
        <v>541</v>
      </c>
      <c r="G109" s="14">
        <v>0.8</v>
      </c>
      <c r="H109" s="14">
        <v>-3.8</v>
      </c>
      <c r="I109" s="14">
        <v>-2.8</v>
      </c>
      <c r="J109" s="14">
        <v>0.2</v>
      </c>
      <c r="K109" s="14">
        <v>-4.5</v>
      </c>
      <c r="L109" s="14">
        <v>-1</v>
      </c>
      <c r="M109" s="14">
        <v>-11</v>
      </c>
      <c r="N109" s="14">
        <v>12.4</v>
      </c>
      <c r="O109" s="14">
        <f t="shared" si="3"/>
        <v>2.4000000000000004</v>
      </c>
      <c r="P109" s="15">
        <f t="shared" si="4"/>
        <v>12.4</v>
      </c>
      <c r="Q109" s="14">
        <v>2.4</v>
      </c>
    </row>
    <row r="110" spans="1:17" ht="15.75" thickBot="1" x14ac:dyDescent="0.3">
      <c r="A110" s="4">
        <v>109</v>
      </c>
      <c r="B110" s="6" t="s">
        <v>165</v>
      </c>
      <c r="C110" s="5" t="s">
        <v>42</v>
      </c>
      <c r="D110" s="5" t="s">
        <v>36</v>
      </c>
      <c r="E110" s="7">
        <v>276.8</v>
      </c>
      <c r="F110" s="7">
        <v>594</v>
      </c>
      <c r="G110" s="14">
        <v>0.4</v>
      </c>
      <c r="H110" s="14">
        <v>-2.2000000000000002</v>
      </c>
      <c r="I110" s="14">
        <v>-2.6</v>
      </c>
      <c r="J110" s="14">
        <v>-0.6</v>
      </c>
      <c r="K110" s="14">
        <v>-1.9</v>
      </c>
      <c r="L110" s="14">
        <v>-3.5</v>
      </c>
      <c r="M110" s="14">
        <v>-10.3</v>
      </c>
      <c r="N110" s="14">
        <v>11.7</v>
      </c>
      <c r="O110" s="14">
        <f t="shared" si="3"/>
        <v>2.3999999999999986</v>
      </c>
      <c r="P110" s="15">
        <f t="shared" si="4"/>
        <v>11.7</v>
      </c>
      <c r="Q110" s="14">
        <v>2.4</v>
      </c>
    </row>
    <row r="111" spans="1:17" ht="15.75" thickBot="1" x14ac:dyDescent="0.3">
      <c r="A111" s="4">
        <v>110</v>
      </c>
      <c r="B111" s="6" t="s">
        <v>184</v>
      </c>
      <c r="C111" s="5" t="s">
        <v>80</v>
      </c>
      <c r="D111" s="5" t="s">
        <v>36</v>
      </c>
      <c r="E111" s="7">
        <v>159.6</v>
      </c>
      <c r="F111" s="7">
        <v>585</v>
      </c>
      <c r="G111" s="14">
        <v>-2.4</v>
      </c>
      <c r="H111" s="14">
        <v>-1.4</v>
      </c>
      <c r="I111" s="14">
        <v>0.8</v>
      </c>
      <c r="J111" s="14">
        <v>-3.1</v>
      </c>
      <c r="K111" s="14">
        <v>-2</v>
      </c>
      <c r="L111" s="14">
        <v>-2.2000000000000002</v>
      </c>
      <c r="M111" s="14">
        <v>-10.3</v>
      </c>
      <c r="N111" s="14">
        <v>11.7</v>
      </c>
      <c r="O111" s="14">
        <f t="shared" si="3"/>
        <v>2.3999999999999986</v>
      </c>
      <c r="P111" s="15">
        <f t="shared" si="4"/>
        <v>11.7</v>
      </c>
      <c r="Q111" s="14">
        <v>2.2999999999999998</v>
      </c>
    </row>
    <row r="112" spans="1:17" ht="15.75" thickBot="1" x14ac:dyDescent="0.3">
      <c r="A112" s="4">
        <v>111</v>
      </c>
      <c r="B112" s="6" t="s">
        <v>174</v>
      </c>
      <c r="C112" s="5" t="s">
        <v>78</v>
      </c>
      <c r="D112" s="5" t="s">
        <v>17</v>
      </c>
      <c r="E112" s="7">
        <v>280.5</v>
      </c>
      <c r="F112" s="7">
        <v>519</v>
      </c>
      <c r="G112" s="14">
        <v>-2.6</v>
      </c>
      <c r="H112" s="14">
        <v>-2.4</v>
      </c>
      <c r="I112" s="14">
        <v>-2</v>
      </c>
      <c r="J112" s="14">
        <v>-1.6</v>
      </c>
      <c r="K112" s="14">
        <v>-1.1000000000000001</v>
      </c>
      <c r="L112" s="14">
        <v>-1.4</v>
      </c>
      <c r="M112" s="14">
        <v>-11</v>
      </c>
      <c r="N112" s="14">
        <v>12.3</v>
      </c>
      <c r="O112" s="14">
        <f t="shared" si="3"/>
        <v>2.3000000000000007</v>
      </c>
      <c r="P112" s="15">
        <f t="shared" si="4"/>
        <v>12.3</v>
      </c>
      <c r="Q112" s="14">
        <v>2.2999999999999998</v>
      </c>
    </row>
    <row r="113" spans="1:17" ht="15.75" thickBot="1" x14ac:dyDescent="0.3">
      <c r="A113" s="4">
        <v>112</v>
      </c>
      <c r="B113" s="6" t="s">
        <v>175</v>
      </c>
      <c r="C113" s="5" t="s">
        <v>78</v>
      </c>
      <c r="D113" s="5" t="s">
        <v>48</v>
      </c>
      <c r="E113" s="7">
        <v>243.8</v>
      </c>
      <c r="F113" s="7">
        <v>582</v>
      </c>
      <c r="G113" s="14">
        <v>-1.3</v>
      </c>
      <c r="H113" s="14">
        <v>-1.7</v>
      </c>
      <c r="I113" s="14">
        <v>-2.8</v>
      </c>
      <c r="J113" s="14">
        <v>-1.5</v>
      </c>
      <c r="K113" s="14">
        <v>0</v>
      </c>
      <c r="L113" s="14">
        <v>-1.7</v>
      </c>
      <c r="M113" s="14">
        <v>-8.9</v>
      </c>
      <c r="N113" s="14">
        <v>10.1</v>
      </c>
      <c r="O113" s="14">
        <f t="shared" si="3"/>
        <v>2.1999999999999993</v>
      </c>
      <c r="P113" s="15">
        <f t="shared" si="4"/>
        <v>10.1</v>
      </c>
      <c r="Q113" s="14">
        <v>2.2000000000000002</v>
      </c>
    </row>
    <row r="114" spans="1:17" ht="15.75" thickBot="1" x14ac:dyDescent="0.3">
      <c r="A114" s="4">
        <v>113</v>
      </c>
      <c r="B114" s="6" t="s">
        <v>168</v>
      </c>
      <c r="C114" s="5" t="s">
        <v>40</v>
      </c>
      <c r="D114" s="5" t="s">
        <v>17</v>
      </c>
      <c r="E114" s="7">
        <v>150</v>
      </c>
      <c r="F114" s="7">
        <v>526</v>
      </c>
      <c r="G114" s="14">
        <v>-5</v>
      </c>
      <c r="H114" s="14">
        <v>-1.6</v>
      </c>
      <c r="I114" s="14">
        <v>4.3</v>
      </c>
      <c r="J114" s="14">
        <v>-4.7</v>
      </c>
      <c r="K114" s="14">
        <v>-1.8</v>
      </c>
      <c r="L114" s="14">
        <v>-2.4</v>
      </c>
      <c r="M114" s="14">
        <v>-11.1</v>
      </c>
      <c r="N114" s="14">
        <v>12.3</v>
      </c>
      <c r="O114" s="14">
        <f t="shared" si="3"/>
        <v>2.2000000000000011</v>
      </c>
      <c r="P114" s="15">
        <f t="shared" si="4"/>
        <v>12.3</v>
      </c>
      <c r="Q114" s="14">
        <v>2.2000000000000002</v>
      </c>
    </row>
    <row r="115" spans="1:17" ht="15.75" thickBot="1" x14ac:dyDescent="0.3">
      <c r="A115" s="4">
        <v>114</v>
      </c>
      <c r="B115" s="6" t="s">
        <v>190</v>
      </c>
      <c r="C115" s="5" t="s">
        <v>106</v>
      </c>
      <c r="D115" s="5" t="s">
        <v>67</v>
      </c>
      <c r="E115" s="7">
        <v>276</v>
      </c>
      <c r="F115" s="7">
        <v>529</v>
      </c>
      <c r="G115" s="14">
        <v>-3.7</v>
      </c>
      <c r="H115" s="14">
        <v>-1.5</v>
      </c>
      <c r="I115" s="14">
        <v>0.1</v>
      </c>
      <c r="J115" s="14">
        <v>-3.2</v>
      </c>
      <c r="K115" s="14">
        <v>0.7</v>
      </c>
      <c r="L115" s="14">
        <v>-2.6</v>
      </c>
      <c r="M115" s="14">
        <v>-10.3</v>
      </c>
      <c r="N115" s="14">
        <v>11.4</v>
      </c>
      <c r="O115" s="14">
        <f t="shared" si="3"/>
        <v>2.0999999999999996</v>
      </c>
      <c r="P115" s="15">
        <f t="shared" si="4"/>
        <v>11.4</v>
      </c>
      <c r="Q115" s="14">
        <v>2.1</v>
      </c>
    </row>
    <row r="116" spans="1:17" ht="15.75" thickBot="1" x14ac:dyDescent="0.3">
      <c r="A116" s="4">
        <v>115</v>
      </c>
      <c r="B116" s="6" t="s">
        <v>171</v>
      </c>
      <c r="C116" s="5" t="s">
        <v>82</v>
      </c>
      <c r="D116" s="5" t="s">
        <v>45</v>
      </c>
      <c r="E116" s="7">
        <v>244.5</v>
      </c>
      <c r="F116" s="7">
        <v>536</v>
      </c>
      <c r="G116" s="14">
        <v>-1</v>
      </c>
      <c r="H116" s="14">
        <v>-2.8</v>
      </c>
      <c r="I116" s="14">
        <v>-1.9</v>
      </c>
      <c r="J116" s="14">
        <v>-0.9</v>
      </c>
      <c r="K116" s="14">
        <v>-1.8</v>
      </c>
      <c r="L116" s="14">
        <v>-0.8</v>
      </c>
      <c r="M116" s="14">
        <v>-9.1999999999999993</v>
      </c>
      <c r="N116" s="14">
        <v>10.3</v>
      </c>
      <c r="O116" s="14">
        <f t="shared" si="3"/>
        <v>2.1000000000000014</v>
      </c>
      <c r="P116" s="15">
        <f t="shared" si="4"/>
        <v>10.3</v>
      </c>
      <c r="Q116" s="14">
        <v>2.1</v>
      </c>
    </row>
    <row r="117" spans="1:17" ht="15.75" thickBot="1" x14ac:dyDescent="0.3">
      <c r="A117" s="4">
        <v>116</v>
      </c>
      <c r="B117" s="6" t="s">
        <v>180</v>
      </c>
      <c r="C117" s="5" t="s">
        <v>38</v>
      </c>
      <c r="D117" s="5" t="s">
        <v>120</v>
      </c>
      <c r="E117" s="7">
        <v>138.19999999999999</v>
      </c>
      <c r="F117" s="7">
        <v>509</v>
      </c>
      <c r="G117" s="14">
        <v>-1.4</v>
      </c>
      <c r="H117" s="14">
        <v>-3.7</v>
      </c>
      <c r="I117" s="14">
        <v>-2.7</v>
      </c>
      <c r="J117" s="14">
        <v>1</v>
      </c>
      <c r="K117" s="14">
        <v>-4.0999999999999996</v>
      </c>
      <c r="L117" s="14">
        <v>-0.5</v>
      </c>
      <c r="M117" s="14">
        <v>-11.4</v>
      </c>
      <c r="N117" s="14">
        <v>12.4</v>
      </c>
      <c r="O117" s="14">
        <f t="shared" si="3"/>
        <v>2</v>
      </c>
      <c r="P117" s="15">
        <f t="shared" si="4"/>
        <v>12.4</v>
      </c>
      <c r="Q117" s="14">
        <v>2.1</v>
      </c>
    </row>
    <row r="118" spans="1:17" ht="15.75" thickBot="1" x14ac:dyDescent="0.3">
      <c r="A118" s="4">
        <v>117</v>
      </c>
      <c r="B118" s="6" t="s">
        <v>178</v>
      </c>
      <c r="C118" s="5" t="s">
        <v>179</v>
      </c>
      <c r="D118" s="5" t="s">
        <v>67</v>
      </c>
      <c r="E118" s="7">
        <v>136.69999999999999</v>
      </c>
      <c r="F118" s="7">
        <v>590</v>
      </c>
      <c r="G118" s="14">
        <v>-3.3</v>
      </c>
      <c r="H118" s="14">
        <v>-1.4</v>
      </c>
      <c r="I118" s="14">
        <v>2.4</v>
      </c>
      <c r="J118" s="14">
        <v>-2</v>
      </c>
      <c r="K118" s="14">
        <v>-2.7</v>
      </c>
      <c r="L118" s="14">
        <v>-3.5</v>
      </c>
      <c r="M118" s="14">
        <v>-10.4</v>
      </c>
      <c r="N118" s="14">
        <v>11.4</v>
      </c>
      <c r="O118" s="14">
        <f t="shared" si="3"/>
        <v>2</v>
      </c>
      <c r="P118" s="15">
        <f t="shared" si="4"/>
        <v>11.4</v>
      </c>
      <c r="Q118" s="14">
        <v>2</v>
      </c>
    </row>
    <row r="119" spans="1:17" ht="15.75" thickBot="1" x14ac:dyDescent="0.3">
      <c r="A119" s="4">
        <v>118</v>
      </c>
      <c r="B119" s="6" t="s">
        <v>181</v>
      </c>
      <c r="C119" s="5" t="s">
        <v>62</v>
      </c>
      <c r="D119" s="5" t="s">
        <v>67</v>
      </c>
      <c r="E119" s="7">
        <v>269.60000000000002</v>
      </c>
      <c r="F119" s="7">
        <v>476</v>
      </c>
      <c r="G119" s="14">
        <v>-2.7</v>
      </c>
      <c r="H119" s="14">
        <v>-3.5</v>
      </c>
      <c r="I119" s="14">
        <v>-1.4</v>
      </c>
      <c r="J119" s="14">
        <v>-1.1000000000000001</v>
      </c>
      <c r="K119" s="14">
        <v>-1.2</v>
      </c>
      <c r="L119" s="14">
        <v>-0.8</v>
      </c>
      <c r="M119" s="14">
        <v>-10.6</v>
      </c>
      <c r="N119" s="14">
        <v>11.4</v>
      </c>
      <c r="O119" s="14">
        <f t="shared" si="3"/>
        <v>1.8000000000000007</v>
      </c>
      <c r="P119" s="15">
        <f t="shared" si="4"/>
        <v>11.4</v>
      </c>
      <c r="Q119" s="14">
        <v>1.8</v>
      </c>
    </row>
    <row r="120" spans="1:17" ht="15.75" thickBot="1" x14ac:dyDescent="0.3">
      <c r="A120" s="4">
        <v>119</v>
      </c>
      <c r="B120" s="6" t="s">
        <v>185</v>
      </c>
      <c r="C120" s="5" t="s">
        <v>58</v>
      </c>
      <c r="D120" s="5" t="s">
        <v>186</v>
      </c>
      <c r="E120" s="7">
        <v>219.2</v>
      </c>
      <c r="F120" s="7">
        <v>526</v>
      </c>
      <c r="G120" s="14">
        <v>-0.8</v>
      </c>
      <c r="H120" s="14">
        <v>-2.8</v>
      </c>
      <c r="I120" s="14">
        <v>-2.5</v>
      </c>
      <c r="J120" s="14">
        <v>-0.4</v>
      </c>
      <c r="K120" s="14">
        <v>-3.7</v>
      </c>
      <c r="L120" s="14">
        <v>-0.6</v>
      </c>
      <c r="M120" s="14">
        <v>-10.8</v>
      </c>
      <c r="N120" s="14">
        <v>11.4</v>
      </c>
      <c r="O120" s="14">
        <f t="shared" si="3"/>
        <v>1.5999999999999996</v>
      </c>
      <c r="P120" s="15">
        <f t="shared" si="4"/>
        <v>11.4</v>
      </c>
      <c r="Q120" s="14">
        <v>1.6</v>
      </c>
    </row>
    <row r="121" spans="1:17" ht="15.75" thickBot="1" x14ac:dyDescent="0.3">
      <c r="A121" s="4">
        <v>120</v>
      </c>
      <c r="B121" s="6" t="s">
        <v>182</v>
      </c>
      <c r="C121" s="5" t="s">
        <v>65</v>
      </c>
      <c r="D121" s="5" t="s">
        <v>110</v>
      </c>
      <c r="E121" s="7">
        <v>236.4</v>
      </c>
      <c r="F121" s="7">
        <v>522</v>
      </c>
      <c r="G121" s="14">
        <v>-1</v>
      </c>
      <c r="H121" s="14">
        <v>-4</v>
      </c>
      <c r="I121" s="14">
        <v>-2.8</v>
      </c>
      <c r="J121" s="14">
        <v>-0.7</v>
      </c>
      <c r="K121" s="14">
        <v>-1.2</v>
      </c>
      <c r="L121" s="14">
        <v>0.1</v>
      </c>
      <c r="M121" s="14">
        <v>-9.6</v>
      </c>
      <c r="N121" s="14">
        <v>10.1</v>
      </c>
      <c r="O121" s="14">
        <f t="shared" si="3"/>
        <v>1.5</v>
      </c>
      <c r="P121" s="15">
        <f t="shared" si="4"/>
        <v>10.1</v>
      </c>
      <c r="Q121" s="14">
        <v>1.5</v>
      </c>
    </row>
    <row r="122" spans="1:17" ht="15.75" thickBot="1" x14ac:dyDescent="0.3">
      <c r="A122" s="4">
        <v>121</v>
      </c>
      <c r="B122" s="6" t="s">
        <v>188</v>
      </c>
      <c r="C122" s="5" t="s">
        <v>38</v>
      </c>
      <c r="D122" s="5" t="s">
        <v>67</v>
      </c>
      <c r="E122" s="7">
        <v>248.9</v>
      </c>
      <c r="F122" s="7">
        <v>536</v>
      </c>
      <c r="G122" s="14">
        <v>-2</v>
      </c>
      <c r="H122" s="14">
        <v>-2.8</v>
      </c>
      <c r="I122" s="14">
        <v>-1.3</v>
      </c>
      <c r="J122" s="14">
        <v>-1.3</v>
      </c>
      <c r="K122" s="14">
        <v>-1.5</v>
      </c>
      <c r="L122" s="14">
        <v>-2.1</v>
      </c>
      <c r="M122" s="14">
        <v>-11.1</v>
      </c>
      <c r="N122" s="14">
        <v>11.4</v>
      </c>
      <c r="O122" s="14">
        <f t="shared" si="3"/>
        <v>1.3000000000000007</v>
      </c>
      <c r="P122" s="15">
        <f t="shared" si="4"/>
        <v>11.4</v>
      </c>
      <c r="Q122" s="14">
        <v>1.3</v>
      </c>
    </row>
    <row r="123" spans="1:17" ht="15.75" thickBot="1" x14ac:dyDescent="0.3">
      <c r="A123" s="4">
        <v>122</v>
      </c>
      <c r="B123" s="6" t="s">
        <v>156</v>
      </c>
      <c r="C123" s="5" t="s">
        <v>85</v>
      </c>
      <c r="D123" s="5" t="s">
        <v>17</v>
      </c>
      <c r="E123" s="7">
        <v>214.9</v>
      </c>
      <c r="F123" s="7">
        <v>476</v>
      </c>
      <c r="G123" s="14">
        <v>-5.2</v>
      </c>
      <c r="H123" s="14">
        <v>-2.7</v>
      </c>
      <c r="I123" s="14">
        <v>-0.6</v>
      </c>
      <c r="J123" s="14">
        <v>-3.3</v>
      </c>
      <c r="K123" s="14">
        <v>1.4</v>
      </c>
      <c r="L123" s="14">
        <v>-1.6</v>
      </c>
      <c r="M123" s="14">
        <v>-12.1</v>
      </c>
      <c r="N123" s="14">
        <v>12.3</v>
      </c>
      <c r="O123" s="14">
        <f t="shared" si="3"/>
        <v>1.2000000000000011</v>
      </c>
      <c r="P123" s="15">
        <f t="shared" si="4"/>
        <v>12.3</v>
      </c>
      <c r="Q123" s="14">
        <v>1.2</v>
      </c>
    </row>
    <row r="124" spans="1:17" ht="15.75" thickBot="1" x14ac:dyDescent="0.3">
      <c r="A124" s="4">
        <v>123</v>
      </c>
      <c r="B124" s="6" t="s">
        <v>189</v>
      </c>
      <c r="C124" s="5" t="s">
        <v>65</v>
      </c>
      <c r="D124" s="5" t="s">
        <v>28</v>
      </c>
      <c r="E124" s="7">
        <v>242.2</v>
      </c>
      <c r="F124" s="7">
        <v>595</v>
      </c>
      <c r="G124" s="14">
        <v>-0.3</v>
      </c>
      <c r="H124" s="14">
        <v>-2.2000000000000002</v>
      </c>
      <c r="I124" s="14">
        <v>-2.8</v>
      </c>
      <c r="J124" s="14">
        <v>-1</v>
      </c>
      <c r="K124" s="14">
        <v>-2.2000000000000002</v>
      </c>
      <c r="L124" s="14">
        <v>-1.7</v>
      </c>
      <c r="M124" s="14">
        <v>-10.199999999999999</v>
      </c>
      <c r="N124" s="14">
        <v>10.3</v>
      </c>
      <c r="O124" s="14">
        <f t="shared" si="3"/>
        <v>1.1000000000000014</v>
      </c>
      <c r="P124" s="15">
        <f t="shared" si="4"/>
        <v>10.3</v>
      </c>
      <c r="Q124" s="14">
        <v>1.1000000000000001</v>
      </c>
    </row>
    <row r="125" spans="1:17" ht="15.75" thickBot="1" x14ac:dyDescent="0.3">
      <c r="A125" s="4">
        <v>124</v>
      </c>
      <c r="B125" s="6" t="s">
        <v>191</v>
      </c>
      <c r="C125" s="5" t="s">
        <v>19</v>
      </c>
      <c r="D125" s="5" t="s">
        <v>48</v>
      </c>
      <c r="E125" s="7">
        <v>127.8</v>
      </c>
      <c r="F125" s="7">
        <v>574</v>
      </c>
      <c r="G125" s="14">
        <v>-2.9</v>
      </c>
      <c r="H125" s="14">
        <v>-1.7</v>
      </c>
      <c r="I125" s="14">
        <v>3.3</v>
      </c>
      <c r="J125" s="14">
        <v>-2</v>
      </c>
      <c r="K125" s="14">
        <v>-3.3</v>
      </c>
      <c r="L125" s="14">
        <v>-3.5</v>
      </c>
      <c r="M125" s="14">
        <v>-10.1</v>
      </c>
      <c r="N125" s="14">
        <v>10.1</v>
      </c>
      <c r="O125" s="14">
        <f t="shared" si="3"/>
        <v>1</v>
      </c>
      <c r="P125" s="15">
        <f t="shared" si="4"/>
        <v>10.1</v>
      </c>
      <c r="Q125" s="14">
        <v>1</v>
      </c>
    </row>
    <row r="126" spans="1:17" ht="15.75" thickBot="1" x14ac:dyDescent="0.3">
      <c r="A126" s="4">
        <v>125</v>
      </c>
      <c r="B126" s="6" t="s">
        <v>192</v>
      </c>
      <c r="C126" s="5" t="s">
        <v>93</v>
      </c>
      <c r="D126" s="5" t="s">
        <v>45</v>
      </c>
      <c r="E126" s="7">
        <v>285.5</v>
      </c>
      <c r="F126" s="7">
        <v>591</v>
      </c>
      <c r="G126" s="14">
        <v>-0.9</v>
      </c>
      <c r="H126" s="14">
        <v>-2.5</v>
      </c>
      <c r="I126" s="14">
        <v>-2.8</v>
      </c>
      <c r="J126" s="14">
        <v>-1.6</v>
      </c>
      <c r="K126" s="14">
        <v>0.1</v>
      </c>
      <c r="L126" s="14">
        <v>-2.6</v>
      </c>
      <c r="M126" s="14">
        <v>-10.3</v>
      </c>
      <c r="N126" s="14">
        <v>10.3</v>
      </c>
      <c r="O126" s="14">
        <f t="shared" si="3"/>
        <v>1</v>
      </c>
      <c r="P126" s="15">
        <f t="shared" si="4"/>
        <v>10.3</v>
      </c>
      <c r="Q126" s="14">
        <v>1</v>
      </c>
    </row>
    <row r="127" spans="1:17" ht="15.75" thickBot="1" x14ac:dyDescent="0.3">
      <c r="A127" s="4">
        <v>126</v>
      </c>
      <c r="B127" s="6" t="s">
        <v>193</v>
      </c>
      <c r="C127" s="5" t="s">
        <v>78</v>
      </c>
      <c r="D127" s="5" t="s">
        <v>129</v>
      </c>
      <c r="E127" s="7">
        <v>220.3</v>
      </c>
      <c r="F127" s="7">
        <v>550</v>
      </c>
      <c r="G127" s="14">
        <v>-5</v>
      </c>
      <c r="H127" s="14">
        <v>-1.1000000000000001</v>
      </c>
      <c r="I127" s="14">
        <v>-0.8</v>
      </c>
      <c r="J127" s="14">
        <v>-3.3</v>
      </c>
      <c r="K127" s="14">
        <v>2.2999999999999998</v>
      </c>
      <c r="L127" s="14">
        <v>-3.4</v>
      </c>
      <c r="M127" s="14">
        <v>-11.4</v>
      </c>
      <c r="N127" s="14">
        <v>11.4</v>
      </c>
      <c r="O127" s="14">
        <f t="shared" si="3"/>
        <v>1</v>
      </c>
      <c r="P127" s="15">
        <f t="shared" si="4"/>
        <v>11.4</v>
      </c>
      <c r="Q127" s="14">
        <v>1</v>
      </c>
    </row>
    <row r="128" spans="1:17" ht="15.75" thickBot="1" x14ac:dyDescent="0.3">
      <c r="A128" s="4">
        <v>127</v>
      </c>
      <c r="B128" s="6" t="s">
        <v>194</v>
      </c>
      <c r="C128" s="5" t="s">
        <v>44</v>
      </c>
      <c r="D128" s="5" t="s">
        <v>154</v>
      </c>
      <c r="E128" s="7">
        <v>170.4</v>
      </c>
      <c r="F128" s="7">
        <v>595</v>
      </c>
      <c r="G128" s="14">
        <v>-0.1</v>
      </c>
      <c r="H128" s="14">
        <v>-1.5</v>
      </c>
      <c r="I128" s="14">
        <v>-1.9</v>
      </c>
      <c r="J128" s="14">
        <v>-3.4</v>
      </c>
      <c r="K128" s="14">
        <v>-1.5</v>
      </c>
      <c r="L128" s="14">
        <v>-3.3</v>
      </c>
      <c r="M128" s="14">
        <v>-11.7</v>
      </c>
      <c r="N128" s="14">
        <v>11.7</v>
      </c>
      <c r="O128" s="14">
        <f t="shared" si="3"/>
        <v>1</v>
      </c>
      <c r="P128" s="15">
        <f t="shared" si="4"/>
        <v>11.7</v>
      </c>
      <c r="Q128" s="14">
        <v>1</v>
      </c>
    </row>
    <row r="129" spans="1:17" ht="15.75" thickBot="1" x14ac:dyDescent="0.3">
      <c r="A129" s="4">
        <v>128</v>
      </c>
      <c r="B129" s="6" t="s">
        <v>197</v>
      </c>
      <c r="C129" s="5" t="s">
        <v>42</v>
      </c>
      <c r="D129" s="5" t="s">
        <v>20</v>
      </c>
      <c r="E129" s="7">
        <v>237</v>
      </c>
      <c r="F129" s="7">
        <v>542</v>
      </c>
      <c r="G129" s="14">
        <v>-1.6</v>
      </c>
      <c r="H129" s="14">
        <v>-3</v>
      </c>
      <c r="I129" s="14">
        <v>-1.7</v>
      </c>
      <c r="J129" s="14">
        <v>-3.3</v>
      </c>
      <c r="K129" s="14">
        <v>-1.3</v>
      </c>
      <c r="L129" s="14">
        <v>-1.3</v>
      </c>
      <c r="M129" s="14">
        <v>-12.3</v>
      </c>
      <c r="N129" s="14">
        <v>12.3</v>
      </c>
      <c r="O129" s="14">
        <f t="shared" si="3"/>
        <v>1</v>
      </c>
      <c r="P129" s="15">
        <f t="shared" si="4"/>
        <v>12.3</v>
      </c>
      <c r="Q129" s="14">
        <v>1</v>
      </c>
    </row>
    <row r="130" spans="1:17" ht="15.75" thickBot="1" x14ac:dyDescent="0.3">
      <c r="A130" s="4">
        <v>129</v>
      </c>
      <c r="B130" s="6" t="s">
        <v>195</v>
      </c>
      <c r="C130" s="5" t="s">
        <v>23</v>
      </c>
      <c r="D130" s="5" t="s">
        <v>114</v>
      </c>
      <c r="E130" s="7">
        <v>108.7</v>
      </c>
      <c r="F130" s="7">
        <v>447</v>
      </c>
      <c r="G130" s="14">
        <v>-2.2000000000000002</v>
      </c>
      <c r="H130" s="14">
        <v>-4.8</v>
      </c>
      <c r="I130" s="14">
        <v>-2.7</v>
      </c>
      <c r="J130" s="14">
        <v>-1.2</v>
      </c>
      <c r="K130" s="14">
        <v>-2.6</v>
      </c>
      <c r="L130" s="14">
        <v>1.1000000000000001</v>
      </c>
      <c r="M130" s="14">
        <v>-12.4</v>
      </c>
      <c r="N130" s="14">
        <v>12.4</v>
      </c>
      <c r="O130" s="14">
        <f t="shared" si="3"/>
        <v>1</v>
      </c>
      <c r="P130" s="15">
        <f t="shared" si="4"/>
        <v>12.4</v>
      </c>
      <c r="Q130" s="14">
        <v>1</v>
      </c>
    </row>
    <row r="131" spans="1:17" ht="15.75" thickBot="1" x14ac:dyDescent="0.3">
      <c r="A131" s="4">
        <v>130</v>
      </c>
      <c r="B131" s="6" t="s">
        <v>196</v>
      </c>
      <c r="C131" s="5" t="s">
        <v>179</v>
      </c>
      <c r="D131" s="5" t="s">
        <v>20</v>
      </c>
      <c r="E131" s="7">
        <v>306.89999999999998</v>
      </c>
      <c r="F131" s="7">
        <v>519</v>
      </c>
      <c r="G131" s="14">
        <v>-2.4</v>
      </c>
      <c r="H131" s="14">
        <v>-4.0999999999999996</v>
      </c>
      <c r="I131" s="14">
        <v>-2</v>
      </c>
      <c r="J131" s="14">
        <v>0.2</v>
      </c>
      <c r="K131" s="14">
        <v>-2.7</v>
      </c>
      <c r="L131" s="14">
        <v>-1.5</v>
      </c>
      <c r="M131" s="14">
        <v>-12.4</v>
      </c>
      <c r="N131" s="14">
        <v>12.3</v>
      </c>
      <c r="O131" s="14">
        <f t="shared" ref="O131:O195" si="5">M131+P131+1</f>
        <v>0.90000000000000036</v>
      </c>
      <c r="P131" s="15">
        <f t="shared" ref="P131:P195" si="6">IF(NOT(ISERROR(SEARCH("C",D131))),$W$2,IF(NOT(ISERROR(SEARCH("OF",D131))),$W$7,IF(NOT(ISERROR(SEARCH("3B",D131))),$W$5,IF(NOT(ISERROR(SEARCH("2B",D131))),$W$4,IF(NOT(ISERROR(SEARCH("1B",D131))),$W$3,IF(NOT(ISERROR(SEARCH("SS",D131))),$W$6,IF(NOT(ISERROR(SEARCH("DH",D131))),$W$8,"ERROR")))))))</f>
        <v>12.3</v>
      </c>
      <c r="Q131" s="14">
        <v>0.9</v>
      </c>
    </row>
    <row r="132" spans="1:17" ht="15.75" thickBot="1" x14ac:dyDescent="0.3">
      <c r="A132" s="4"/>
      <c r="B132" s="6"/>
      <c r="C132" s="5"/>
      <c r="D132" s="5"/>
      <c r="E132" s="7"/>
      <c r="F132" s="7"/>
      <c r="G132" s="14"/>
      <c r="H132" s="14"/>
      <c r="I132" s="14"/>
      <c r="J132" s="14"/>
      <c r="K132" s="14"/>
      <c r="L132" s="14"/>
      <c r="M132" s="14"/>
      <c r="N132" s="14"/>
      <c r="O132" s="14">
        <f>SUM(O2:O131)</f>
        <v>1634.5</v>
      </c>
      <c r="Q132" s="14"/>
    </row>
    <row r="133" spans="1:17" ht="15.75" thickBot="1" x14ac:dyDescent="0.3">
      <c r="A133" s="4">
        <v>131</v>
      </c>
      <c r="B133" s="6" t="s">
        <v>187</v>
      </c>
      <c r="C133" s="5" t="s">
        <v>19</v>
      </c>
      <c r="D133" s="5" t="s">
        <v>20</v>
      </c>
      <c r="E133" s="7">
        <v>292.60000000000002</v>
      </c>
      <c r="F133" s="7">
        <v>435</v>
      </c>
      <c r="G133" s="14">
        <v>-2.1</v>
      </c>
      <c r="H133" s="14">
        <v>-5.7</v>
      </c>
      <c r="I133" s="14">
        <v>-2.8</v>
      </c>
      <c r="J133" s="14">
        <v>0.7</v>
      </c>
      <c r="K133" s="14">
        <v>-2.5</v>
      </c>
      <c r="L133" s="14">
        <v>0</v>
      </c>
      <c r="M133" s="14">
        <v>-12.5</v>
      </c>
      <c r="N133" s="14">
        <v>12.3</v>
      </c>
      <c r="O133" s="14">
        <f t="shared" si="5"/>
        <v>0.80000000000000071</v>
      </c>
      <c r="P133" s="15">
        <f t="shared" si="6"/>
        <v>12.3</v>
      </c>
      <c r="Q133" s="14">
        <v>0.9</v>
      </c>
    </row>
    <row r="134" spans="1:17" ht="15.75" thickBot="1" x14ac:dyDescent="0.3">
      <c r="A134" s="4">
        <v>132</v>
      </c>
      <c r="B134" s="6" t="s">
        <v>203</v>
      </c>
      <c r="C134" s="5" t="s">
        <v>51</v>
      </c>
      <c r="D134" s="5" t="s">
        <v>120</v>
      </c>
      <c r="E134" s="7">
        <v>150.1</v>
      </c>
      <c r="F134" s="7">
        <v>475</v>
      </c>
      <c r="G134" s="14">
        <v>-2.4</v>
      </c>
      <c r="H134" s="14">
        <v>-4.5</v>
      </c>
      <c r="I134" s="14">
        <v>-2.2999999999999998</v>
      </c>
      <c r="J134" s="14">
        <v>0.1</v>
      </c>
      <c r="K134" s="14">
        <v>-2.5</v>
      </c>
      <c r="L134" s="14">
        <v>-1.1000000000000001</v>
      </c>
      <c r="M134" s="14">
        <v>-12.7</v>
      </c>
      <c r="N134" s="14">
        <v>12.4</v>
      </c>
      <c r="O134" s="14">
        <f t="shared" si="5"/>
        <v>0.70000000000000107</v>
      </c>
      <c r="P134" s="15">
        <f t="shared" si="6"/>
        <v>12.4</v>
      </c>
      <c r="Q134" s="14">
        <v>0.7</v>
      </c>
    </row>
    <row r="135" spans="1:17" ht="15.75" thickBot="1" x14ac:dyDescent="0.3">
      <c r="A135" s="4">
        <v>133</v>
      </c>
      <c r="B135" s="6" t="s">
        <v>183</v>
      </c>
      <c r="C135" s="5"/>
      <c r="D135" s="5" t="s">
        <v>110</v>
      </c>
      <c r="E135" s="7">
        <v>256.89999999999998</v>
      </c>
      <c r="F135" s="7">
        <v>467</v>
      </c>
      <c r="G135" s="14">
        <v>-1.4</v>
      </c>
      <c r="H135" s="14">
        <v>-4.3</v>
      </c>
      <c r="I135" s="14">
        <v>-2.7</v>
      </c>
      <c r="J135" s="14">
        <v>-1.1000000000000001</v>
      </c>
      <c r="K135" s="14">
        <v>-1.7</v>
      </c>
      <c r="L135" s="14">
        <v>0.6</v>
      </c>
      <c r="M135" s="14">
        <v>-10.7</v>
      </c>
      <c r="N135" s="14">
        <v>10.1</v>
      </c>
      <c r="O135" s="14">
        <f t="shared" si="5"/>
        <v>0.40000000000000036</v>
      </c>
      <c r="P135" s="15">
        <f t="shared" si="6"/>
        <v>10.1</v>
      </c>
      <c r="Q135" s="14">
        <v>0.4</v>
      </c>
    </row>
    <row r="136" spans="1:17" ht="15.75" thickBot="1" x14ac:dyDescent="0.3">
      <c r="A136" s="4">
        <v>134</v>
      </c>
      <c r="B136" s="6" t="s">
        <v>198</v>
      </c>
      <c r="C136" s="5" t="s">
        <v>93</v>
      </c>
      <c r="D136" s="5" t="s">
        <v>17</v>
      </c>
      <c r="E136" s="7">
        <v>276.89999999999998</v>
      </c>
      <c r="F136" s="7">
        <v>562</v>
      </c>
      <c r="G136" s="14">
        <v>-1.8</v>
      </c>
      <c r="H136" s="14">
        <v>-3.3</v>
      </c>
      <c r="I136" s="14">
        <v>-1.8</v>
      </c>
      <c r="J136" s="14">
        <v>-1.9</v>
      </c>
      <c r="K136" s="14">
        <v>-2.6</v>
      </c>
      <c r="L136" s="14">
        <v>-1.7</v>
      </c>
      <c r="M136" s="14">
        <v>-13</v>
      </c>
      <c r="N136" s="14">
        <v>12.3</v>
      </c>
      <c r="O136" s="14">
        <f t="shared" si="5"/>
        <v>0.30000000000000071</v>
      </c>
      <c r="P136" s="15">
        <f t="shared" si="6"/>
        <v>12.3</v>
      </c>
      <c r="Q136" s="14">
        <v>0.3</v>
      </c>
    </row>
    <row r="137" spans="1:17" ht="15.75" thickBot="1" x14ac:dyDescent="0.3">
      <c r="A137" s="4">
        <v>135</v>
      </c>
      <c r="B137" s="6" t="s">
        <v>204</v>
      </c>
      <c r="C137" s="5" t="s">
        <v>93</v>
      </c>
      <c r="D137" s="5" t="s">
        <v>67</v>
      </c>
      <c r="E137" s="7">
        <v>163.1</v>
      </c>
      <c r="F137" s="7">
        <v>614</v>
      </c>
      <c r="G137" s="14">
        <v>-3.4</v>
      </c>
      <c r="H137" s="14">
        <v>-0.8</v>
      </c>
      <c r="I137" s="14">
        <v>-1.8</v>
      </c>
      <c r="J137" s="14">
        <v>-7.1</v>
      </c>
      <c r="K137" s="14">
        <v>3.7</v>
      </c>
      <c r="L137" s="14">
        <v>-2.9</v>
      </c>
      <c r="M137" s="14">
        <v>-12.2</v>
      </c>
      <c r="N137" s="14">
        <v>11.4</v>
      </c>
      <c r="O137" s="14">
        <f t="shared" si="5"/>
        <v>0.20000000000000107</v>
      </c>
      <c r="P137" s="15">
        <f t="shared" si="6"/>
        <v>11.4</v>
      </c>
      <c r="Q137" s="14">
        <v>0.2</v>
      </c>
    </row>
    <row r="138" spans="1:17" ht="15.75" thickBot="1" x14ac:dyDescent="0.3">
      <c r="A138" s="4">
        <v>136</v>
      </c>
      <c r="B138" s="6" t="s">
        <v>205</v>
      </c>
      <c r="C138" s="5" t="s">
        <v>47</v>
      </c>
      <c r="D138" s="5" t="s">
        <v>17</v>
      </c>
      <c r="E138" s="7">
        <v>284.60000000000002</v>
      </c>
      <c r="F138" s="7">
        <v>420</v>
      </c>
      <c r="G138" s="14">
        <v>-4.5999999999999996</v>
      </c>
      <c r="H138" s="14">
        <v>-5.6</v>
      </c>
      <c r="I138" s="14">
        <v>-1.2</v>
      </c>
      <c r="J138" s="14">
        <v>0</v>
      </c>
      <c r="K138" s="14">
        <v>-2.9</v>
      </c>
      <c r="L138" s="14">
        <v>0.9</v>
      </c>
      <c r="M138" s="14">
        <v>-13.4</v>
      </c>
      <c r="N138" s="14">
        <v>12.3</v>
      </c>
      <c r="O138" s="14">
        <f t="shared" si="5"/>
        <v>-9.9999999999999645E-2</v>
      </c>
      <c r="P138" s="15">
        <f t="shared" si="6"/>
        <v>12.3</v>
      </c>
      <c r="Q138" s="14">
        <v>0</v>
      </c>
    </row>
    <row r="139" spans="1:17" ht="15.75" thickBot="1" x14ac:dyDescent="0.3">
      <c r="A139" s="4">
        <v>137</v>
      </c>
      <c r="B139" s="6" t="s">
        <v>202</v>
      </c>
      <c r="C139" s="5" t="s">
        <v>16</v>
      </c>
      <c r="D139" s="5" t="s">
        <v>17</v>
      </c>
      <c r="E139" s="7">
        <v>215.6</v>
      </c>
      <c r="F139" s="7">
        <v>503</v>
      </c>
      <c r="G139" s="14">
        <v>-3.4</v>
      </c>
      <c r="H139" s="14">
        <v>-3.1</v>
      </c>
      <c r="I139" s="14">
        <v>0.8</v>
      </c>
      <c r="J139" s="14">
        <v>-3.1</v>
      </c>
      <c r="K139" s="14">
        <v>-2.2000000000000002</v>
      </c>
      <c r="L139" s="14">
        <v>-2.6</v>
      </c>
      <c r="M139" s="14">
        <v>-13.5</v>
      </c>
      <c r="N139" s="14">
        <v>12.3</v>
      </c>
      <c r="O139" s="14">
        <f t="shared" si="5"/>
        <v>-0.19999999999999929</v>
      </c>
      <c r="P139" s="15">
        <f t="shared" si="6"/>
        <v>12.3</v>
      </c>
      <c r="Q139" s="14">
        <v>-0.2</v>
      </c>
    </row>
    <row r="140" spans="1:17" ht="15.75" thickBot="1" x14ac:dyDescent="0.3">
      <c r="A140" s="4">
        <v>138</v>
      </c>
      <c r="B140" s="6" t="s">
        <v>201</v>
      </c>
      <c r="C140" s="5" t="s">
        <v>103</v>
      </c>
      <c r="D140" s="5" t="s">
        <v>17</v>
      </c>
      <c r="E140" s="7">
        <v>249.6</v>
      </c>
      <c r="F140" s="7">
        <v>578</v>
      </c>
      <c r="G140" s="14">
        <v>-3.6</v>
      </c>
      <c r="H140" s="14">
        <v>-2.1</v>
      </c>
      <c r="I140" s="14">
        <v>-0.7</v>
      </c>
      <c r="J140" s="14">
        <v>-6.2</v>
      </c>
      <c r="K140" s="14">
        <v>1.5</v>
      </c>
      <c r="L140" s="14">
        <v>-2.6</v>
      </c>
      <c r="M140" s="14">
        <v>-13.7</v>
      </c>
      <c r="N140" s="14">
        <v>12.3</v>
      </c>
      <c r="O140" s="14">
        <f t="shared" si="5"/>
        <v>-0.39999999999999858</v>
      </c>
      <c r="P140" s="15">
        <f t="shared" si="6"/>
        <v>12.3</v>
      </c>
      <c r="Q140" s="14">
        <v>-0.4</v>
      </c>
    </row>
    <row r="141" spans="1:17" ht="15.75" thickBot="1" x14ac:dyDescent="0.3">
      <c r="A141" s="4">
        <v>139</v>
      </c>
      <c r="B141" s="6" t="s">
        <v>200</v>
      </c>
      <c r="C141" s="5" t="s">
        <v>42</v>
      </c>
      <c r="D141" s="5" t="s">
        <v>20</v>
      </c>
      <c r="E141" s="7">
        <v>415.6</v>
      </c>
      <c r="F141" s="7">
        <v>426</v>
      </c>
      <c r="G141" s="14">
        <v>-4.0999999999999996</v>
      </c>
      <c r="H141" s="14">
        <v>-5</v>
      </c>
      <c r="I141" s="14">
        <v>-2.5</v>
      </c>
      <c r="J141" s="14">
        <v>-2.7</v>
      </c>
      <c r="K141" s="14">
        <v>0.5</v>
      </c>
      <c r="L141" s="14">
        <v>-0.2</v>
      </c>
      <c r="M141" s="14">
        <v>-13.9</v>
      </c>
      <c r="N141" s="14">
        <v>12.3</v>
      </c>
      <c r="O141" s="14">
        <f t="shared" si="5"/>
        <v>-0.59999999999999964</v>
      </c>
      <c r="P141" s="15">
        <f t="shared" si="6"/>
        <v>12.3</v>
      </c>
      <c r="Q141" s="14">
        <v>-0.6</v>
      </c>
    </row>
    <row r="142" spans="1:17" ht="15.75" thickBot="1" x14ac:dyDescent="0.3">
      <c r="A142" s="4">
        <v>140</v>
      </c>
      <c r="B142" s="6" t="s">
        <v>206</v>
      </c>
      <c r="C142" s="5" t="s">
        <v>33</v>
      </c>
      <c r="D142" s="5" t="s">
        <v>207</v>
      </c>
      <c r="E142" s="7">
        <v>88.8</v>
      </c>
      <c r="F142" s="7">
        <v>603</v>
      </c>
      <c r="G142" s="14">
        <v>-3.8</v>
      </c>
      <c r="H142" s="14">
        <v>-1</v>
      </c>
      <c r="I142" s="14">
        <v>4</v>
      </c>
      <c r="J142" s="14">
        <v>-4.0999999999999996</v>
      </c>
      <c r="K142" s="14">
        <v>-1.3</v>
      </c>
      <c r="L142" s="14">
        <v>-5.7</v>
      </c>
      <c r="M142" s="14">
        <v>-11.9</v>
      </c>
      <c r="N142" s="14">
        <v>10.1</v>
      </c>
      <c r="O142" s="14">
        <f t="shared" si="5"/>
        <v>0.79999999999999893</v>
      </c>
      <c r="P142" s="15">
        <f t="shared" si="6"/>
        <v>11.7</v>
      </c>
      <c r="Q142" s="14">
        <v>-0.8</v>
      </c>
    </row>
    <row r="143" spans="1:17" ht="15.75" thickBot="1" x14ac:dyDescent="0.3">
      <c r="A143" s="4">
        <v>141</v>
      </c>
      <c r="B143" s="6" t="s">
        <v>210</v>
      </c>
      <c r="C143" s="5" t="s">
        <v>44</v>
      </c>
      <c r="D143" s="5" t="s">
        <v>67</v>
      </c>
      <c r="E143" s="7">
        <v>108.9</v>
      </c>
      <c r="F143" s="7">
        <v>584</v>
      </c>
      <c r="G143" s="14">
        <v>-3.5</v>
      </c>
      <c r="H143" s="14">
        <v>-1.4</v>
      </c>
      <c r="I143" s="14">
        <v>2.8</v>
      </c>
      <c r="J143" s="14">
        <v>-4.9000000000000004</v>
      </c>
      <c r="K143" s="14">
        <v>-1.9</v>
      </c>
      <c r="L143" s="14">
        <v>-4.5</v>
      </c>
      <c r="M143" s="14">
        <v>-13.4</v>
      </c>
      <c r="N143" s="14">
        <v>11.4</v>
      </c>
      <c r="O143" s="14">
        <f t="shared" si="5"/>
        <v>-1</v>
      </c>
      <c r="P143" s="15">
        <f t="shared" si="6"/>
        <v>11.4</v>
      </c>
      <c r="Q143" s="14">
        <v>-1</v>
      </c>
    </row>
    <row r="144" spans="1:17" ht="15.75" thickBot="1" x14ac:dyDescent="0.3">
      <c r="A144" s="4">
        <v>142</v>
      </c>
      <c r="B144" s="6" t="s">
        <v>209</v>
      </c>
      <c r="C144" s="5" t="s">
        <v>70</v>
      </c>
      <c r="D144" s="5" t="s">
        <v>48</v>
      </c>
      <c r="E144" s="7">
        <v>188.6</v>
      </c>
      <c r="F144" s="7">
        <v>606</v>
      </c>
      <c r="G144" s="14">
        <v>-1.6</v>
      </c>
      <c r="H144" s="14">
        <v>-0.2</v>
      </c>
      <c r="I144" s="14">
        <v>0.6</v>
      </c>
      <c r="J144" s="14">
        <v>-3.5</v>
      </c>
      <c r="K144" s="14">
        <v>-4</v>
      </c>
      <c r="L144" s="14">
        <v>-3.5</v>
      </c>
      <c r="M144" s="14">
        <v>-12.3</v>
      </c>
      <c r="N144" s="14">
        <v>10.1</v>
      </c>
      <c r="O144" s="14">
        <f t="shared" si="5"/>
        <v>-1.2000000000000011</v>
      </c>
      <c r="P144" s="15">
        <f t="shared" si="6"/>
        <v>10.1</v>
      </c>
      <c r="Q144" s="14">
        <v>-1.2</v>
      </c>
    </row>
    <row r="145" spans="1:17" ht="15.75" thickBot="1" x14ac:dyDescent="0.3">
      <c r="A145" s="4">
        <v>143</v>
      </c>
      <c r="B145" s="6" t="s">
        <v>215</v>
      </c>
      <c r="C145" s="5" t="s">
        <v>70</v>
      </c>
      <c r="D145" s="5" t="s">
        <v>20</v>
      </c>
      <c r="E145" s="7">
        <v>274.39999999999998</v>
      </c>
      <c r="F145" s="7">
        <v>488</v>
      </c>
      <c r="G145" s="14">
        <v>-4.7</v>
      </c>
      <c r="H145" s="14">
        <v>-3.4</v>
      </c>
      <c r="I145" s="14">
        <v>-2.2999999999999998</v>
      </c>
      <c r="J145" s="14">
        <v>-3.3</v>
      </c>
      <c r="K145" s="14">
        <v>0.3</v>
      </c>
      <c r="L145" s="14">
        <v>-1.3</v>
      </c>
      <c r="M145" s="14">
        <v>-14.7</v>
      </c>
      <c r="N145" s="14">
        <v>12.3</v>
      </c>
      <c r="O145" s="14">
        <f t="shared" si="5"/>
        <v>-1.3999999999999986</v>
      </c>
      <c r="P145" s="15">
        <f t="shared" si="6"/>
        <v>12.3</v>
      </c>
      <c r="Q145" s="14">
        <v>-1.4</v>
      </c>
    </row>
    <row r="146" spans="1:17" ht="15.75" thickBot="1" x14ac:dyDescent="0.3">
      <c r="A146" s="4">
        <v>144</v>
      </c>
      <c r="B146" s="6" t="s">
        <v>208</v>
      </c>
      <c r="C146" s="5" t="s">
        <v>23</v>
      </c>
      <c r="D146" s="5" t="s">
        <v>28</v>
      </c>
      <c r="E146" s="7">
        <v>289.10000000000002</v>
      </c>
      <c r="F146" s="7">
        <v>583</v>
      </c>
      <c r="G146" s="14">
        <v>0.3</v>
      </c>
      <c r="H146" s="14">
        <v>-2.4</v>
      </c>
      <c r="I146" s="14">
        <v>-2.8</v>
      </c>
      <c r="J146" s="14">
        <v>-2.6</v>
      </c>
      <c r="K146" s="14">
        <v>-1.7</v>
      </c>
      <c r="L146" s="14">
        <v>-3.6</v>
      </c>
      <c r="M146" s="14">
        <v>-12.7</v>
      </c>
      <c r="N146" s="14">
        <v>10.3</v>
      </c>
      <c r="O146" s="14">
        <f t="shared" si="5"/>
        <v>-1.3999999999999986</v>
      </c>
      <c r="P146" s="15">
        <f t="shared" si="6"/>
        <v>10.3</v>
      </c>
      <c r="Q146" s="14">
        <v>-1.4</v>
      </c>
    </row>
    <row r="147" spans="1:17" ht="15.75" thickBot="1" x14ac:dyDescent="0.3">
      <c r="A147" s="4">
        <v>145</v>
      </c>
      <c r="B147" s="6" t="s">
        <v>211</v>
      </c>
      <c r="C147" s="5" t="s">
        <v>40</v>
      </c>
      <c r="D147" s="5" t="s">
        <v>48</v>
      </c>
      <c r="E147" s="7">
        <v>176.1</v>
      </c>
      <c r="F147" s="7">
        <v>500</v>
      </c>
      <c r="G147" s="14">
        <v>-3.3</v>
      </c>
      <c r="H147" s="14">
        <v>-3.1</v>
      </c>
      <c r="I147" s="14">
        <v>2.1</v>
      </c>
      <c r="J147" s="14">
        <v>-2.5</v>
      </c>
      <c r="K147" s="14">
        <v>-3.3</v>
      </c>
      <c r="L147" s="14">
        <v>-2.6</v>
      </c>
      <c r="M147" s="14">
        <v>-12.6</v>
      </c>
      <c r="N147" s="14">
        <v>10.1</v>
      </c>
      <c r="O147" s="14">
        <f t="shared" si="5"/>
        <v>-1.5</v>
      </c>
      <c r="P147" s="15">
        <f t="shared" si="6"/>
        <v>10.1</v>
      </c>
      <c r="Q147" s="14">
        <v>-1.6</v>
      </c>
    </row>
    <row r="148" spans="1:17" ht="15.75" thickBot="1" x14ac:dyDescent="0.3">
      <c r="A148" s="4">
        <v>146</v>
      </c>
      <c r="B148" s="6" t="s">
        <v>225</v>
      </c>
      <c r="C148" s="5" t="s">
        <v>38</v>
      </c>
      <c r="D148" s="5" t="s">
        <v>114</v>
      </c>
      <c r="E148" s="7">
        <v>179.9</v>
      </c>
      <c r="F148" s="7">
        <v>441</v>
      </c>
      <c r="G148" s="14">
        <v>-4</v>
      </c>
      <c r="H148" s="14">
        <v>-5.3</v>
      </c>
      <c r="I148" s="14">
        <v>-2.6</v>
      </c>
      <c r="J148" s="14">
        <v>-1.5</v>
      </c>
      <c r="K148" s="14">
        <v>-0.7</v>
      </c>
      <c r="L148" s="14">
        <v>-1.1000000000000001</v>
      </c>
      <c r="M148" s="14">
        <v>-15.2</v>
      </c>
      <c r="N148" s="14">
        <v>12.4</v>
      </c>
      <c r="O148" s="14">
        <f t="shared" si="5"/>
        <v>-1.7999999999999989</v>
      </c>
      <c r="P148" s="15">
        <f t="shared" si="6"/>
        <v>12.4</v>
      </c>
      <c r="Q148" s="14">
        <v>-1.7</v>
      </c>
    </row>
    <row r="149" spans="1:17" ht="15.75" thickBot="1" x14ac:dyDescent="0.3">
      <c r="A149" s="4">
        <v>147</v>
      </c>
      <c r="B149" s="6" t="s">
        <v>214</v>
      </c>
      <c r="C149" s="5" t="s">
        <v>19</v>
      </c>
      <c r="D149" s="5" t="s">
        <v>28</v>
      </c>
      <c r="E149" s="7">
        <v>273.7</v>
      </c>
      <c r="F149" s="7">
        <v>509</v>
      </c>
      <c r="G149" s="14">
        <v>-3</v>
      </c>
      <c r="H149" s="14">
        <v>-3.2</v>
      </c>
      <c r="I149" s="14">
        <v>-2</v>
      </c>
      <c r="J149" s="14">
        <v>-1.5</v>
      </c>
      <c r="K149" s="14">
        <v>-0.9</v>
      </c>
      <c r="L149" s="14">
        <v>-2.4</v>
      </c>
      <c r="M149" s="14">
        <v>-13.1</v>
      </c>
      <c r="N149" s="14">
        <v>10.3</v>
      </c>
      <c r="O149" s="14">
        <f t="shared" si="5"/>
        <v>-1.7999999999999989</v>
      </c>
      <c r="P149" s="15">
        <f t="shared" si="6"/>
        <v>10.3</v>
      </c>
      <c r="Q149" s="14">
        <v>-1.8</v>
      </c>
    </row>
    <row r="150" spans="1:17" ht="15.75" thickBot="1" x14ac:dyDescent="0.3">
      <c r="A150" s="4">
        <v>148</v>
      </c>
      <c r="B150" s="6" t="s">
        <v>216</v>
      </c>
      <c r="C150" s="5" t="s">
        <v>88</v>
      </c>
      <c r="D150" s="5" t="s">
        <v>17</v>
      </c>
      <c r="E150" s="7">
        <v>136</v>
      </c>
      <c r="F150" s="7">
        <v>519</v>
      </c>
      <c r="G150" s="14">
        <v>-3.4</v>
      </c>
      <c r="H150" s="14">
        <v>-3.5</v>
      </c>
      <c r="I150" s="14">
        <v>2.5</v>
      </c>
      <c r="J150" s="14">
        <v>-3.8</v>
      </c>
      <c r="K150" s="14">
        <v>-3.9</v>
      </c>
      <c r="L150" s="14">
        <v>-3.5</v>
      </c>
      <c r="M150" s="14">
        <v>-15.6</v>
      </c>
      <c r="N150" s="14">
        <v>12.3</v>
      </c>
      <c r="O150" s="14">
        <f t="shared" si="5"/>
        <v>-2.2999999999999989</v>
      </c>
      <c r="P150" s="15">
        <f t="shared" si="6"/>
        <v>12.3</v>
      </c>
      <c r="Q150" s="14">
        <v>-2.2999999999999998</v>
      </c>
    </row>
    <row r="151" spans="1:17" ht="15.75" thickBot="1" x14ac:dyDescent="0.3">
      <c r="A151" s="4">
        <v>149</v>
      </c>
      <c r="B151" s="6" t="s">
        <v>218</v>
      </c>
      <c r="C151" s="5" t="s">
        <v>58</v>
      </c>
      <c r="D151" s="5" t="s">
        <v>48</v>
      </c>
      <c r="E151" s="7">
        <v>277.2</v>
      </c>
      <c r="F151" s="7">
        <v>534</v>
      </c>
      <c r="G151" s="14">
        <v>-3.2</v>
      </c>
      <c r="H151" s="14">
        <v>-2.8</v>
      </c>
      <c r="I151" s="14">
        <v>-0.4</v>
      </c>
      <c r="J151" s="14">
        <v>-2.8</v>
      </c>
      <c r="K151" s="14">
        <v>-1.4</v>
      </c>
      <c r="L151" s="14">
        <v>-2.9</v>
      </c>
      <c r="M151" s="14">
        <v>-13.4</v>
      </c>
      <c r="N151" s="14">
        <v>10.1</v>
      </c>
      <c r="O151" s="14">
        <f t="shared" si="5"/>
        <v>-2.3000000000000007</v>
      </c>
      <c r="P151" s="15">
        <f t="shared" si="6"/>
        <v>10.1</v>
      </c>
      <c r="Q151" s="14">
        <v>-2.2999999999999998</v>
      </c>
    </row>
    <row r="152" spans="1:17" ht="15.75" thickBot="1" x14ac:dyDescent="0.3">
      <c r="A152" s="4">
        <v>150</v>
      </c>
      <c r="B152" s="6" t="s">
        <v>217</v>
      </c>
      <c r="C152" s="5" t="s">
        <v>62</v>
      </c>
      <c r="D152" s="5" t="s">
        <v>17</v>
      </c>
      <c r="E152" s="7">
        <v>287.8</v>
      </c>
      <c r="F152" s="7">
        <v>462</v>
      </c>
      <c r="G152" s="14">
        <v>-4.3</v>
      </c>
      <c r="H152" s="14">
        <v>-3.8</v>
      </c>
      <c r="I152" s="14">
        <v>2</v>
      </c>
      <c r="J152" s="14">
        <v>-1.6</v>
      </c>
      <c r="K152" s="14">
        <v>-5.6</v>
      </c>
      <c r="L152" s="14">
        <v>-2.2999999999999998</v>
      </c>
      <c r="M152" s="14">
        <v>-15.6</v>
      </c>
      <c r="N152" s="14">
        <v>12.3</v>
      </c>
      <c r="O152" s="14">
        <f t="shared" si="5"/>
        <v>-2.2999999999999989</v>
      </c>
      <c r="P152" s="15">
        <f t="shared" si="6"/>
        <v>12.3</v>
      </c>
      <c r="Q152" s="14">
        <v>-2.2999999999999998</v>
      </c>
    </row>
    <row r="153" spans="1:17" ht="15.75" thickBot="1" x14ac:dyDescent="0.3">
      <c r="A153" s="4">
        <v>151</v>
      </c>
      <c r="B153" s="6" t="s">
        <v>220</v>
      </c>
      <c r="C153" s="5" t="s">
        <v>103</v>
      </c>
      <c r="D153" s="5" t="s">
        <v>107</v>
      </c>
      <c r="E153" s="7">
        <v>134.80000000000001</v>
      </c>
      <c r="F153" s="7">
        <v>566</v>
      </c>
      <c r="G153" s="14">
        <v>-4</v>
      </c>
      <c r="H153" s="14">
        <v>-1.8</v>
      </c>
      <c r="I153" s="14">
        <v>2.9</v>
      </c>
      <c r="J153" s="14">
        <v>-4</v>
      </c>
      <c r="K153" s="14">
        <v>-2.6</v>
      </c>
      <c r="L153" s="14">
        <v>-4.3</v>
      </c>
      <c r="M153" s="14">
        <v>-13.8</v>
      </c>
      <c r="N153" s="14">
        <v>10.1</v>
      </c>
      <c r="O153" s="14">
        <f t="shared" si="5"/>
        <v>-1.4000000000000004</v>
      </c>
      <c r="P153" s="15">
        <f t="shared" si="6"/>
        <v>11.4</v>
      </c>
      <c r="Q153" s="14">
        <v>-2.7</v>
      </c>
    </row>
    <row r="154" spans="1:17" ht="15.75" thickBot="1" x14ac:dyDescent="0.3">
      <c r="A154" s="4">
        <v>152</v>
      </c>
      <c r="B154" s="6" t="s">
        <v>231</v>
      </c>
      <c r="C154" s="5" t="s">
        <v>106</v>
      </c>
      <c r="D154" s="5" t="s">
        <v>20</v>
      </c>
      <c r="E154" s="7">
        <v>340</v>
      </c>
      <c r="F154" s="7">
        <v>399</v>
      </c>
      <c r="G154" s="14">
        <v>-5.5</v>
      </c>
      <c r="H154" s="14">
        <v>-6</v>
      </c>
      <c r="I154" s="14">
        <v>1.2</v>
      </c>
      <c r="J154" s="14">
        <v>-4.3</v>
      </c>
      <c r="K154" s="14">
        <v>0</v>
      </c>
      <c r="L154" s="14">
        <v>-1.6</v>
      </c>
      <c r="M154" s="14">
        <v>-16.2</v>
      </c>
      <c r="N154" s="14">
        <v>12.3</v>
      </c>
      <c r="O154" s="14">
        <f t="shared" si="5"/>
        <v>-2.8999999999999986</v>
      </c>
      <c r="P154" s="15">
        <f t="shared" si="6"/>
        <v>12.3</v>
      </c>
      <c r="Q154" s="14">
        <v>-2.9</v>
      </c>
    </row>
    <row r="155" spans="1:17" ht="15.75" thickBot="1" x14ac:dyDescent="0.3">
      <c r="A155" s="4">
        <v>153</v>
      </c>
      <c r="B155" s="6" t="s">
        <v>219</v>
      </c>
      <c r="C155" s="5" t="s">
        <v>82</v>
      </c>
      <c r="D155" s="5" t="s">
        <v>17</v>
      </c>
      <c r="E155" s="7">
        <v>316.2</v>
      </c>
      <c r="F155" s="7">
        <v>550</v>
      </c>
      <c r="G155" s="14">
        <v>-2.8</v>
      </c>
      <c r="H155" s="14">
        <v>-2.5</v>
      </c>
      <c r="I155" s="14">
        <v>-1.7</v>
      </c>
      <c r="J155" s="14">
        <v>-3.1</v>
      </c>
      <c r="K155" s="14">
        <v>-3</v>
      </c>
      <c r="L155" s="14">
        <v>-3.1</v>
      </c>
      <c r="M155" s="14">
        <v>-16.2</v>
      </c>
      <c r="N155" s="14">
        <v>12.3</v>
      </c>
      <c r="O155" s="14">
        <f t="shared" si="5"/>
        <v>-2.8999999999999986</v>
      </c>
      <c r="P155" s="15">
        <f t="shared" si="6"/>
        <v>12.3</v>
      </c>
      <c r="Q155" s="14">
        <v>-2.9</v>
      </c>
    </row>
    <row r="156" spans="1:17" ht="15.75" thickBot="1" x14ac:dyDescent="0.3">
      <c r="A156" s="4">
        <v>154</v>
      </c>
      <c r="B156" s="6" t="s">
        <v>213</v>
      </c>
      <c r="C156" s="5" t="s">
        <v>78</v>
      </c>
      <c r="D156" s="5" t="s">
        <v>17</v>
      </c>
      <c r="E156" s="7">
        <v>316.8</v>
      </c>
      <c r="F156" s="7">
        <v>447</v>
      </c>
      <c r="G156" s="14">
        <v>-4.5</v>
      </c>
      <c r="H156" s="14">
        <v>-4.9000000000000004</v>
      </c>
      <c r="I156" s="14">
        <v>-2.1</v>
      </c>
      <c r="J156" s="14">
        <v>-2.9</v>
      </c>
      <c r="K156" s="14">
        <v>-0.4</v>
      </c>
      <c r="L156" s="14">
        <v>-1.7</v>
      </c>
      <c r="M156" s="14">
        <v>-16.399999999999999</v>
      </c>
      <c r="N156" s="14">
        <v>12.3</v>
      </c>
      <c r="O156" s="14">
        <f t="shared" si="5"/>
        <v>-3.0999999999999979</v>
      </c>
      <c r="P156" s="15">
        <f t="shared" si="6"/>
        <v>12.3</v>
      </c>
      <c r="Q156" s="14">
        <v>-3.1</v>
      </c>
    </row>
    <row r="157" spans="1:17" ht="15.75" thickBot="1" x14ac:dyDescent="0.3">
      <c r="A157" s="4">
        <v>155</v>
      </c>
      <c r="B157" s="6" t="s">
        <v>221</v>
      </c>
      <c r="C157" s="5" t="s">
        <v>33</v>
      </c>
      <c r="D157" s="5" t="s">
        <v>186</v>
      </c>
      <c r="E157" s="7">
        <v>350.2</v>
      </c>
      <c r="F157" s="7">
        <v>583</v>
      </c>
      <c r="G157" s="14">
        <v>-2.8</v>
      </c>
      <c r="H157" s="14">
        <v>-2</v>
      </c>
      <c r="I157" s="14">
        <v>-1.5</v>
      </c>
      <c r="J157" s="14">
        <v>-4.2</v>
      </c>
      <c r="K157" s="14">
        <v>-1.4</v>
      </c>
      <c r="L157" s="14">
        <v>-4.2</v>
      </c>
      <c r="M157" s="14">
        <v>-16.100000000000001</v>
      </c>
      <c r="N157" s="14">
        <v>11.4</v>
      </c>
      <c r="O157" s="14">
        <f t="shared" si="5"/>
        <v>-3.7000000000000011</v>
      </c>
      <c r="P157" s="15">
        <f t="shared" si="6"/>
        <v>11.4</v>
      </c>
      <c r="Q157" s="14">
        <v>-3.7</v>
      </c>
    </row>
    <row r="158" spans="1:17" ht="15.75" thickBot="1" x14ac:dyDescent="0.3">
      <c r="A158" s="4">
        <v>156</v>
      </c>
      <c r="B158" s="6" t="s">
        <v>222</v>
      </c>
      <c r="C158" s="5" t="s">
        <v>44</v>
      </c>
      <c r="D158" s="5" t="s">
        <v>17</v>
      </c>
      <c r="E158" s="7">
        <v>376.5</v>
      </c>
      <c r="F158" s="7">
        <v>486</v>
      </c>
      <c r="G158" s="14">
        <v>-5.0999999999999996</v>
      </c>
      <c r="H158" s="14">
        <v>-4.4000000000000004</v>
      </c>
      <c r="I158" s="14">
        <v>0.3</v>
      </c>
      <c r="J158" s="14">
        <v>-4.8</v>
      </c>
      <c r="K158" s="14">
        <v>-0.3</v>
      </c>
      <c r="L158" s="14">
        <v>-2.7</v>
      </c>
      <c r="M158" s="14">
        <v>-17</v>
      </c>
      <c r="N158" s="14">
        <v>12.3</v>
      </c>
      <c r="O158" s="14">
        <f t="shared" si="5"/>
        <v>-3.6999999999999993</v>
      </c>
      <c r="P158" s="15">
        <f t="shared" si="6"/>
        <v>12.3</v>
      </c>
      <c r="Q158" s="14">
        <v>-3.7</v>
      </c>
    </row>
    <row r="159" spans="1:17" ht="15.75" thickBot="1" x14ac:dyDescent="0.3">
      <c r="A159" s="4">
        <v>157</v>
      </c>
      <c r="B159" s="6" t="s">
        <v>224</v>
      </c>
      <c r="C159" s="5" t="s">
        <v>179</v>
      </c>
      <c r="D159" s="5" t="s">
        <v>17</v>
      </c>
      <c r="E159" s="7">
        <v>128.80000000000001</v>
      </c>
      <c r="F159" s="7">
        <v>492</v>
      </c>
      <c r="G159" s="14">
        <v>-8.1</v>
      </c>
      <c r="H159" s="14">
        <v>-4.3</v>
      </c>
      <c r="I159" s="14">
        <v>10.8</v>
      </c>
      <c r="J159" s="14">
        <v>-7</v>
      </c>
      <c r="K159" s="14">
        <v>-2.6</v>
      </c>
      <c r="L159" s="14">
        <v>-6.1</v>
      </c>
      <c r="M159" s="14">
        <v>-17.3</v>
      </c>
      <c r="N159" s="14">
        <v>12.3</v>
      </c>
      <c r="O159" s="14">
        <f t="shared" si="5"/>
        <v>-4</v>
      </c>
      <c r="P159" s="15">
        <f t="shared" si="6"/>
        <v>12.3</v>
      </c>
      <c r="Q159" s="14">
        <v>-4</v>
      </c>
    </row>
    <row r="160" spans="1:17" ht="15.75" thickBot="1" x14ac:dyDescent="0.3">
      <c r="A160" s="4">
        <v>158</v>
      </c>
      <c r="B160" s="6" t="s">
        <v>223</v>
      </c>
      <c r="C160" s="5" t="s">
        <v>47</v>
      </c>
      <c r="D160" s="5" t="s">
        <v>17</v>
      </c>
      <c r="E160" s="7">
        <v>372.9</v>
      </c>
      <c r="F160" s="7">
        <v>479</v>
      </c>
      <c r="G160" s="14">
        <v>-3.4</v>
      </c>
      <c r="H160" s="14">
        <v>-4.8</v>
      </c>
      <c r="I160" s="14">
        <v>-2.7</v>
      </c>
      <c r="J160" s="14">
        <v>-2</v>
      </c>
      <c r="K160" s="14">
        <v>-3</v>
      </c>
      <c r="L160" s="14">
        <v>-1.6</v>
      </c>
      <c r="M160" s="14">
        <v>-17.5</v>
      </c>
      <c r="N160" s="14">
        <v>12.3</v>
      </c>
      <c r="O160" s="14">
        <f t="shared" si="5"/>
        <v>-4.1999999999999993</v>
      </c>
      <c r="P160" s="15">
        <f t="shared" si="6"/>
        <v>12.3</v>
      </c>
      <c r="Q160" s="14">
        <v>-4.0999999999999996</v>
      </c>
    </row>
    <row r="161" spans="1:17" ht="15.75" thickBot="1" x14ac:dyDescent="0.3">
      <c r="A161" s="4">
        <v>159</v>
      </c>
      <c r="B161" s="6" t="s">
        <v>228</v>
      </c>
      <c r="C161" s="5" t="s">
        <v>23</v>
      </c>
      <c r="D161" s="5" t="s">
        <v>48</v>
      </c>
      <c r="E161" s="7">
        <v>212</v>
      </c>
      <c r="F161" s="7">
        <v>598</v>
      </c>
      <c r="G161" s="14">
        <v>-3.2</v>
      </c>
      <c r="H161" s="14">
        <v>-0.9</v>
      </c>
      <c r="I161" s="14">
        <v>0.4</v>
      </c>
      <c r="J161" s="14">
        <v>-3.9</v>
      </c>
      <c r="K161" s="14">
        <v>-2.9</v>
      </c>
      <c r="L161" s="14">
        <v>-4.8</v>
      </c>
      <c r="M161" s="14">
        <v>-15.3</v>
      </c>
      <c r="N161" s="14">
        <v>10.1</v>
      </c>
      <c r="O161" s="14">
        <f t="shared" si="5"/>
        <v>-4.2000000000000011</v>
      </c>
      <c r="P161" s="15">
        <f t="shared" si="6"/>
        <v>10.1</v>
      </c>
      <c r="Q161" s="14">
        <v>-4.2</v>
      </c>
    </row>
    <row r="162" spans="1:17" ht="15.75" thickBot="1" x14ac:dyDescent="0.3">
      <c r="A162" s="4">
        <v>160</v>
      </c>
      <c r="B162" s="6" t="s">
        <v>242</v>
      </c>
      <c r="C162" s="5" t="s">
        <v>53</v>
      </c>
      <c r="D162" s="5" t="s">
        <v>17</v>
      </c>
      <c r="E162" s="7">
        <v>213.3</v>
      </c>
      <c r="F162" s="7">
        <v>615</v>
      </c>
      <c r="G162" s="14">
        <v>-5.7</v>
      </c>
      <c r="H162" s="14">
        <v>0</v>
      </c>
      <c r="I162" s="14">
        <v>1.6</v>
      </c>
      <c r="J162" s="14">
        <v>-8.3000000000000007</v>
      </c>
      <c r="K162" s="14">
        <v>1.3</v>
      </c>
      <c r="L162" s="14">
        <v>-6.5</v>
      </c>
      <c r="M162" s="14">
        <v>-17.600000000000001</v>
      </c>
      <c r="N162" s="14">
        <v>12.3</v>
      </c>
      <c r="O162" s="14">
        <f t="shared" si="5"/>
        <v>-4.3000000000000007</v>
      </c>
      <c r="P162" s="15">
        <f t="shared" si="6"/>
        <v>12.3</v>
      </c>
      <c r="Q162" s="14">
        <v>-4.3</v>
      </c>
    </row>
    <row r="163" spans="1:17" ht="15.75" thickBot="1" x14ac:dyDescent="0.3">
      <c r="A163" s="4">
        <v>161</v>
      </c>
      <c r="B163" s="6" t="s">
        <v>248</v>
      </c>
      <c r="C163" s="5" t="s">
        <v>51</v>
      </c>
      <c r="D163" s="5" t="s">
        <v>17</v>
      </c>
      <c r="E163" s="7">
        <v>220.9</v>
      </c>
      <c r="F163" s="7">
        <v>488</v>
      </c>
      <c r="G163" s="14">
        <v>-6.3</v>
      </c>
      <c r="H163" s="14">
        <v>-3.7</v>
      </c>
      <c r="I163" s="14">
        <v>3.8</v>
      </c>
      <c r="J163" s="14">
        <v>-5.6</v>
      </c>
      <c r="K163" s="14">
        <v>-1.7</v>
      </c>
      <c r="L163" s="14">
        <v>-4.3</v>
      </c>
      <c r="M163" s="14">
        <v>-17.7</v>
      </c>
      <c r="N163" s="14">
        <v>12.3</v>
      </c>
      <c r="O163" s="14">
        <f t="shared" si="5"/>
        <v>-4.3999999999999986</v>
      </c>
      <c r="P163" s="15">
        <f t="shared" si="6"/>
        <v>12.3</v>
      </c>
      <c r="Q163" s="14">
        <v>-4.4000000000000004</v>
      </c>
    </row>
    <row r="164" spans="1:17" ht="15.75" thickBot="1" x14ac:dyDescent="0.3">
      <c r="A164" s="4">
        <v>162</v>
      </c>
      <c r="B164" s="6" t="s">
        <v>244</v>
      </c>
      <c r="C164" s="5" t="s">
        <v>38</v>
      </c>
      <c r="D164" s="5" t="s">
        <v>48</v>
      </c>
      <c r="E164" s="7">
        <v>269.8</v>
      </c>
      <c r="F164" s="7">
        <v>625</v>
      </c>
      <c r="G164" s="14">
        <v>-4.3</v>
      </c>
      <c r="H164" s="14">
        <v>0.2</v>
      </c>
      <c r="I164" s="14">
        <v>-2</v>
      </c>
      <c r="J164" s="14">
        <v>-5</v>
      </c>
      <c r="K164" s="14">
        <v>1.4</v>
      </c>
      <c r="L164" s="14">
        <v>-5.8</v>
      </c>
      <c r="M164" s="14">
        <v>-15.5</v>
      </c>
      <c r="N164" s="14">
        <v>10.1</v>
      </c>
      <c r="O164" s="14">
        <f t="shared" si="5"/>
        <v>-4.4000000000000004</v>
      </c>
      <c r="P164" s="15">
        <f t="shared" si="6"/>
        <v>10.1</v>
      </c>
      <c r="Q164" s="14">
        <v>-4.4000000000000004</v>
      </c>
    </row>
    <row r="165" spans="1:17" ht="15.75" thickBot="1" x14ac:dyDescent="0.3">
      <c r="A165" s="4">
        <v>163</v>
      </c>
      <c r="B165" s="6" t="s">
        <v>227</v>
      </c>
      <c r="C165" s="5" t="s">
        <v>70</v>
      </c>
      <c r="D165" s="5" t="s">
        <v>67</v>
      </c>
      <c r="E165" s="7">
        <v>337.8</v>
      </c>
      <c r="F165" s="7">
        <v>513</v>
      </c>
      <c r="G165" s="14">
        <v>-3.6</v>
      </c>
      <c r="H165" s="14">
        <v>-3.6</v>
      </c>
      <c r="I165" s="14">
        <v>-2.8</v>
      </c>
      <c r="J165" s="14">
        <v>-4.3</v>
      </c>
      <c r="K165" s="14">
        <v>-0.8</v>
      </c>
      <c r="L165" s="14">
        <v>-1.9</v>
      </c>
      <c r="M165" s="14">
        <v>-16.899999999999999</v>
      </c>
      <c r="N165" s="14">
        <v>11.4</v>
      </c>
      <c r="O165" s="14">
        <f t="shared" si="5"/>
        <v>-4.4999999999999982</v>
      </c>
      <c r="P165" s="15">
        <f t="shared" si="6"/>
        <v>11.4</v>
      </c>
      <c r="Q165" s="14">
        <v>-4.5</v>
      </c>
    </row>
    <row r="166" spans="1:17" ht="15.75" thickBot="1" x14ac:dyDescent="0.3">
      <c r="A166" s="4">
        <v>164</v>
      </c>
      <c r="B166" s="6" t="s">
        <v>238</v>
      </c>
      <c r="C166" s="5" t="s">
        <v>60</v>
      </c>
      <c r="D166" s="5" t="s">
        <v>120</v>
      </c>
      <c r="E166" s="7">
        <v>173.6</v>
      </c>
      <c r="F166" s="7">
        <v>483</v>
      </c>
      <c r="G166" s="14">
        <v>-2.6</v>
      </c>
      <c r="H166" s="14">
        <v>-5.0999999999999996</v>
      </c>
      <c r="I166" s="14">
        <v>-2.4</v>
      </c>
      <c r="J166" s="14">
        <v>-2.8</v>
      </c>
      <c r="K166" s="14">
        <v>-2.7</v>
      </c>
      <c r="L166" s="14">
        <v>-2.2999999999999998</v>
      </c>
      <c r="M166" s="14">
        <v>-18</v>
      </c>
      <c r="N166" s="14">
        <v>12.4</v>
      </c>
      <c r="O166" s="14">
        <f t="shared" si="5"/>
        <v>-4.5999999999999996</v>
      </c>
      <c r="P166" s="15">
        <f t="shared" si="6"/>
        <v>12.4</v>
      </c>
      <c r="Q166" s="14">
        <v>-4.5</v>
      </c>
    </row>
    <row r="167" spans="1:17" ht="15.75" thickBot="1" x14ac:dyDescent="0.3">
      <c r="A167" s="4">
        <v>165</v>
      </c>
      <c r="B167" s="6" t="s">
        <v>237</v>
      </c>
      <c r="C167" s="5" t="s">
        <v>56</v>
      </c>
      <c r="D167" s="5" t="s">
        <v>45</v>
      </c>
      <c r="E167" s="7">
        <v>250.8</v>
      </c>
      <c r="F167" s="7">
        <v>515</v>
      </c>
      <c r="G167" s="14">
        <v>-2.2999999999999998</v>
      </c>
      <c r="H167" s="14">
        <v>-3.6</v>
      </c>
      <c r="I167" s="14">
        <v>-2.2000000000000002</v>
      </c>
      <c r="J167" s="14">
        <v>-3.7</v>
      </c>
      <c r="K167" s="14">
        <v>-0.9</v>
      </c>
      <c r="L167" s="14">
        <v>-3.1</v>
      </c>
      <c r="M167" s="14">
        <v>-15.9</v>
      </c>
      <c r="N167" s="14">
        <v>10.3</v>
      </c>
      <c r="O167" s="14">
        <f t="shared" si="5"/>
        <v>-4.5999999999999996</v>
      </c>
      <c r="P167" s="15">
        <f t="shared" si="6"/>
        <v>10.3</v>
      </c>
      <c r="Q167" s="14">
        <v>-4.5999999999999996</v>
      </c>
    </row>
    <row r="168" spans="1:17" ht="15.75" thickBot="1" x14ac:dyDescent="0.3">
      <c r="A168" s="4">
        <v>166</v>
      </c>
      <c r="B168" s="6" t="s">
        <v>233</v>
      </c>
      <c r="C168" s="5" t="s">
        <v>101</v>
      </c>
      <c r="D168" s="5" t="s">
        <v>20</v>
      </c>
      <c r="E168" s="7">
        <v>421.3</v>
      </c>
      <c r="F168" s="7">
        <v>508</v>
      </c>
      <c r="G168" s="14">
        <v>-4.9000000000000004</v>
      </c>
      <c r="H168" s="14">
        <v>-4.2</v>
      </c>
      <c r="I168" s="14">
        <v>-1</v>
      </c>
      <c r="J168" s="14">
        <v>-5.3</v>
      </c>
      <c r="K168" s="14">
        <v>1.3</v>
      </c>
      <c r="L168" s="14">
        <v>-3.9</v>
      </c>
      <c r="M168" s="14">
        <v>-18</v>
      </c>
      <c r="N168" s="14">
        <v>12.3</v>
      </c>
      <c r="O168" s="14">
        <f t="shared" si="5"/>
        <v>-4.6999999999999993</v>
      </c>
      <c r="P168" s="15">
        <f t="shared" si="6"/>
        <v>12.3</v>
      </c>
      <c r="Q168" s="14">
        <v>-4.7</v>
      </c>
    </row>
    <row r="169" spans="1:17" ht="15.75" thickBot="1" x14ac:dyDescent="0.3">
      <c r="A169" s="4">
        <v>167</v>
      </c>
      <c r="B169" s="6" t="s">
        <v>246</v>
      </c>
      <c r="C169" s="5" t="s">
        <v>80</v>
      </c>
      <c r="D169" s="5" t="s">
        <v>17</v>
      </c>
      <c r="E169" s="7">
        <v>246</v>
      </c>
      <c r="F169" s="7">
        <v>477</v>
      </c>
      <c r="G169" s="14">
        <v>-5.0999999999999996</v>
      </c>
      <c r="H169" s="14">
        <v>-4.9000000000000004</v>
      </c>
      <c r="I169" s="14">
        <v>-0.7</v>
      </c>
      <c r="J169" s="14">
        <v>-3.9</v>
      </c>
      <c r="K169" s="14">
        <v>-0.4</v>
      </c>
      <c r="L169" s="14">
        <v>-3</v>
      </c>
      <c r="M169" s="14">
        <v>-18</v>
      </c>
      <c r="N169" s="14">
        <v>12.3</v>
      </c>
      <c r="O169" s="14">
        <f t="shared" si="5"/>
        <v>-4.6999999999999993</v>
      </c>
      <c r="P169" s="15">
        <f t="shared" si="6"/>
        <v>12.3</v>
      </c>
      <c r="Q169" s="14">
        <v>-4.7</v>
      </c>
    </row>
    <row r="170" spans="1:17" ht="15.75" thickBot="1" x14ac:dyDescent="0.3">
      <c r="A170" s="4">
        <v>168</v>
      </c>
      <c r="B170" s="6" t="s">
        <v>232</v>
      </c>
      <c r="C170" s="5" t="s">
        <v>103</v>
      </c>
      <c r="D170" s="5" t="s">
        <v>91</v>
      </c>
      <c r="E170" s="7">
        <v>390</v>
      </c>
      <c r="F170" s="7">
        <v>470</v>
      </c>
      <c r="G170" s="14">
        <v>-6</v>
      </c>
      <c r="H170" s="14">
        <v>-4.4000000000000004</v>
      </c>
      <c r="I170" s="14">
        <v>-2.2000000000000002</v>
      </c>
      <c r="J170" s="14">
        <v>-3.5</v>
      </c>
      <c r="K170" s="14">
        <v>0.8</v>
      </c>
      <c r="L170" s="14">
        <v>-2.7</v>
      </c>
      <c r="M170" s="14">
        <v>-18.100000000000001</v>
      </c>
      <c r="N170" s="14">
        <v>12.3</v>
      </c>
      <c r="O170" s="14">
        <f t="shared" si="5"/>
        <v>-4.8000000000000007</v>
      </c>
      <c r="P170" s="15">
        <f t="shared" si="6"/>
        <v>12.3</v>
      </c>
      <c r="Q170" s="14">
        <v>-4.7</v>
      </c>
    </row>
    <row r="171" spans="1:17" ht="15.75" thickBot="1" x14ac:dyDescent="0.3">
      <c r="A171" s="4">
        <v>169</v>
      </c>
      <c r="B171" s="6" t="s">
        <v>256</v>
      </c>
      <c r="C171" s="5" t="s">
        <v>85</v>
      </c>
      <c r="D171" s="5" t="s">
        <v>30</v>
      </c>
      <c r="E171" s="7">
        <v>293.10000000000002</v>
      </c>
      <c r="F171" s="7">
        <v>506</v>
      </c>
      <c r="G171" s="14">
        <v>-5.7</v>
      </c>
      <c r="H171" s="14">
        <v>-2.8</v>
      </c>
      <c r="I171" s="14">
        <v>-1.3</v>
      </c>
      <c r="J171" s="14">
        <v>-5.9</v>
      </c>
      <c r="K171" s="14">
        <v>2.2999999999999998</v>
      </c>
      <c r="L171" s="14">
        <v>-3.7</v>
      </c>
      <c r="M171" s="14">
        <v>-17.2</v>
      </c>
      <c r="N171" s="14">
        <v>11.4</v>
      </c>
      <c r="O171" s="14">
        <f t="shared" si="5"/>
        <v>-3.8999999999999986</v>
      </c>
      <c r="P171" s="15">
        <f t="shared" si="6"/>
        <v>12.3</v>
      </c>
      <c r="Q171" s="14">
        <v>-4.8</v>
      </c>
    </row>
    <row r="172" spans="1:17" ht="15.75" thickBot="1" x14ac:dyDescent="0.3">
      <c r="A172" s="4">
        <v>170</v>
      </c>
      <c r="B172" s="6" t="s">
        <v>226</v>
      </c>
      <c r="C172" s="5" t="s">
        <v>179</v>
      </c>
      <c r="D172" s="5" t="s">
        <v>17</v>
      </c>
      <c r="E172" s="7">
        <v>477.2</v>
      </c>
      <c r="F172" s="7">
        <v>460</v>
      </c>
      <c r="G172" s="14">
        <v>-3.4</v>
      </c>
      <c r="H172" s="14">
        <v>-5.9</v>
      </c>
      <c r="I172" s="14">
        <v>-1.5</v>
      </c>
      <c r="J172" s="14">
        <v>-1.9</v>
      </c>
      <c r="K172" s="14">
        <v>-3.7</v>
      </c>
      <c r="L172" s="14">
        <v>-1.7</v>
      </c>
      <c r="M172" s="14">
        <v>-18.100000000000001</v>
      </c>
      <c r="N172" s="14">
        <v>12.3</v>
      </c>
      <c r="O172" s="14">
        <f t="shared" si="5"/>
        <v>-4.8000000000000007</v>
      </c>
      <c r="P172" s="15">
        <f t="shared" si="6"/>
        <v>12.3</v>
      </c>
      <c r="Q172" s="14">
        <v>-4.8</v>
      </c>
    </row>
    <row r="173" spans="1:17" ht="15.75" thickBot="1" x14ac:dyDescent="0.3">
      <c r="A173" s="4">
        <v>171</v>
      </c>
      <c r="B173" s="6" t="s">
        <v>240</v>
      </c>
      <c r="C173" s="5" t="s">
        <v>58</v>
      </c>
      <c r="D173" s="5" t="s">
        <v>241</v>
      </c>
      <c r="E173" s="7">
        <v>239.2</v>
      </c>
      <c r="F173" s="7">
        <v>533</v>
      </c>
      <c r="G173" s="14">
        <v>-3.9</v>
      </c>
      <c r="H173" s="14">
        <v>-3</v>
      </c>
      <c r="I173" s="14">
        <v>-0.7</v>
      </c>
      <c r="J173" s="14">
        <v>-3</v>
      </c>
      <c r="K173" s="14">
        <v>-2.4</v>
      </c>
      <c r="L173" s="14">
        <v>-2.8</v>
      </c>
      <c r="M173" s="14">
        <v>-15.9</v>
      </c>
      <c r="N173" s="14">
        <v>10.1</v>
      </c>
      <c r="O173" s="14">
        <f t="shared" si="5"/>
        <v>-2.5999999999999996</v>
      </c>
      <c r="P173" s="15">
        <f t="shared" si="6"/>
        <v>12.3</v>
      </c>
      <c r="Q173" s="14">
        <v>-4.8</v>
      </c>
    </row>
    <row r="174" spans="1:17" ht="15.75" thickBot="1" x14ac:dyDescent="0.3">
      <c r="A174" s="4">
        <v>172</v>
      </c>
      <c r="B174" s="6" t="s">
        <v>234</v>
      </c>
      <c r="C174" s="5" t="s">
        <v>88</v>
      </c>
      <c r="D174" s="5" t="s">
        <v>17</v>
      </c>
      <c r="E174" s="7">
        <v>278.7</v>
      </c>
      <c r="F174" s="7">
        <v>549</v>
      </c>
      <c r="G174" s="14">
        <v>-4.9000000000000004</v>
      </c>
      <c r="H174" s="14">
        <v>-2.2999999999999998</v>
      </c>
      <c r="I174" s="14">
        <v>1.4</v>
      </c>
      <c r="J174" s="14">
        <v>-6.8</v>
      </c>
      <c r="K174" s="14">
        <v>-0.3</v>
      </c>
      <c r="L174" s="14">
        <v>-5.3</v>
      </c>
      <c r="M174" s="14">
        <v>-18.2</v>
      </c>
      <c r="N174" s="14">
        <v>12.3</v>
      </c>
      <c r="O174" s="14">
        <f t="shared" si="5"/>
        <v>-4.8999999999999986</v>
      </c>
      <c r="P174" s="15">
        <f t="shared" si="6"/>
        <v>12.3</v>
      </c>
      <c r="Q174" s="14">
        <v>-4.9000000000000004</v>
      </c>
    </row>
    <row r="175" spans="1:17" ht="15.75" thickBot="1" x14ac:dyDescent="0.3">
      <c r="A175" s="4">
        <v>173</v>
      </c>
      <c r="B175" s="6" t="s">
        <v>239</v>
      </c>
      <c r="C175" s="5" t="s">
        <v>103</v>
      </c>
      <c r="D175" s="5" t="s">
        <v>17</v>
      </c>
      <c r="E175" s="7">
        <v>518.29999999999995</v>
      </c>
      <c r="F175" s="7">
        <v>472</v>
      </c>
      <c r="G175" s="14">
        <v>-5</v>
      </c>
      <c r="H175" s="14">
        <v>-4.0999999999999996</v>
      </c>
      <c r="I175" s="14">
        <v>-2</v>
      </c>
      <c r="J175" s="14">
        <v>-3.1</v>
      </c>
      <c r="K175" s="14">
        <v>-1.7</v>
      </c>
      <c r="L175" s="14">
        <v>-2.5</v>
      </c>
      <c r="M175" s="14">
        <v>-18.2</v>
      </c>
      <c r="N175" s="14">
        <v>12.3</v>
      </c>
      <c r="O175" s="14">
        <f t="shared" si="5"/>
        <v>-4.8999999999999986</v>
      </c>
      <c r="P175" s="15">
        <f t="shared" si="6"/>
        <v>12.3</v>
      </c>
      <c r="Q175" s="14">
        <v>-4.9000000000000004</v>
      </c>
    </row>
    <row r="176" spans="1:17" ht="15.75" thickBot="1" x14ac:dyDescent="0.3">
      <c r="A176" s="4">
        <v>174</v>
      </c>
      <c r="B176" s="6" t="s">
        <v>235</v>
      </c>
      <c r="C176" s="5" t="s">
        <v>19</v>
      </c>
      <c r="D176" s="5" t="s">
        <v>17</v>
      </c>
      <c r="E176" s="7">
        <v>310.2</v>
      </c>
      <c r="F176" s="7">
        <v>531</v>
      </c>
      <c r="G176" s="14">
        <v>-4.5</v>
      </c>
      <c r="H176" s="14">
        <v>-2.7</v>
      </c>
      <c r="I176" s="14">
        <v>-1.8</v>
      </c>
      <c r="J176" s="14">
        <v>-4.7</v>
      </c>
      <c r="K176" s="14">
        <v>-1.4</v>
      </c>
      <c r="L176" s="14">
        <v>-3.2</v>
      </c>
      <c r="M176" s="14">
        <v>-18.3</v>
      </c>
      <c r="N176" s="14">
        <v>12.3</v>
      </c>
      <c r="O176" s="14">
        <f t="shared" si="5"/>
        <v>-5</v>
      </c>
      <c r="P176" s="15">
        <f t="shared" si="6"/>
        <v>12.3</v>
      </c>
      <c r="Q176" s="14">
        <v>-5</v>
      </c>
    </row>
    <row r="177" spans="1:17" ht="15.75" thickBot="1" x14ac:dyDescent="0.3">
      <c r="A177" s="4">
        <v>175</v>
      </c>
      <c r="B177" s="6" t="s">
        <v>236</v>
      </c>
      <c r="C177" s="5"/>
      <c r="D177" s="5" t="s">
        <v>20</v>
      </c>
      <c r="E177" s="7">
        <v>345</v>
      </c>
      <c r="F177" s="7">
        <v>449</v>
      </c>
      <c r="G177" s="14">
        <v>-5.9</v>
      </c>
      <c r="H177" s="14">
        <v>-4.5</v>
      </c>
      <c r="I177" s="14">
        <v>0.7</v>
      </c>
      <c r="J177" s="14">
        <v>-4.7</v>
      </c>
      <c r="K177" s="14">
        <v>-1</v>
      </c>
      <c r="L177" s="14">
        <v>-3.1</v>
      </c>
      <c r="M177" s="14">
        <v>-18.600000000000001</v>
      </c>
      <c r="N177" s="14">
        <v>12.3</v>
      </c>
      <c r="O177" s="14">
        <f t="shared" si="5"/>
        <v>-5.3000000000000007</v>
      </c>
      <c r="P177" s="15">
        <f t="shared" si="6"/>
        <v>12.3</v>
      </c>
      <c r="Q177" s="14">
        <v>-5.3</v>
      </c>
    </row>
    <row r="178" spans="1:17" ht="15.75" thickBot="1" x14ac:dyDescent="0.3">
      <c r="A178" s="4">
        <v>176</v>
      </c>
      <c r="B178" s="6" t="s">
        <v>247</v>
      </c>
      <c r="C178" s="5" t="s">
        <v>65</v>
      </c>
      <c r="D178" s="5" t="s">
        <v>36</v>
      </c>
      <c r="E178" s="7">
        <v>368.2</v>
      </c>
      <c r="F178" s="7">
        <v>554</v>
      </c>
      <c r="G178" s="14">
        <v>-3.4</v>
      </c>
      <c r="H178" s="14">
        <v>-3.4</v>
      </c>
      <c r="I178" s="14">
        <v>-2.2000000000000002</v>
      </c>
      <c r="J178" s="14">
        <v>-3</v>
      </c>
      <c r="K178" s="14">
        <v>-2.4</v>
      </c>
      <c r="L178" s="14">
        <v>-3.7</v>
      </c>
      <c r="M178" s="14">
        <v>-18.100000000000001</v>
      </c>
      <c r="N178" s="14">
        <v>11.7</v>
      </c>
      <c r="O178" s="14">
        <f t="shared" si="5"/>
        <v>-5.4000000000000021</v>
      </c>
      <c r="P178" s="15">
        <f t="shared" si="6"/>
        <v>11.7</v>
      </c>
      <c r="Q178" s="14">
        <v>-5.4</v>
      </c>
    </row>
    <row r="179" spans="1:17" ht="15.75" thickBot="1" x14ac:dyDescent="0.3">
      <c r="A179" s="4">
        <v>177</v>
      </c>
      <c r="B179" s="6" t="s">
        <v>251</v>
      </c>
      <c r="C179" s="5" t="s">
        <v>53</v>
      </c>
      <c r="D179" s="5" t="s">
        <v>120</v>
      </c>
      <c r="E179" s="7">
        <v>162.69999999999999</v>
      </c>
      <c r="F179" s="7">
        <v>440</v>
      </c>
      <c r="G179" s="14">
        <v>-5.2</v>
      </c>
      <c r="H179" s="14">
        <v>-5.7</v>
      </c>
      <c r="I179" s="14">
        <v>-0.9</v>
      </c>
      <c r="J179" s="14">
        <v>-3.5</v>
      </c>
      <c r="K179" s="14">
        <v>-1</v>
      </c>
      <c r="L179" s="14">
        <v>-2.6</v>
      </c>
      <c r="M179" s="14">
        <v>-18.899999999999999</v>
      </c>
      <c r="N179" s="14">
        <v>12.4</v>
      </c>
      <c r="O179" s="14">
        <f t="shared" si="5"/>
        <v>-5.4999999999999982</v>
      </c>
      <c r="P179" s="15">
        <f t="shared" si="6"/>
        <v>12.4</v>
      </c>
      <c r="Q179" s="14">
        <v>-5.5</v>
      </c>
    </row>
    <row r="180" spans="1:17" ht="15.75" thickBot="1" x14ac:dyDescent="0.3">
      <c r="A180" s="4">
        <v>178</v>
      </c>
      <c r="B180" s="6" t="s">
        <v>245</v>
      </c>
      <c r="C180" s="5" t="s">
        <v>93</v>
      </c>
      <c r="D180" s="5" t="s">
        <v>17</v>
      </c>
      <c r="E180" s="7">
        <v>403</v>
      </c>
      <c r="F180" s="7">
        <v>449</v>
      </c>
      <c r="G180" s="14">
        <v>-4.5</v>
      </c>
      <c r="H180" s="14">
        <v>-5.7</v>
      </c>
      <c r="I180" s="14">
        <v>-2.1</v>
      </c>
      <c r="J180" s="14">
        <v>-3</v>
      </c>
      <c r="K180" s="14">
        <v>-1.9</v>
      </c>
      <c r="L180" s="14">
        <v>-1.6</v>
      </c>
      <c r="M180" s="14">
        <v>-18.899999999999999</v>
      </c>
      <c r="N180" s="14">
        <v>12.3</v>
      </c>
      <c r="O180" s="14">
        <f t="shared" si="5"/>
        <v>-5.5999999999999979</v>
      </c>
      <c r="P180" s="15">
        <f t="shared" si="6"/>
        <v>12.3</v>
      </c>
      <c r="Q180" s="14">
        <v>-5.6</v>
      </c>
    </row>
    <row r="181" spans="1:17" ht="15.75" thickBot="1" x14ac:dyDescent="0.3">
      <c r="A181" s="4">
        <v>179</v>
      </c>
      <c r="B181" s="6" t="s">
        <v>250</v>
      </c>
      <c r="C181" s="5" t="s">
        <v>103</v>
      </c>
      <c r="D181" s="5" t="s">
        <v>17</v>
      </c>
      <c r="E181" s="7">
        <v>419.6</v>
      </c>
      <c r="F181" s="7">
        <v>470</v>
      </c>
      <c r="G181" s="14">
        <v>-4.9000000000000004</v>
      </c>
      <c r="H181" s="14">
        <v>-4.8</v>
      </c>
      <c r="I181" s="14">
        <v>-2.1</v>
      </c>
      <c r="J181" s="14">
        <v>-4.0999999999999996</v>
      </c>
      <c r="K181" s="14">
        <v>0.2</v>
      </c>
      <c r="L181" s="14">
        <v>-3.3</v>
      </c>
      <c r="M181" s="14">
        <v>-19</v>
      </c>
      <c r="N181" s="14">
        <v>12.3</v>
      </c>
      <c r="O181" s="14">
        <f t="shared" si="5"/>
        <v>-5.6999999999999993</v>
      </c>
      <c r="P181" s="15">
        <f t="shared" si="6"/>
        <v>12.3</v>
      </c>
      <c r="Q181" s="14">
        <v>-5.7</v>
      </c>
    </row>
    <row r="182" spans="1:17" ht="15.75" thickBot="1" x14ac:dyDescent="0.3">
      <c r="A182" s="4">
        <v>180</v>
      </c>
      <c r="B182" s="6" t="s">
        <v>252</v>
      </c>
      <c r="C182" s="5" t="s">
        <v>56</v>
      </c>
      <c r="D182" s="5" t="s">
        <v>120</v>
      </c>
      <c r="E182" s="7">
        <v>265.3</v>
      </c>
      <c r="F182" s="7">
        <v>356</v>
      </c>
      <c r="G182" s="14">
        <v>-5.2</v>
      </c>
      <c r="H182" s="14">
        <v>-7.2</v>
      </c>
      <c r="I182" s="14">
        <v>-2.7</v>
      </c>
      <c r="J182" s="14">
        <v>-2.5</v>
      </c>
      <c r="K182" s="14">
        <v>-1.6</v>
      </c>
      <c r="L182" s="14">
        <v>0</v>
      </c>
      <c r="M182" s="14">
        <v>-19.3</v>
      </c>
      <c r="N182" s="14">
        <v>12.4</v>
      </c>
      <c r="O182" s="14">
        <f t="shared" si="5"/>
        <v>-5.9</v>
      </c>
      <c r="P182" s="15">
        <f t="shared" si="6"/>
        <v>12.4</v>
      </c>
      <c r="Q182" s="14">
        <v>-5.9</v>
      </c>
    </row>
    <row r="183" spans="1:17" ht="15.75" thickBot="1" x14ac:dyDescent="0.3">
      <c r="A183" s="4">
        <v>181</v>
      </c>
      <c r="B183" s="6" t="s">
        <v>259</v>
      </c>
      <c r="C183" s="5" t="s">
        <v>38</v>
      </c>
      <c r="D183" s="5" t="s">
        <v>28</v>
      </c>
      <c r="E183" s="7">
        <v>311.89999999999998</v>
      </c>
      <c r="F183" s="7">
        <v>603</v>
      </c>
      <c r="G183" s="14">
        <v>-2.6</v>
      </c>
      <c r="H183" s="14">
        <v>-1.9</v>
      </c>
      <c r="I183" s="14">
        <v>-2.7</v>
      </c>
      <c r="J183" s="14">
        <v>-4.0999999999999996</v>
      </c>
      <c r="K183" s="14">
        <v>-1</v>
      </c>
      <c r="L183" s="14">
        <v>-4.9000000000000004</v>
      </c>
      <c r="M183" s="14">
        <v>-17.2</v>
      </c>
      <c r="N183" s="14">
        <v>10.3</v>
      </c>
      <c r="O183" s="14">
        <f t="shared" si="5"/>
        <v>-5.8999999999999986</v>
      </c>
      <c r="P183" s="15">
        <f t="shared" si="6"/>
        <v>10.3</v>
      </c>
      <c r="Q183" s="14">
        <v>-5.9</v>
      </c>
    </row>
    <row r="184" spans="1:17" ht="15.75" thickBot="1" x14ac:dyDescent="0.3">
      <c r="A184" s="4">
        <v>182</v>
      </c>
      <c r="B184" s="6" t="s">
        <v>249</v>
      </c>
      <c r="C184" s="5" t="s">
        <v>106</v>
      </c>
      <c r="D184" s="5" t="s">
        <v>17</v>
      </c>
      <c r="E184" s="7">
        <v>310.39999999999998</v>
      </c>
      <c r="F184" s="7">
        <v>407</v>
      </c>
      <c r="G184" s="14">
        <v>-7.6</v>
      </c>
      <c r="H184" s="14">
        <v>-5</v>
      </c>
      <c r="I184" s="14">
        <v>1.3</v>
      </c>
      <c r="J184" s="14">
        <v>-5</v>
      </c>
      <c r="K184" s="14">
        <v>-0.3</v>
      </c>
      <c r="L184" s="14">
        <v>-2.7</v>
      </c>
      <c r="M184" s="14">
        <v>-19.2</v>
      </c>
      <c r="N184" s="14">
        <v>12.3</v>
      </c>
      <c r="O184" s="14">
        <f t="shared" si="5"/>
        <v>-5.8999999999999986</v>
      </c>
      <c r="P184" s="15">
        <f t="shared" si="6"/>
        <v>12.3</v>
      </c>
      <c r="Q184" s="14">
        <v>-5.9</v>
      </c>
    </row>
    <row r="185" spans="1:17" ht="15.75" thickBot="1" x14ac:dyDescent="0.3">
      <c r="A185" s="4">
        <v>183</v>
      </c>
      <c r="B185" s="6" t="s">
        <v>261</v>
      </c>
      <c r="C185" s="5" t="s">
        <v>42</v>
      </c>
      <c r="D185" s="5" t="s">
        <v>120</v>
      </c>
      <c r="E185" s="7">
        <v>153.9</v>
      </c>
      <c r="F185" s="7">
        <v>473</v>
      </c>
      <c r="G185" s="14">
        <v>-4.5</v>
      </c>
      <c r="H185" s="14">
        <v>-5.5</v>
      </c>
      <c r="I185" s="14">
        <v>-1.3</v>
      </c>
      <c r="J185" s="14">
        <v>-6.1</v>
      </c>
      <c r="K185" s="14">
        <v>0.6</v>
      </c>
      <c r="L185" s="14">
        <v>-2.7</v>
      </c>
      <c r="M185" s="14">
        <v>-19.5</v>
      </c>
      <c r="N185" s="14">
        <v>12.4</v>
      </c>
      <c r="O185" s="14">
        <f t="shared" si="5"/>
        <v>-6.1</v>
      </c>
      <c r="P185" s="15">
        <f t="shared" si="6"/>
        <v>12.4</v>
      </c>
      <c r="Q185" s="14">
        <v>-6.1</v>
      </c>
    </row>
    <row r="186" spans="1:17" ht="15.75" thickBot="1" x14ac:dyDescent="0.3">
      <c r="A186" s="4">
        <v>184</v>
      </c>
      <c r="B186" s="6" t="s">
        <v>254</v>
      </c>
      <c r="C186" s="5" t="s">
        <v>179</v>
      </c>
      <c r="D186" s="5" t="s">
        <v>28</v>
      </c>
      <c r="E186" s="7">
        <v>422.4</v>
      </c>
      <c r="F186" s="7">
        <v>513</v>
      </c>
      <c r="G186" s="14">
        <v>-5</v>
      </c>
      <c r="H186" s="14">
        <v>-3.7</v>
      </c>
      <c r="I186" s="14">
        <v>-1.6</v>
      </c>
      <c r="J186" s="14">
        <v>-2.7</v>
      </c>
      <c r="K186" s="14">
        <v>-0.2</v>
      </c>
      <c r="L186" s="14">
        <v>-4.0999999999999996</v>
      </c>
      <c r="M186" s="14">
        <v>-17.399999999999999</v>
      </c>
      <c r="N186" s="14">
        <v>10.3</v>
      </c>
      <c r="O186" s="14">
        <f t="shared" si="5"/>
        <v>-6.0999999999999979</v>
      </c>
      <c r="P186" s="15">
        <f t="shared" si="6"/>
        <v>10.3</v>
      </c>
      <c r="Q186" s="14">
        <v>-6.1</v>
      </c>
    </row>
    <row r="187" spans="1:17" ht="15.75" thickBot="1" x14ac:dyDescent="0.3">
      <c r="A187" s="4">
        <v>185</v>
      </c>
      <c r="B187" s="6" t="s">
        <v>260</v>
      </c>
      <c r="C187" s="5" t="s">
        <v>70</v>
      </c>
      <c r="D187" s="5" t="s">
        <v>20</v>
      </c>
      <c r="E187" s="7">
        <v>433</v>
      </c>
      <c r="F187" s="7">
        <v>468</v>
      </c>
      <c r="G187" s="14">
        <v>-5.7</v>
      </c>
      <c r="H187" s="14">
        <v>-4.2</v>
      </c>
      <c r="I187" s="14">
        <v>-1.9</v>
      </c>
      <c r="J187" s="14">
        <v>-5.8</v>
      </c>
      <c r="K187" s="14">
        <v>0.2</v>
      </c>
      <c r="L187" s="14">
        <v>-2.4</v>
      </c>
      <c r="M187" s="14">
        <v>-19.8</v>
      </c>
      <c r="N187" s="14">
        <v>12.3</v>
      </c>
      <c r="O187" s="14">
        <f t="shared" si="5"/>
        <v>-6.5</v>
      </c>
      <c r="P187" s="15">
        <f t="shared" si="6"/>
        <v>12.3</v>
      </c>
      <c r="Q187" s="14">
        <v>-6.5</v>
      </c>
    </row>
    <row r="188" spans="1:17" ht="15.75" thickBot="1" x14ac:dyDescent="0.3">
      <c r="A188" s="4">
        <v>186</v>
      </c>
      <c r="B188" s="6" t="s">
        <v>243</v>
      </c>
      <c r="C188" s="5" t="s">
        <v>40</v>
      </c>
      <c r="D188" s="5" t="s">
        <v>107</v>
      </c>
      <c r="E188" s="7">
        <v>243</v>
      </c>
      <c r="F188" s="7">
        <v>505</v>
      </c>
      <c r="G188" s="14">
        <v>-4.7</v>
      </c>
      <c r="H188" s="14">
        <v>-3.7</v>
      </c>
      <c r="I188" s="14">
        <v>-0.1</v>
      </c>
      <c r="J188" s="14">
        <v>-6.4</v>
      </c>
      <c r="K188" s="14">
        <v>0.7</v>
      </c>
      <c r="L188" s="14">
        <v>-3.3</v>
      </c>
      <c r="M188" s="14">
        <v>-17.600000000000001</v>
      </c>
      <c r="N188" s="14">
        <v>10.1</v>
      </c>
      <c r="O188" s="14">
        <f t="shared" si="5"/>
        <v>-5.2000000000000011</v>
      </c>
      <c r="P188" s="15">
        <f t="shared" si="6"/>
        <v>11.4</v>
      </c>
      <c r="Q188" s="14">
        <v>-6.5</v>
      </c>
    </row>
    <row r="189" spans="1:17" ht="15.75" thickBot="1" x14ac:dyDescent="0.3">
      <c r="A189" s="4">
        <v>187</v>
      </c>
      <c r="B189" s="6" t="s">
        <v>229</v>
      </c>
      <c r="C189" s="5" t="s">
        <v>85</v>
      </c>
      <c r="D189" s="5" t="s">
        <v>230</v>
      </c>
      <c r="E189" s="7">
        <v>184.3</v>
      </c>
      <c r="F189" s="7">
        <v>474</v>
      </c>
      <c r="G189" s="14">
        <v>-6.8</v>
      </c>
      <c r="H189" s="14">
        <v>-3.2</v>
      </c>
      <c r="I189" s="14">
        <v>3.1</v>
      </c>
      <c r="J189" s="14">
        <v>-5.7</v>
      </c>
      <c r="K189" s="14">
        <v>-2</v>
      </c>
      <c r="L189" s="14">
        <v>-3.4</v>
      </c>
      <c r="M189" s="14">
        <v>-17.899999999999999</v>
      </c>
      <c r="N189" s="14">
        <v>10.1</v>
      </c>
      <c r="O189" s="14">
        <f t="shared" si="5"/>
        <v>-4.5999999999999979</v>
      </c>
      <c r="P189" s="15">
        <f t="shared" si="6"/>
        <v>12.3</v>
      </c>
      <c r="Q189" s="14">
        <v>-6.8</v>
      </c>
    </row>
    <row r="190" spans="1:17" ht="15.75" thickBot="1" x14ac:dyDescent="0.3">
      <c r="A190" s="4">
        <v>188</v>
      </c>
      <c r="B190" s="6" t="s">
        <v>268</v>
      </c>
      <c r="C190" s="5" t="s">
        <v>70</v>
      </c>
      <c r="D190" s="5" t="s">
        <v>28</v>
      </c>
      <c r="E190" s="7">
        <v>422.4</v>
      </c>
      <c r="F190" s="7">
        <v>421</v>
      </c>
      <c r="G190" s="14">
        <v>-4.2</v>
      </c>
      <c r="H190" s="14">
        <v>-5.4</v>
      </c>
      <c r="I190" s="14">
        <v>-2.6</v>
      </c>
      <c r="J190" s="14">
        <v>-2.9</v>
      </c>
      <c r="K190" s="14">
        <v>-2.2999999999999998</v>
      </c>
      <c r="L190" s="14">
        <v>-0.8</v>
      </c>
      <c r="M190" s="14">
        <v>-18.2</v>
      </c>
      <c r="N190" s="14">
        <v>10.3</v>
      </c>
      <c r="O190" s="14">
        <f t="shared" si="5"/>
        <v>-6.8999999999999986</v>
      </c>
      <c r="P190" s="15">
        <f t="shared" si="6"/>
        <v>10.3</v>
      </c>
      <c r="Q190" s="14">
        <v>-7</v>
      </c>
    </row>
    <row r="191" spans="1:17" ht="15.75" thickBot="1" x14ac:dyDescent="0.3">
      <c r="A191" s="4">
        <v>189</v>
      </c>
      <c r="B191" s="6" t="s">
        <v>258</v>
      </c>
      <c r="C191" s="5" t="s">
        <v>38</v>
      </c>
      <c r="D191" s="5" t="s">
        <v>17</v>
      </c>
      <c r="E191" s="7">
        <v>394.1</v>
      </c>
      <c r="F191" s="7">
        <v>451</v>
      </c>
      <c r="G191" s="14">
        <v>-4.4000000000000004</v>
      </c>
      <c r="H191" s="14">
        <v>-5.4</v>
      </c>
      <c r="I191" s="14">
        <v>-2.5</v>
      </c>
      <c r="J191" s="14">
        <v>-2.4</v>
      </c>
      <c r="K191" s="14">
        <v>-3.3</v>
      </c>
      <c r="L191" s="14">
        <v>-2.4</v>
      </c>
      <c r="M191" s="14">
        <v>-20.3</v>
      </c>
      <c r="N191" s="14">
        <v>12.3</v>
      </c>
      <c r="O191" s="14">
        <f t="shared" si="5"/>
        <v>-7</v>
      </c>
      <c r="P191" s="15">
        <f t="shared" si="6"/>
        <v>12.3</v>
      </c>
      <c r="Q191" s="14">
        <v>-7</v>
      </c>
    </row>
    <row r="192" spans="1:17" ht="15.75" thickBot="1" x14ac:dyDescent="0.3">
      <c r="A192" s="4">
        <v>190</v>
      </c>
      <c r="B192" s="6" t="s">
        <v>253</v>
      </c>
      <c r="C192" s="5" t="s">
        <v>56</v>
      </c>
      <c r="D192" s="5" t="s">
        <v>67</v>
      </c>
      <c r="E192" s="7">
        <v>420.7</v>
      </c>
      <c r="F192" s="7">
        <v>395</v>
      </c>
      <c r="G192" s="14">
        <v>-6.2</v>
      </c>
      <c r="H192" s="14">
        <v>-6.4</v>
      </c>
      <c r="I192" s="14">
        <v>-1.6</v>
      </c>
      <c r="J192" s="14">
        <v>-3.5</v>
      </c>
      <c r="K192" s="14">
        <v>-0.5</v>
      </c>
      <c r="L192" s="14">
        <v>-1.2</v>
      </c>
      <c r="M192" s="14">
        <v>-19.5</v>
      </c>
      <c r="N192" s="14">
        <v>11.4</v>
      </c>
      <c r="O192" s="14">
        <f t="shared" si="5"/>
        <v>-7.1</v>
      </c>
      <c r="P192" s="15">
        <f t="shared" si="6"/>
        <v>11.4</v>
      </c>
      <c r="Q192" s="14">
        <v>-7.1</v>
      </c>
    </row>
    <row r="193" spans="1:17" ht="15.75" thickBot="1" x14ac:dyDescent="0.3">
      <c r="A193" s="4">
        <v>191</v>
      </c>
      <c r="B193" s="6" t="s">
        <v>275</v>
      </c>
      <c r="C193" s="5" t="s">
        <v>25</v>
      </c>
      <c r="D193" s="5" t="s">
        <v>67</v>
      </c>
      <c r="E193" s="7">
        <v>265.2</v>
      </c>
      <c r="F193" s="7">
        <v>469</v>
      </c>
      <c r="G193" s="14">
        <v>-5.7</v>
      </c>
      <c r="H193" s="14">
        <v>-3.8</v>
      </c>
      <c r="I193" s="14">
        <v>-0.6</v>
      </c>
      <c r="J193" s="14">
        <v>-5.8</v>
      </c>
      <c r="K193" s="14">
        <v>-0.3</v>
      </c>
      <c r="L193" s="14">
        <v>-3.2</v>
      </c>
      <c r="M193" s="14">
        <v>-19.5</v>
      </c>
      <c r="N193" s="14">
        <v>11.4</v>
      </c>
      <c r="O193" s="14">
        <f t="shared" si="5"/>
        <v>-7.1</v>
      </c>
      <c r="P193" s="15">
        <f t="shared" si="6"/>
        <v>11.4</v>
      </c>
      <c r="Q193" s="14">
        <v>-7.1</v>
      </c>
    </row>
    <row r="194" spans="1:17" ht="15.75" thickBot="1" x14ac:dyDescent="0.3">
      <c r="A194" s="4">
        <v>192</v>
      </c>
      <c r="B194" s="6" t="s">
        <v>255</v>
      </c>
      <c r="C194" s="5" t="s">
        <v>38</v>
      </c>
      <c r="D194" s="5" t="s">
        <v>91</v>
      </c>
      <c r="E194" s="7">
        <v>331.9</v>
      </c>
      <c r="F194" s="7">
        <v>400</v>
      </c>
      <c r="G194" s="14">
        <v>-6.2</v>
      </c>
      <c r="H194" s="14">
        <v>-6.2</v>
      </c>
      <c r="I194" s="14">
        <v>-0.3</v>
      </c>
      <c r="J194" s="14">
        <v>-3.4</v>
      </c>
      <c r="K194" s="14">
        <v>-2.2999999999999998</v>
      </c>
      <c r="L194" s="14">
        <v>-2.2000000000000002</v>
      </c>
      <c r="M194" s="14">
        <v>-20.6</v>
      </c>
      <c r="N194" s="14">
        <v>12.3</v>
      </c>
      <c r="O194" s="14">
        <f t="shared" si="5"/>
        <v>-7.3000000000000007</v>
      </c>
      <c r="P194" s="15">
        <f t="shared" si="6"/>
        <v>12.3</v>
      </c>
      <c r="Q194" s="14">
        <v>-7.2</v>
      </c>
    </row>
    <row r="195" spans="1:17" ht="15.75" thickBot="1" x14ac:dyDescent="0.3">
      <c r="A195" s="4">
        <v>193</v>
      </c>
      <c r="B195" s="6" t="s">
        <v>265</v>
      </c>
      <c r="C195" s="5" t="s">
        <v>47</v>
      </c>
      <c r="D195" s="5" t="s">
        <v>36</v>
      </c>
      <c r="E195" s="7">
        <v>205</v>
      </c>
      <c r="F195" s="7">
        <v>545</v>
      </c>
      <c r="G195" s="14">
        <v>-5.9</v>
      </c>
      <c r="H195" s="14">
        <v>-2.6</v>
      </c>
      <c r="I195" s="14">
        <v>2.9</v>
      </c>
      <c r="J195" s="14">
        <v>-7.3</v>
      </c>
      <c r="K195" s="14">
        <v>-1.2</v>
      </c>
      <c r="L195" s="14">
        <v>-5.8</v>
      </c>
      <c r="M195" s="14">
        <v>-19.899999999999999</v>
      </c>
      <c r="N195" s="14">
        <v>11.7</v>
      </c>
      <c r="O195" s="14">
        <f t="shared" si="5"/>
        <v>-7.1999999999999993</v>
      </c>
      <c r="P195" s="15">
        <f t="shared" si="6"/>
        <v>11.7</v>
      </c>
      <c r="Q195" s="14">
        <v>-7.2</v>
      </c>
    </row>
    <row r="196" spans="1:17" ht="15.75" thickBot="1" x14ac:dyDescent="0.3">
      <c r="A196" s="4">
        <v>194</v>
      </c>
      <c r="B196" s="6" t="s">
        <v>266</v>
      </c>
      <c r="C196" s="5" t="s">
        <v>101</v>
      </c>
      <c r="D196" s="5" t="s">
        <v>158</v>
      </c>
      <c r="E196" s="7">
        <v>288.7</v>
      </c>
      <c r="F196" s="7">
        <v>482</v>
      </c>
      <c r="G196" s="14">
        <v>-4.2</v>
      </c>
      <c r="H196" s="14">
        <v>-5.0999999999999996</v>
      </c>
      <c r="I196" s="14">
        <v>-2.1</v>
      </c>
      <c r="J196" s="14">
        <v>-4.3</v>
      </c>
      <c r="K196" s="14">
        <v>-1.7</v>
      </c>
      <c r="L196" s="14">
        <v>-2.4</v>
      </c>
      <c r="M196" s="14">
        <v>-19.8</v>
      </c>
      <c r="N196" s="14">
        <v>11.4</v>
      </c>
      <c r="O196" s="14">
        <f t="shared" ref="O196:O259" si="7">M196+P196+1</f>
        <v>-7.1000000000000014</v>
      </c>
      <c r="P196" s="15">
        <f t="shared" ref="P196:P259" si="8">IF(NOT(ISERROR(SEARCH("C",D196))),$W$2,IF(NOT(ISERROR(SEARCH("OF",D196))),$W$7,IF(NOT(ISERROR(SEARCH("3B",D196))),$W$5,IF(NOT(ISERROR(SEARCH("2B",D196))),$W$4,IF(NOT(ISERROR(SEARCH("1B",D196))),$W$3,IF(NOT(ISERROR(SEARCH("SS",D196))),$W$6,IF(NOT(ISERROR(SEARCH("DH",D196))),$W$8,"ERROR")))))))</f>
        <v>11.7</v>
      </c>
      <c r="Q196" s="14">
        <v>-7.4</v>
      </c>
    </row>
    <row r="197" spans="1:17" ht="15.75" thickBot="1" x14ac:dyDescent="0.3">
      <c r="A197" s="4">
        <v>195</v>
      </c>
      <c r="B197" s="6" t="s">
        <v>257</v>
      </c>
      <c r="C197" s="5" t="s">
        <v>144</v>
      </c>
      <c r="D197" s="5" t="s">
        <v>91</v>
      </c>
      <c r="E197" s="7">
        <v>507.4</v>
      </c>
      <c r="F197" s="7">
        <v>392</v>
      </c>
      <c r="G197" s="14">
        <v>-6.1</v>
      </c>
      <c r="H197" s="14">
        <v>-6.7</v>
      </c>
      <c r="I197" s="14">
        <v>-2.2999999999999998</v>
      </c>
      <c r="J197" s="14">
        <v>-1.4</v>
      </c>
      <c r="K197" s="14">
        <v>-2.2000000000000002</v>
      </c>
      <c r="L197" s="14">
        <v>-2.2000000000000002</v>
      </c>
      <c r="M197" s="14">
        <v>-20.9</v>
      </c>
      <c r="N197" s="14">
        <v>12.3</v>
      </c>
      <c r="O197" s="14">
        <f t="shared" si="7"/>
        <v>-7.5999999999999979</v>
      </c>
      <c r="P197" s="15">
        <f t="shared" si="8"/>
        <v>12.3</v>
      </c>
      <c r="Q197" s="14">
        <v>-7.6</v>
      </c>
    </row>
    <row r="198" spans="1:17" ht="15.75" thickBot="1" x14ac:dyDescent="0.3">
      <c r="A198" s="4">
        <v>196</v>
      </c>
      <c r="B198" s="6" t="s">
        <v>269</v>
      </c>
      <c r="C198" s="5" t="s">
        <v>70</v>
      </c>
      <c r="D198" s="5" t="s">
        <v>17</v>
      </c>
      <c r="E198" s="7">
        <v>468.8</v>
      </c>
      <c r="F198" s="7">
        <v>346</v>
      </c>
      <c r="G198" s="14">
        <v>-7.6</v>
      </c>
      <c r="H198" s="14">
        <v>-6.7</v>
      </c>
      <c r="I198" s="14">
        <v>-1.2</v>
      </c>
      <c r="J198" s="14">
        <v>-5</v>
      </c>
      <c r="K198" s="14">
        <v>0.1</v>
      </c>
      <c r="L198" s="14">
        <v>-0.5</v>
      </c>
      <c r="M198" s="14">
        <v>-21</v>
      </c>
      <c r="N198" s="14">
        <v>12.3</v>
      </c>
      <c r="O198" s="14">
        <f t="shared" si="7"/>
        <v>-7.6999999999999993</v>
      </c>
      <c r="P198" s="15">
        <f t="shared" si="8"/>
        <v>12.3</v>
      </c>
      <c r="Q198" s="14">
        <v>-7.6</v>
      </c>
    </row>
    <row r="199" spans="1:17" ht="15.75" thickBot="1" x14ac:dyDescent="0.3">
      <c r="A199" s="4">
        <v>197</v>
      </c>
      <c r="B199" s="6" t="s">
        <v>264</v>
      </c>
      <c r="C199" s="5" t="s">
        <v>40</v>
      </c>
      <c r="D199" s="5" t="s">
        <v>17</v>
      </c>
      <c r="E199" s="7">
        <v>377.6</v>
      </c>
      <c r="F199" s="7">
        <v>395</v>
      </c>
      <c r="G199" s="14">
        <v>-6.6</v>
      </c>
      <c r="H199" s="14">
        <v>-6.1</v>
      </c>
      <c r="I199" s="14">
        <v>-0.5</v>
      </c>
      <c r="J199" s="14">
        <v>-5</v>
      </c>
      <c r="K199" s="14">
        <v>-0.4</v>
      </c>
      <c r="L199" s="14">
        <v>-2.5</v>
      </c>
      <c r="M199" s="14">
        <v>-21.1</v>
      </c>
      <c r="N199" s="14">
        <v>12.3</v>
      </c>
      <c r="O199" s="14">
        <f t="shared" si="7"/>
        <v>-7.8000000000000007</v>
      </c>
      <c r="P199" s="15">
        <f t="shared" si="8"/>
        <v>12.3</v>
      </c>
      <c r="Q199" s="14">
        <v>-7.7</v>
      </c>
    </row>
    <row r="200" spans="1:17" ht="15.75" thickBot="1" x14ac:dyDescent="0.3">
      <c r="A200" s="4">
        <v>198</v>
      </c>
      <c r="B200" s="6" t="s">
        <v>263</v>
      </c>
      <c r="C200" s="5" t="s">
        <v>60</v>
      </c>
      <c r="D200" s="5" t="s">
        <v>17</v>
      </c>
      <c r="E200" s="7">
        <v>269.7</v>
      </c>
      <c r="F200" s="7">
        <v>473</v>
      </c>
      <c r="G200" s="14">
        <v>-5.6</v>
      </c>
      <c r="H200" s="14">
        <v>-4.5</v>
      </c>
      <c r="I200" s="14">
        <v>0.7</v>
      </c>
      <c r="J200" s="14">
        <v>-5.4</v>
      </c>
      <c r="K200" s="14">
        <v>-2.7</v>
      </c>
      <c r="L200" s="14">
        <v>-3.7</v>
      </c>
      <c r="M200" s="14">
        <v>-21.3</v>
      </c>
      <c r="N200" s="14">
        <v>12.3</v>
      </c>
      <c r="O200" s="14">
        <f t="shared" si="7"/>
        <v>-8</v>
      </c>
      <c r="P200" s="15">
        <f t="shared" si="8"/>
        <v>12.3</v>
      </c>
      <c r="Q200" s="14">
        <v>-7.9</v>
      </c>
    </row>
    <row r="201" spans="1:17" ht="15.75" thickBot="1" x14ac:dyDescent="0.3">
      <c r="A201" s="4">
        <v>199</v>
      </c>
      <c r="B201" s="6" t="s">
        <v>271</v>
      </c>
      <c r="C201" s="5" t="s">
        <v>144</v>
      </c>
      <c r="D201" s="5" t="s">
        <v>120</v>
      </c>
      <c r="E201" s="7">
        <v>170.1</v>
      </c>
      <c r="F201" s="7">
        <v>494</v>
      </c>
      <c r="G201" s="14">
        <v>-4.0999999999999996</v>
      </c>
      <c r="H201" s="14">
        <v>-5.7</v>
      </c>
      <c r="I201" s="14">
        <v>-2.2999999999999998</v>
      </c>
      <c r="J201" s="14">
        <v>-4.0999999999999996</v>
      </c>
      <c r="K201" s="14">
        <v>-2.1</v>
      </c>
      <c r="L201" s="14">
        <v>-3</v>
      </c>
      <c r="M201" s="14">
        <v>-21.4</v>
      </c>
      <c r="N201" s="14">
        <v>12.4</v>
      </c>
      <c r="O201" s="14">
        <f t="shared" si="7"/>
        <v>-7.9999999999999982</v>
      </c>
      <c r="P201" s="15">
        <f t="shared" si="8"/>
        <v>12.4</v>
      </c>
      <c r="Q201" s="14">
        <v>-8</v>
      </c>
    </row>
    <row r="202" spans="1:17" ht="15.75" thickBot="1" x14ac:dyDescent="0.3">
      <c r="A202" s="4">
        <v>200</v>
      </c>
      <c r="B202" s="6" t="s">
        <v>273</v>
      </c>
      <c r="C202" s="5" t="s">
        <v>78</v>
      </c>
      <c r="D202" s="5" t="s">
        <v>120</v>
      </c>
      <c r="E202" s="7">
        <v>253.2</v>
      </c>
      <c r="F202" s="7">
        <v>382</v>
      </c>
      <c r="G202" s="14">
        <v>-6.5</v>
      </c>
      <c r="H202" s="14">
        <v>-7</v>
      </c>
      <c r="I202" s="14">
        <v>-2.2999999999999998</v>
      </c>
      <c r="J202" s="14">
        <v>-3.3</v>
      </c>
      <c r="K202" s="14">
        <v>-1.2</v>
      </c>
      <c r="L202" s="14">
        <v>-1.1000000000000001</v>
      </c>
      <c r="M202" s="14">
        <v>-21.4</v>
      </c>
      <c r="N202" s="14">
        <v>12.4</v>
      </c>
      <c r="O202" s="14">
        <f t="shared" si="7"/>
        <v>-7.9999999999999982</v>
      </c>
      <c r="P202" s="15">
        <f t="shared" si="8"/>
        <v>12.4</v>
      </c>
      <c r="Q202" s="14">
        <v>-8</v>
      </c>
    </row>
    <row r="203" spans="1:17" ht="15.75" thickBot="1" x14ac:dyDescent="0.3">
      <c r="A203" s="4">
        <v>201</v>
      </c>
      <c r="B203" s="6" t="s">
        <v>272</v>
      </c>
      <c r="C203" s="5" t="s">
        <v>16</v>
      </c>
      <c r="D203" s="5" t="s">
        <v>48</v>
      </c>
      <c r="E203" s="7">
        <v>332.7</v>
      </c>
      <c r="F203" s="7">
        <v>504</v>
      </c>
      <c r="G203" s="14">
        <v>-3.7</v>
      </c>
      <c r="H203" s="14">
        <v>-3.8</v>
      </c>
      <c r="I203" s="14">
        <v>-2.2999999999999998</v>
      </c>
      <c r="J203" s="14">
        <v>-3.2</v>
      </c>
      <c r="K203" s="14">
        <v>-2.6</v>
      </c>
      <c r="L203" s="14">
        <v>-3.5</v>
      </c>
      <c r="M203" s="14">
        <v>-19.100000000000001</v>
      </c>
      <c r="N203" s="14">
        <v>10.1</v>
      </c>
      <c r="O203" s="14">
        <f t="shared" si="7"/>
        <v>-8.0000000000000018</v>
      </c>
      <c r="P203" s="15">
        <f t="shared" si="8"/>
        <v>10.1</v>
      </c>
      <c r="Q203" s="14">
        <v>-8</v>
      </c>
    </row>
    <row r="204" spans="1:17" ht="15.75" thickBot="1" x14ac:dyDescent="0.3">
      <c r="A204" s="4">
        <v>202</v>
      </c>
      <c r="B204" s="6" t="s">
        <v>270</v>
      </c>
      <c r="C204" s="5" t="s">
        <v>58</v>
      </c>
      <c r="D204" s="5" t="s">
        <v>36</v>
      </c>
      <c r="E204" s="7">
        <v>421.6</v>
      </c>
      <c r="F204" s="7">
        <v>434</v>
      </c>
      <c r="G204" s="14">
        <v>-5.5</v>
      </c>
      <c r="H204" s="14">
        <v>-5.9</v>
      </c>
      <c r="I204" s="14">
        <v>-2.1</v>
      </c>
      <c r="J204" s="14">
        <v>-5.5</v>
      </c>
      <c r="K204" s="14">
        <v>1.2</v>
      </c>
      <c r="L204" s="14">
        <v>-2.9</v>
      </c>
      <c r="M204" s="14">
        <v>-20.8</v>
      </c>
      <c r="N204" s="14">
        <v>11.7</v>
      </c>
      <c r="O204" s="14">
        <f t="shared" si="7"/>
        <v>-8.1000000000000014</v>
      </c>
      <c r="P204" s="15">
        <f t="shared" si="8"/>
        <v>11.7</v>
      </c>
      <c r="Q204" s="14">
        <v>-8.1</v>
      </c>
    </row>
    <row r="205" spans="1:17" ht="15.75" thickBot="1" x14ac:dyDescent="0.3">
      <c r="A205" s="4">
        <v>203</v>
      </c>
      <c r="B205" s="6" t="s">
        <v>276</v>
      </c>
      <c r="C205" s="5" t="s">
        <v>179</v>
      </c>
      <c r="D205" s="5" t="s">
        <v>120</v>
      </c>
      <c r="E205" s="7">
        <v>245.8</v>
      </c>
      <c r="F205" s="7">
        <v>458</v>
      </c>
      <c r="G205" s="14">
        <v>-4.5999999999999996</v>
      </c>
      <c r="H205" s="14">
        <v>-6.4</v>
      </c>
      <c r="I205" s="14">
        <v>-2.2000000000000002</v>
      </c>
      <c r="J205" s="14">
        <v>-1.5</v>
      </c>
      <c r="K205" s="14">
        <v>-4.9000000000000004</v>
      </c>
      <c r="L205" s="14">
        <v>-2.2000000000000002</v>
      </c>
      <c r="M205" s="14">
        <v>-21.8</v>
      </c>
      <c r="N205" s="14">
        <v>12.4</v>
      </c>
      <c r="O205" s="14">
        <f t="shared" si="7"/>
        <v>-8.4</v>
      </c>
      <c r="P205" s="15">
        <f t="shared" si="8"/>
        <v>12.4</v>
      </c>
      <c r="Q205" s="14">
        <v>-8.4</v>
      </c>
    </row>
    <row r="206" spans="1:17" ht="15.75" thickBot="1" x14ac:dyDescent="0.3">
      <c r="A206" s="4">
        <v>204</v>
      </c>
      <c r="B206" s="6" t="s">
        <v>262</v>
      </c>
      <c r="C206" s="5" t="s">
        <v>82</v>
      </c>
      <c r="D206" s="5" t="s">
        <v>91</v>
      </c>
      <c r="E206" s="7">
        <v>406.2</v>
      </c>
      <c r="F206" s="7">
        <v>381</v>
      </c>
      <c r="G206" s="14">
        <v>-5.3</v>
      </c>
      <c r="H206" s="14">
        <v>-7.2</v>
      </c>
      <c r="I206" s="14">
        <v>-2</v>
      </c>
      <c r="J206" s="14">
        <v>-4</v>
      </c>
      <c r="K206" s="14">
        <v>-2.2999999999999998</v>
      </c>
      <c r="L206" s="14">
        <v>-1.1000000000000001</v>
      </c>
      <c r="M206" s="14">
        <v>-21.9</v>
      </c>
      <c r="N206" s="14">
        <v>12.3</v>
      </c>
      <c r="O206" s="14">
        <f t="shared" si="7"/>
        <v>-8.5999999999999979</v>
      </c>
      <c r="P206" s="15">
        <f t="shared" si="8"/>
        <v>12.3</v>
      </c>
      <c r="Q206" s="14">
        <v>-8.5</v>
      </c>
    </row>
    <row r="207" spans="1:17" ht="15.75" thickBot="1" x14ac:dyDescent="0.3">
      <c r="A207" s="4">
        <v>205</v>
      </c>
      <c r="B207" s="6" t="s">
        <v>267</v>
      </c>
      <c r="C207" s="5"/>
      <c r="D207" s="5" t="s">
        <v>17</v>
      </c>
      <c r="E207" s="7">
        <v>443.2</v>
      </c>
      <c r="F207" s="7">
        <v>361</v>
      </c>
      <c r="G207" s="14">
        <v>-5.2</v>
      </c>
      <c r="H207" s="14">
        <v>-7.4</v>
      </c>
      <c r="I207" s="14">
        <v>-2.2000000000000002</v>
      </c>
      <c r="J207" s="14">
        <v>-2.4</v>
      </c>
      <c r="K207" s="14">
        <v>-4</v>
      </c>
      <c r="L207" s="14">
        <v>-0.8</v>
      </c>
      <c r="M207" s="14">
        <v>-21.9</v>
      </c>
      <c r="N207" s="14">
        <v>12.3</v>
      </c>
      <c r="O207" s="14">
        <f t="shared" si="7"/>
        <v>-8.5999999999999979</v>
      </c>
      <c r="P207" s="15">
        <f t="shared" si="8"/>
        <v>12.3</v>
      </c>
      <c r="Q207" s="14">
        <v>-8.6</v>
      </c>
    </row>
    <row r="208" spans="1:17" ht="15.75" thickBot="1" x14ac:dyDescent="0.3">
      <c r="A208" s="4">
        <v>206</v>
      </c>
      <c r="B208" s="6" t="s">
        <v>285</v>
      </c>
      <c r="C208" s="5" t="s">
        <v>51</v>
      </c>
      <c r="D208" s="5" t="s">
        <v>30</v>
      </c>
      <c r="E208" s="7">
        <v>308.10000000000002</v>
      </c>
      <c r="F208" s="7">
        <v>552</v>
      </c>
      <c r="G208" s="14">
        <v>-5.0999999999999996</v>
      </c>
      <c r="H208" s="14">
        <v>-3.3</v>
      </c>
      <c r="I208" s="14">
        <v>-1.3</v>
      </c>
      <c r="J208" s="14">
        <v>-6.8</v>
      </c>
      <c r="K208" s="14">
        <v>0.2</v>
      </c>
      <c r="L208" s="14">
        <v>-4.7</v>
      </c>
      <c r="M208" s="14">
        <v>-21</v>
      </c>
      <c r="N208" s="14">
        <v>11.4</v>
      </c>
      <c r="O208" s="14">
        <f t="shared" si="7"/>
        <v>-7.6999999999999993</v>
      </c>
      <c r="P208" s="15">
        <f t="shared" si="8"/>
        <v>12.3</v>
      </c>
      <c r="Q208" s="14">
        <v>-8.6</v>
      </c>
    </row>
    <row r="209" spans="1:17" ht="15.75" thickBot="1" x14ac:dyDescent="0.3">
      <c r="A209" s="4">
        <v>207</v>
      </c>
      <c r="B209" s="6" t="s">
        <v>274</v>
      </c>
      <c r="C209" s="5" t="s">
        <v>65</v>
      </c>
      <c r="D209" s="5" t="s">
        <v>17</v>
      </c>
      <c r="E209" s="7">
        <v>365.8</v>
      </c>
      <c r="F209" s="7">
        <v>573</v>
      </c>
      <c r="G209" s="14">
        <v>-5.9</v>
      </c>
      <c r="H209" s="14">
        <v>-2.5</v>
      </c>
      <c r="I209" s="14">
        <v>-0.2</v>
      </c>
      <c r="J209" s="14">
        <v>-6.9</v>
      </c>
      <c r="K209" s="14">
        <v>-0.5</v>
      </c>
      <c r="L209" s="14">
        <v>-6</v>
      </c>
      <c r="M209" s="14">
        <v>-22</v>
      </c>
      <c r="N209" s="14">
        <v>12.3</v>
      </c>
      <c r="O209" s="14">
        <f t="shared" si="7"/>
        <v>-8.6999999999999993</v>
      </c>
      <c r="P209" s="15">
        <f t="shared" si="8"/>
        <v>12.3</v>
      </c>
      <c r="Q209" s="14">
        <v>-8.6999999999999993</v>
      </c>
    </row>
    <row r="210" spans="1:17" ht="15.75" thickBot="1" x14ac:dyDescent="0.3">
      <c r="A210" s="4">
        <v>208</v>
      </c>
      <c r="B210" s="6" t="s">
        <v>288</v>
      </c>
      <c r="C210" s="5" t="s">
        <v>82</v>
      </c>
      <c r="D210" s="5" t="s">
        <v>158</v>
      </c>
      <c r="E210" s="7">
        <v>316.39999999999998</v>
      </c>
      <c r="F210" s="7">
        <v>448</v>
      </c>
      <c r="G210" s="14">
        <v>-5.6</v>
      </c>
      <c r="H210" s="14">
        <v>-5.2</v>
      </c>
      <c r="I210" s="14">
        <v>-1.1000000000000001</v>
      </c>
      <c r="J210" s="14">
        <v>-4.8</v>
      </c>
      <c r="K210" s="14">
        <v>-1.9</v>
      </c>
      <c r="L210" s="14">
        <v>-2.6</v>
      </c>
      <c r="M210" s="14">
        <v>-21.1</v>
      </c>
      <c r="N210" s="14">
        <v>11.4</v>
      </c>
      <c r="O210" s="14">
        <f t="shared" si="7"/>
        <v>-8.4000000000000021</v>
      </c>
      <c r="P210" s="15">
        <f t="shared" si="8"/>
        <v>11.7</v>
      </c>
      <c r="Q210" s="14">
        <v>-8.8000000000000007</v>
      </c>
    </row>
    <row r="211" spans="1:17" ht="15.75" thickBot="1" x14ac:dyDescent="0.3">
      <c r="A211" s="4">
        <v>209</v>
      </c>
      <c r="B211" s="6" t="s">
        <v>284</v>
      </c>
      <c r="C211" s="5" t="s">
        <v>80</v>
      </c>
      <c r="D211" s="5" t="s">
        <v>45</v>
      </c>
      <c r="E211" s="7">
        <v>433.8</v>
      </c>
      <c r="F211" s="7">
        <v>415</v>
      </c>
      <c r="G211" s="14">
        <v>-4.2</v>
      </c>
      <c r="H211" s="14">
        <v>-7.4</v>
      </c>
      <c r="I211" s="14">
        <v>-2.7</v>
      </c>
      <c r="J211" s="14">
        <v>-2.5</v>
      </c>
      <c r="K211" s="14">
        <v>-1.9</v>
      </c>
      <c r="L211" s="14">
        <v>-1.5</v>
      </c>
      <c r="M211" s="14">
        <v>-20.100000000000001</v>
      </c>
      <c r="N211" s="14">
        <v>10.3</v>
      </c>
      <c r="O211" s="14">
        <f t="shared" si="7"/>
        <v>-8.8000000000000007</v>
      </c>
      <c r="P211" s="15">
        <f t="shared" si="8"/>
        <v>10.3</v>
      </c>
      <c r="Q211" s="14">
        <v>-8.8000000000000007</v>
      </c>
    </row>
    <row r="212" spans="1:17" ht="15.75" thickBot="1" x14ac:dyDescent="0.3">
      <c r="A212" s="4">
        <v>210</v>
      </c>
      <c r="B212" s="6" t="s">
        <v>292</v>
      </c>
      <c r="C212" s="5" t="s">
        <v>42</v>
      </c>
      <c r="D212" s="5" t="s">
        <v>17</v>
      </c>
      <c r="E212" s="7">
        <v>353.7</v>
      </c>
      <c r="F212" s="7">
        <v>482</v>
      </c>
      <c r="G212" s="14">
        <v>-5.5</v>
      </c>
      <c r="H212" s="14">
        <v>-4.2</v>
      </c>
      <c r="I212" s="14">
        <v>-0.4</v>
      </c>
      <c r="J212" s="14">
        <v>-5.9</v>
      </c>
      <c r="K212" s="14">
        <v>-2.7</v>
      </c>
      <c r="L212" s="14">
        <v>-3.6</v>
      </c>
      <c r="M212" s="14">
        <v>-22.2</v>
      </c>
      <c r="N212" s="14">
        <v>12.3</v>
      </c>
      <c r="O212" s="14">
        <f t="shared" si="7"/>
        <v>-8.8999999999999986</v>
      </c>
      <c r="P212" s="15">
        <f t="shared" si="8"/>
        <v>12.3</v>
      </c>
      <c r="Q212" s="14">
        <v>-8.9</v>
      </c>
    </row>
    <row r="213" spans="1:17" ht="15.75" thickBot="1" x14ac:dyDescent="0.3">
      <c r="A213" s="4">
        <v>211</v>
      </c>
      <c r="B213" s="6" t="s">
        <v>287</v>
      </c>
      <c r="C213" s="5" t="s">
        <v>58</v>
      </c>
      <c r="D213" s="5" t="s">
        <v>28</v>
      </c>
      <c r="E213" s="7">
        <v>397.6</v>
      </c>
      <c r="F213" s="7">
        <v>487</v>
      </c>
      <c r="G213" s="14">
        <v>-7.1</v>
      </c>
      <c r="H213" s="14">
        <v>-3.2</v>
      </c>
      <c r="I213" s="14">
        <v>-2.2000000000000002</v>
      </c>
      <c r="J213" s="14">
        <v>-6.5</v>
      </c>
      <c r="K213" s="14">
        <v>2.9</v>
      </c>
      <c r="L213" s="14">
        <v>-4.3</v>
      </c>
      <c r="M213" s="14">
        <v>-20.3</v>
      </c>
      <c r="N213" s="14">
        <v>10.3</v>
      </c>
      <c r="O213" s="14">
        <f t="shared" si="7"/>
        <v>-9</v>
      </c>
      <c r="P213" s="15">
        <f t="shared" si="8"/>
        <v>10.3</v>
      </c>
      <c r="Q213" s="14">
        <v>-9.1</v>
      </c>
    </row>
    <row r="214" spans="1:17" ht="15.75" thickBot="1" x14ac:dyDescent="0.3">
      <c r="A214" s="4">
        <v>212</v>
      </c>
      <c r="B214" s="6" t="s">
        <v>282</v>
      </c>
      <c r="C214" s="5" t="s">
        <v>101</v>
      </c>
      <c r="D214" s="5" t="s">
        <v>17</v>
      </c>
      <c r="E214" s="7">
        <v>279.60000000000002</v>
      </c>
      <c r="F214" s="7">
        <v>511</v>
      </c>
      <c r="G214" s="14">
        <v>-6.1</v>
      </c>
      <c r="H214" s="14">
        <v>-3.8</v>
      </c>
      <c r="I214" s="14">
        <v>1</v>
      </c>
      <c r="J214" s="14">
        <v>-4.7</v>
      </c>
      <c r="K214" s="14">
        <v>-3.8</v>
      </c>
      <c r="L214" s="14">
        <v>-5.0999999999999996</v>
      </c>
      <c r="M214" s="14">
        <v>-22.6</v>
      </c>
      <c r="N214" s="14">
        <v>12.3</v>
      </c>
      <c r="O214" s="14">
        <f t="shared" si="7"/>
        <v>-9.3000000000000007</v>
      </c>
      <c r="P214" s="15">
        <f t="shared" si="8"/>
        <v>12.3</v>
      </c>
      <c r="Q214" s="14">
        <v>-9.3000000000000007</v>
      </c>
    </row>
    <row r="215" spans="1:17" ht="15.75" thickBot="1" x14ac:dyDescent="0.3">
      <c r="A215" s="4">
        <v>213</v>
      </c>
      <c r="B215" s="6" t="s">
        <v>277</v>
      </c>
      <c r="C215" s="5" t="s">
        <v>53</v>
      </c>
      <c r="D215" s="5" t="s">
        <v>17</v>
      </c>
      <c r="E215" s="7">
        <v>446.4</v>
      </c>
      <c r="F215" s="7">
        <v>436</v>
      </c>
      <c r="G215" s="14">
        <v>-6.5</v>
      </c>
      <c r="H215" s="14">
        <v>-5.5</v>
      </c>
      <c r="I215" s="14">
        <v>0.3</v>
      </c>
      <c r="J215" s="14">
        <v>-4.8</v>
      </c>
      <c r="K215" s="14">
        <v>-2.4</v>
      </c>
      <c r="L215" s="14">
        <v>-3.6</v>
      </c>
      <c r="M215" s="14">
        <v>-22.6</v>
      </c>
      <c r="N215" s="14">
        <v>12.3</v>
      </c>
      <c r="O215" s="14">
        <f t="shared" si="7"/>
        <v>-9.3000000000000007</v>
      </c>
      <c r="P215" s="15">
        <f t="shared" si="8"/>
        <v>12.3</v>
      </c>
      <c r="Q215" s="14">
        <v>-9.3000000000000007</v>
      </c>
    </row>
    <row r="216" spans="1:17" ht="15.75" thickBot="1" x14ac:dyDescent="0.3">
      <c r="A216" s="4">
        <v>214</v>
      </c>
      <c r="B216" s="6" t="s">
        <v>286</v>
      </c>
      <c r="C216" s="5" t="s">
        <v>80</v>
      </c>
      <c r="D216" s="5" t="s">
        <v>110</v>
      </c>
      <c r="E216" s="7">
        <v>583.5</v>
      </c>
      <c r="F216" s="7">
        <v>459</v>
      </c>
      <c r="G216" s="14">
        <v>-6.1</v>
      </c>
      <c r="H216" s="14">
        <v>-5.0999999999999996</v>
      </c>
      <c r="I216" s="14">
        <v>-0.8</v>
      </c>
      <c r="J216" s="14">
        <v>-4.9000000000000004</v>
      </c>
      <c r="K216" s="14">
        <v>0.3</v>
      </c>
      <c r="L216" s="14">
        <v>-3.9</v>
      </c>
      <c r="M216" s="14">
        <v>-20.5</v>
      </c>
      <c r="N216" s="14">
        <v>10.1</v>
      </c>
      <c r="O216" s="14">
        <f t="shared" si="7"/>
        <v>-9.4</v>
      </c>
      <c r="P216" s="15">
        <f t="shared" si="8"/>
        <v>10.1</v>
      </c>
      <c r="Q216" s="14">
        <v>-9.4</v>
      </c>
    </row>
    <row r="217" spans="1:17" ht="15.75" thickBot="1" x14ac:dyDescent="0.3">
      <c r="A217" s="4">
        <v>215</v>
      </c>
      <c r="B217" s="6" t="s">
        <v>278</v>
      </c>
      <c r="C217" s="5" t="s">
        <v>25</v>
      </c>
      <c r="D217" s="5" t="s">
        <v>279</v>
      </c>
      <c r="E217" s="7">
        <v>382.3</v>
      </c>
      <c r="F217" s="7">
        <v>413</v>
      </c>
      <c r="G217" s="14">
        <v>-5.9</v>
      </c>
      <c r="H217" s="14">
        <v>-5.6</v>
      </c>
      <c r="I217" s="14">
        <v>0.2</v>
      </c>
      <c r="J217" s="14">
        <v>-4.5999999999999996</v>
      </c>
      <c r="K217" s="14">
        <v>-1.7</v>
      </c>
      <c r="L217" s="14">
        <v>-2.9</v>
      </c>
      <c r="M217" s="14">
        <v>-20.6</v>
      </c>
      <c r="N217" s="14">
        <v>10.1</v>
      </c>
      <c r="O217" s="14">
        <f t="shared" si="7"/>
        <v>-7.3000000000000007</v>
      </c>
      <c r="P217" s="15">
        <f t="shared" si="8"/>
        <v>12.3</v>
      </c>
      <c r="Q217" s="14">
        <v>-9.5</v>
      </c>
    </row>
    <row r="218" spans="1:17" ht="15.75" thickBot="1" x14ac:dyDescent="0.3">
      <c r="A218" s="4">
        <v>216</v>
      </c>
      <c r="B218" s="6" t="s">
        <v>283</v>
      </c>
      <c r="C218" s="5" t="s">
        <v>78</v>
      </c>
      <c r="D218" s="5" t="s">
        <v>91</v>
      </c>
      <c r="E218" s="7">
        <v>345.8</v>
      </c>
      <c r="F218" s="7">
        <v>379</v>
      </c>
      <c r="G218" s="14">
        <v>-6.4</v>
      </c>
      <c r="H218" s="14">
        <v>-7.2</v>
      </c>
      <c r="I218" s="14">
        <v>-2.4</v>
      </c>
      <c r="J218" s="14">
        <v>-5</v>
      </c>
      <c r="K218" s="14">
        <v>-0.5</v>
      </c>
      <c r="L218" s="14">
        <v>-1.4</v>
      </c>
      <c r="M218" s="14">
        <v>-22.8</v>
      </c>
      <c r="N218" s="14">
        <v>12.3</v>
      </c>
      <c r="O218" s="14">
        <f t="shared" si="7"/>
        <v>-9.5</v>
      </c>
      <c r="P218" s="15">
        <f t="shared" si="8"/>
        <v>12.3</v>
      </c>
      <c r="Q218" s="14">
        <v>-9.5</v>
      </c>
    </row>
    <row r="219" spans="1:17" ht="15.75" thickBot="1" x14ac:dyDescent="0.3">
      <c r="A219" s="4">
        <v>217</v>
      </c>
      <c r="B219" s="6" t="s">
        <v>290</v>
      </c>
      <c r="C219" s="5" t="s">
        <v>19</v>
      </c>
      <c r="D219" s="5" t="s">
        <v>17</v>
      </c>
      <c r="E219" s="7">
        <v>522</v>
      </c>
      <c r="F219" s="7">
        <v>371</v>
      </c>
      <c r="G219" s="14">
        <v>-7.8</v>
      </c>
      <c r="H219" s="14">
        <v>-6.6</v>
      </c>
      <c r="I219" s="14">
        <v>-0.5</v>
      </c>
      <c r="J219" s="14">
        <v>-4.5</v>
      </c>
      <c r="K219" s="14">
        <v>-1.3</v>
      </c>
      <c r="L219" s="14">
        <v>-2.5</v>
      </c>
      <c r="M219" s="14">
        <v>-23.2</v>
      </c>
      <c r="N219" s="14">
        <v>12.3</v>
      </c>
      <c r="O219" s="14">
        <f t="shared" si="7"/>
        <v>-9.8999999999999986</v>
      </c>
      <c r="P219" s="15">
        <f t="shared" si="8"/>
        <v>12.3</v>
      </c>
      <c r="Q219" s="14">
        <v>-9.9</v>
      </c>
    </row>
    <row r="220" spans="1:17" ht="15.75" thickBot="1" x14ac:dyDescent="0.3">
      <c r="A220" s="4">
        <v>218</v>
      </c>
      <c r="B220" s="6" t="s">
        <v>280</v>
      </c>
      <c r="C220" s="5" t="s">
        <v>103</v>
      </c>
      <c r="D220" s="5" t="s">
        <v>281</v>
      </c>
      <c r="E220" s="7">
        <v>365.4</v>
      </c>
      <c r="F220" s="7">
        <v>377</v>
      </c>
      <c r="G220" s="14">
        <v>-6.5</v>
      </c>
      <c r="H220" s="14">
        <v>-7.3</v>
      </c>
      <c r="I220" s="14">
        <v>-2.8</v>
      </c>
      <c r="J220" s="14">
        <v>-4.2</v>
      </c>
      <c r="K220" s="14">
        <v>-0.7</v>
      </c>
      <c r="L220" s="14">
        <v>-1.2</v>
      </c>
      <c r="M220" s="14">
        <v>-22.6</v>
      </c>
      <c r="N220" s="14">
        <v>11.7</v>
      </c>
      <c r="O220" s="14">
        <f t="shared" si="7"/>
        <v>-9.9000000000000021</v>
      </c>
      <c r="P220" s="15">
        <f t="shared" si="8"/>
        <v>11.7</v>
      </c>
      <c r="Q220" s="14">
        <v>-10</v>
      </c>
    </row>
    <row r="221" spans="1:17" ht="15.75" thickBot="1" x14ac:dyDescent="0.3">
      <c r="A221" s="4">
        <v>219</v>
      </c>
      <c r="B221" s="6" t="s">
        <v>294</v>
      </c>
      <c r="C221" s="5" t="s">
        <v>78</v>
      </c>
      <c r="D221" s="5" t="s">
        <v>295</v>
      </c>
      <c r="E221" s="7">
        <v>292.60000000000002</v>
      </c>
      <c r="F221" s="7">
        <v>404</v>
      </c>
      <c r="G221" s="14">
        <v>-8.4</v>
      </c>
      <c r="H221" s="14">
        <v>-5.4</v>
      </c>
      <c r="I221" s="14">
        <v>3</v>
      </c>
      <c r="J221" s="14">
        <v>-6.4</v>
      </c>
      <c r="K221" s="14">
        <v>-2.1</v>
      </c>
      <c r="L221" s="14">
        <v>-3.7</v>
      </c>
      <c r="M221" s="14">
        <v>-23.1</v>
      </c>
      <c r="N221" s="14">
        <v>11.7</v>
      </c>
      <c r="O221" s="14">
        <f t="shared" si="7"/>
        <v>-9.8000000000000007</v>
      </c>
      <c r="P221" s="15">
        <f t="shared" si="8"/>
        <v>12.3</v>
      </c>
      <c r="Q221" s="14">
        <v>-10.4</v>
      </c>
    </row>
    <row r="222" spans="1:17" ht="15.75" thickBot="1" x14ac:dyDescent="0.3">
      <c r="A222" s="4">
        <v>220</v>
      </c>
      <c r="B222" s="6" t="s">
        <v>299</v>
      </c>
      <c r="C222" s="5" t="s">
        <v>106</v>
      </c>
      <c r="D222" s="5" t="s">
        <v>114</v>
      </c>
      <c r="E222" s="7">
        <v>228.8</v>
      </c>
      <c r="F222" s="7">
        <v>421</v>
      </c>
      <c r="G222" s="14">
        <v>-5.8</v>
      </c>
      <c r="H222" s="14">
        <v>-6.3</v>
      </c>
      <c r="I222" s="14">
        <v>-2.7</v>
      </c>
      <c r="J222" s="14">
        <v>-5.3</v>
      </c>
      <c r="K222" s="14">
        <v>-0.7</v>
      </c>
      <c r="L222" s="14">
        <v>-3</v>
      </c>
      <c r="M222" s="14">
        <v>-23.9</v>
      </c>
      <c r="N222" s="14">
        <v>12.4</v>
      </c>
      <c r="O222" s="14">
        <f t="shared" si="7"/>
        <v>-10.499999999999998</v>
      </c>
      <c r="P222" s="15">
        <f t="shared" si="8"/>
        <v>12.4</v>
      </c>
      <c r="Q222" s="14">
        <v>-10.4</v>
      </c>
    </row>
    <row r="223" spans="1:17" ht="15.75" thickBot="1" x14ac:dyDescent="0.3">
      <c r="A223" s="4">
        <v>221</v>
      </c>
      <c r="B223" s="6" t="s">
        <v>289</v>
      </c>
      <c r="C223" s="5" t="s">
        <v>82</v>
      </c>
      <c r="D223" s="5" t="s">
        <v>48</v>
      </c>
      <c r="E223" s="7">
        <v>194.7</v>
      </c>
      <c r="F223" s="7">
        <v>478</v>
      </c>
      <c r="G223" s="14">
        <v>-6.7</v>
      </c>
      <c r="H223" s="14">
        <v>-4</v>
      </c>
      <c r="I223" s="14">
        <v>-0.2</v>
      </c>
      <c r="J223" s="14">
        <v>-6.9</v>
      </c>
      <c r="K223" s="14">
        <v>0.6</v>
      </c>
      <c r="L223" s="14">
        <v>-4.4000000000000004</v>
      </c>
      <c r="M223" s="14">
        <v>-21.6</v>
      </c>
      <c r="N223" s="14">
        <v>10.1</v>
      </c>
      <c r="O223" s="14">
        <f t="shared" si="7"/>
        <v>-10.500000000000002</v>
      </c>
      <c r="P223" s="15">
        <f t="shared" si="8"/>
        <v>10.1</v>
      </c>
      <c r="Q223" s="14">
        <v>-10.5</v>
      </c>
    </row>
    <row r="224" spans="1:17" ht="15.75" thickBot="1" x14ac:dyDescent="0.3">
      <c r="A224" s="4">
        <v>222</v>
      </c>
      <c r="B224" s="6" t="s">
        <v>297</v>
      </c>
      <c r="C224" s="5" t="s">
        <v>33</v>
      </c>
      <c r="D224" s="5" t="s">
        <v>120</v>
      </c>
      <c r="E224" s="7">
        <v>190.1</v>
      </c>
      <c r="F224" s="7">
        <v>431</v>
      </c>
      <c r="G224" s="14">
        <v>-5.0999999999999996</v>
      </c>
      <c r="H224" s="14">
        <v>-6.4</v>
      </c>
      <c r="I224" s="14">
        <v>-2.7</v>
      </c>
      <c r="J224" s="14">
        <v>-4.8</v>
      </c>
      <c r="K224" s="14">
        <v>-2</v>
      </c>
      <c r="L224" s="14">
        <v>-2.8</v>
      </c>
      <c r="M224" s="14">
        <v>-23.9</v>
      </c>
      <c r="N224" s="14">
        <v>12.4</v>
      </c>
      <c r="O224" s="14">
        <f t="shared" si="7"/>
        <v>-10.499999999999998</v>
      </c>
      <c r="P224" s="15">
        <f t="shared" si="8"/>
        <v>12.4</v>
      </c>
      <c r="Q224" s="14">
        <v>-10.5</v>
      </c>
    </row>
    <row r="225" spans="1:17" ht="15.75" thickBot="1" x14ac:dyDescent="0.3">
      <c r="A225" s="4">
        <v>223</v>
      </c>
      <c r="B225" s="6" t="s">
        <v>293</v>
      </c>
      <c r="C225" s="5" t="s">
        <v>90</v>
      </c>
      <c r="D225" s="5" t="s">
        <v>36</v>
      </c>
      <c r="E225" s="7">
        <v>583.6</v>
      </c>
      <c r="F225" s="7">
        <v>307</v>
      </c>
      <c r="G225" s="14">
        <v>-7.1</v>
      </c>
      <c r="H225" s="14">
        <v>-8.3000000000000007</v>
      </c>
      <c r="I225" s="14">
        <v>-1.8</v>
      </c>
      <c r="J225" s="14">
        <v>-2.7</v>
      </c>
      <c r="K225" s="14">
        <v>-2.7</v>
      </c>
      <c r="L225" s="14">
        <v>-0.5</v>
      </c>
      <c r="M225" s="14">
        <v>-23.1</v>
      </c>
      <c r="N225" s="14">
        <v>11.7</v>
      </c>
      <c r="O225" s="14">
        <f t="shared" si="7"/>
        <v>-10.400000000000002</v>
      </c>
      <c r="P225" s="15">
        <f t="shared" si="8"/>
        <v>11.7</v>
      </c>
      <c r="Q225" s="14">
        <v>-10.5</v>
      </c>
    </row>
    <row r="226" spans="1:17" ht="15.75" thickBot="1" x14ac:dyDescent="0.3">
      <c r="A226" s="4">
        <v>224</v>
      </c>
      <c r="B226" s="6" t="s">
        <v>291</v>
      </c>
      <c r="C226" s="5" t="s">
        <v>70</v>
      </c>
      <c r="D226" s="5" t="s">
        <v>17</v>
      </c>
      <c r="E226" s="7">
        <v>376.9</v>
      </c>
      <c r="F226" s="7">
        <v>462</v>
      </c>
      <c r="G226" s="14">
        <v>-6.2</v>
      </c>
      <c r="H226" s="14">
        <v>-5.0999999999999996</v>
      </c>
      <c r="I226" s="14">
        <v>1.9</v>
      </c>
      <c r="J226" s="14">
        <v>-4.5999999999999996</v>
      </c>
      <c r="K226" s="14">
        <v>-5.4</v>
      </c>
      <c r="L226" s="14">
        <v>-4.5</v>
      </c>
      <c r="M226" s="14">
        <v>-23.8</v>
      </c>
      <c r="N226" s="14">
        <v>12.3</v>
      </c>
      <c r="O226" s="14">
        <f t="shared" si="7"/>
        <v>-10.5</v>
      </c>
      <c r="P226" s="15">
        <f t="shared" si="8"/>
        <v>12.3</v>
      </c>
      <c r="Q226" s="14">
        <v>-10.5</v>
      </c>
    </row>
    <row r="227" spans="1:17" ht="15.75" thickBot="1" x14ac:dyDescent="0.3">
      <c r="A227" s="4">
        <v>225</v>
      </c>
      <c r="B227" s="6" t="s">
        <v>296</v>
      </c>
      <c r="C227" s="5" t="s">
        <v>51</v>
      </c>
      <c r="D227" s="5" t="s">
        <v>17</v>
      </c>
      <c r="E227" s="7">
        <v>359.3</v>
      </c>
      <c r="F227" s="7">
        <v>411</v>
      </c>
      <c r="G227" s="14">
        <v>-7.2</v>
      </c>
      <c r="H227" s="14">
        <v>-6.3</v>
      </c>
      <c r="I227" s="14">
        <v>2.4</v>
      </c>
      <c r="J227" s="14">
        <v>-5.7</v>
      </c>
      <c r="K227" s="14">
        <v>-3.3</v>
      </c>
      <c r="L227" s="14">
        <v>-3.9</v>
      </c>
      <c r="M227" s="14">
        <v>-24.1</v>
      </c>
      <c r="N227" s="14">
        <v>12.3</v>
      </c>
      <c r="O227" s="14">
        <f t="shared" si="7"/>
        <v>-10.8</v>
      </c>
      <c r="P227" s="15">
        <f t="shared" si="8"/>
        <v>12.3</v>
      </c>
      <c r="Q227" s="14">
        <v>-10.7</v>
      </c>
    </row>
    <row r="228" spans="1:17" ht="15.75" thickBot="1" x14ac:dyDescent="0.3">
      <c r="A228" s="4">
        <v>226</v>
      </c>
      <c r="B228" s="6" t="s">
        <v>300</v>
      </c>
      <c r="C228" s="5" t="s">
        <v>78</v>
      </c>
      <c r="D228" s="5" t="s">
        <v>28</v>
      </c>
      <c r="E228" s="7">
        <v>419.5</v>
      </c>
      <c r="F228" s="7">
        <v>486</v>
      </c>
      <c r="G228" s="14">
        <v>-4.3</v>
      </c>
      <c r="H228" s="14">
        <v>-5.0999999999999996</v>
      </c>
      <c r="I228" s="14">
        <v>-2.1</v>
      </c>
      <c r="J228" s="14">
        <v>-4.0999999999999996</v>
      </c>
      <c r="K228" s="14">
        <v>-1.7</v>
      </c>
      <c r="L228" s="14">
        <v>-4.7</v>
      </c>
      <c r="M228" s="14">
        <v>-22.1</v>
      </c>
      <c r="N228" s="14">
        <v>10.3</v>
      </c>
      <c r="O228" s="14">
        <f t="shared" si="7"/>
        <v>-10.8</v>
      </c>
      <c r="P228" s="15">
        <f t="shared" si="8"/>
        <v>10.3</v>
      </c>
      <c r="Q228" s="14">
        <v>-10.8</v>
      </c>
    </row>
    <row r="229" spans="1:17" ht="15.75" thickBot="1" x14ac:dyDescent="0.3">
      <c r="A229" s="4">
        <v>227</v>
      </c>
      <c r="B229" s="6" t="s">
        <v>298</v>
      </c>
      <c r="C229" s="5" t="s">
        <v>47</v>
      </c>
      <c r="D229" s="5" t="s">
        <v>67</v>
      </c>
      <c r="E229" s="7">
        <v>399.8</v>
      </c>
      <c r="F229" s="7">
        <v>445</v>
      </c>
      <c r="G229" s="14">
        <v>-5.0999999999999996</v>
      </c>
      <c r="H229" s="14">
        <v>-6.4</v>
      </c>
      <c r="I229" s="14">
        <v>-1.2</v>
      </c>
      <c r="J229" s="14">
        <v>-4.4000000000000004</v>
      </c>
      <c r="K229" s="14">
        <v>-3.3</v>
      </c>
      <c r="L229" s="14">
        <v>-2.9</v>
      </c>
      <c r="M229" s="14">
        <v>-23.4</v>
      </c>
      <c r="N229" s="14">
        <v>11.4</v>
      </c>
      <c r="O229" s="14">
        <f t="shared" si="7"/>
        <v>-10.999999999999998</v>
      </c>
      <c r="P229" s="15">
        <f t="shared" si="8"/>
        <v>11.4</v>
      </c>
      <c r="Q229" s="14">
        <v>-11</v>
      </c>
    </row>
    <row r="230" spans="1:17" ht="15.75" thickBot="1" x14ac:dyDescent="0.3">
      <c r="A230" s="4">
        <v>228</v>
      </c>
      <c r="B230" s="6" t="s">
        <v>301</v>
      </c>
      <c r="C230" s="5" t="s">
        <v>144</v>
      </c>
      <c r="D230" s="5" t="s">
        <v>67</v>
      </c>
      <c r="E230" s="7">
        <v>402.6</v>
      </c>
      <c r="F230" s="7">
        <v>472</v>
      </c>
      <c r="G230" s="14">
        <v>-5.7</v>
      </c>
      <c r="H230" s="14">
        <v>-5.0999999999999996</v>
      </c>
      <c r="I230" s="14">
        <v>-1</v>
      </c>
      <c r="J230" s="14">
        <v>-6</v>
      </c>
      <c r="K230" s="14">
        <v>-2.4</v>
      </c>
      <c r="L230" s="14">
        <v>-3.3</v>
      </c>
      <c r="M230" s="14">
        <v>-23.5</v>
      </c>
      <c r="N230" s="14">
        <v>11.4</v>
      </c>
      <c r="O230" s="14">
        <f t="shared" si="7"/>
        <v>-11.1</v>
      </c>
      <c r="P230" s="15">
        <f t="shared" si="8"/>
        <v>11.4</v>
      </c>
      <c r="Q230" s="14">
        <v>-11.1</v>
      </c>
    </row>
    <row r="231" spans="1:17" ht="15.75" thickBot="1" x14ac:dyDescent="0.3">
      <c r="A231" s="4">
        <v>229</v>
      </c>
      <c r="B231" s="6" t="s">
        <v>305</v>
      </c>
      <c r="C231" s="5" t="s">
        <v>19</v>
      </c>
      <c r="D231" s="5" t="s">
        <v>154</v>
      </c>
      <c r="E231" s="7">
        <v>342.6</v>
      </c>
      <c r="F231" s="7">
        <v>512</v>
      </c>
      <c r="G231" s="14">
        <v>-6.5</v>
      </c>
      <c r="H231" s="14">
        <v>-3.7</v>
      </c>
      <c r="I231" s="14">
        <v>-2.1</v>
      </c>
      <c r="J231" s="14">
        <v>-5.7</v>
      </c>
      <c r="K231" s="14">
        <v>-0.4</v>
      </c>
      <c r="L231" s="14">
        <v>-5.4</v>
      </c>
      <c r="M231" s="14">
        <v>-23.9</v>
      </c>
      <c r="N231" s="14">
        <v>11.7</v>
      </c>
      <c r="O231" s="14">
        <f t="shared" si="7"/>
        <v>-11.2</v>
      </c>
      <c r="P231" s="15">
        <f t="shared" si="8"/>
        <v>11.7</v>
      </c>
      <c r="Q231" s="14">
        <v>-11.2</v>
      </c>
    </row>
    <row r="232" spans="1:17" ht="15.75" thickBot="1" x14ac:dyDescent="0.3">
      <c r="A232" s="4">
        <v>230</v>
      </c>
      <c r="B232" s="6" t="s">
        <v>306</v>
      </c>
      <c r="C232" s="5" t="s">
        <v>70</v>
      </c>
      <c r="D232" s="5" t="s">
        <v>120</v>
      </c>
      <c r="E232" s="7">
        <v>256.5</v>
      </c>
      <c r="F232" s="7">
        <v>447</v>
      </c>
      <c r="G232" s="14">
        <v>-4.9000000000000004</v>
      </c>
      <c r="H232" s="14">
        <v>-6.9</v>
      </c>
      <c r="I232" s="14">
        <v>-2.6</v>
      </c>
      <c r="J232" s="14">
        <v>-4.7</v>
      </c>
      <c r="K232" s="14">
        <v>-2.8</v>
      </c>
      <c r="L232" s="14">
        <v>-3.2</v>
      </c>
      <c r="M232" s="14">
        <v>-25</v>
      </c>
      <c r="N232" s="14">
        <v>12.4</v>
      </c>
      <c r="O232" s="14">
        <f t="shared" si="7"/>
        <v>-11.6</v>
      </c>
      <c r="P232" s="15">
        <f t="shared" si="8"/>
        <v>12.4</v>
      </c>
      <c r="Q232" s="14">
        <v>-11.6</v>
      </c>
    </row>
    <row r="233" spans="1:17" ht="15.75" thickBot="1" x14ac:dyDescent="0.3">
      <c r="A233" s="4">
        <v>231</v>
      </c>
      <c r="B233" s="6" t="s">
        <v>302</v>
      </c>
      <c r="C233" s="5" t="s">
        <v>101</v>
      </c>
      <c r="D233" s="5" t="s">
        <v>48</v>
      </c>
      <c r="E233" s="7">
        <v>382.5</v>
      </c>
      <c r="F233" s="7">
        <v>536</v>
      </c>
      <c r="G233" s="14">
        <v>-3.7</v>
      </c>
      <c r="H233" s="14">
        <v>-3.8</v>
      </c>
      <c r="I233" s="14">
        <v>0</v>
      </c>
      <c r="J233" s="14">
        <v>-4.4000000000000004</v>
      </c>
      <c r="K233" s="14">
        <v>-5.5</v>
      </c>
      <c r="L233" s="14">
        <v>-5.4</v>
      </c>
      <c r="M233" s="14">
        <v>-22.7</v>
      </c>
      <c r="N233" s="14">
        <v>10.1</v>
      </c>
      <c r="O233" s="14">
        <f t="shared" si="7"/>
        <v>-11.6</v>
      </c>
      <c r="P233" s="15">
        <f t="shared" si="8"/>
        <v>10.1</v>
      </c>
      <c r="Q233" s="14">
        <v>-11.6</v>
      </c>
    </row>
    <row r="234" spans="1:17" ht="15.75" thickBot="1" x14ac:dyDescent="0.3">
      <c r="A234" s="4">
        <v>232</v>
      </c>
      <c r="B234" s="6" t="s">
        <v>303</v>
      </c>
      <c r="C234" s="5" t="s">
        <v>179</v>
      </c>
      <c r="D234" s="5" t="s">
        <v>17</v>
      </c>
      <c r="E234" s="7">
        <v>584.9</v>
      </c>
      <c r="F234" s="7">
        <v>452</v>
      </c>
      <c r="G234" s="14">
        <v>-6.8</v>
      </c>
      <c r="H234" s="14">
        <v>-6.2</v>
      </c>
      <c r="I234" s="14">
        <v>-1.4</v>
      </c>
      <c r="J234" s="14">
        <v>-4.2</v>
      </c>
      <c r="K234" s="14">
        <v>-2.2999999999999998</v>
      </c>
      <c r="L234" s="14">
        <v>-4.4000000000000004</v>
      </c>
      <c r="M234" s="14">
        <v>-25.2</v>
      </c>
      <c r="N234" s="14">
        <v>12.3</v>
      </c>
      <c r="O234" s="14">
        <f t="shared" si="7"/>
        <v>-11.899999999999999</v>
      </c>
      <c r="P234" s="15">
        <f t="shared" si="8"/>
        <v>12.3</v>
      </c>
      <c r="Q234" s="14">
        <v>-11.9</v>
      </c>
    </row>
    <row r="235" spans="1:17" ht="15.75" thickBot="1" x14ac:dyDescent="0.3">
      <c r="A235" s="4">
        <v>233</v>
      </c>
      <c r="B235" s="6" t="s">
        <v>304</v>
      </c>
      <c r="C235" s="5" t="s">
        <v>144</v>
      </c>
      <c r="D235" s="5" t="s">
        <v>110</v>
      </c>
      <c r="E235" s="7">
        <v>363.8</v>
      </c>
      <c r="F235" s="7">
        <v>566</v>
      </c>
      <c r="G235" s="14">
        <v>-3.1</v>
      </c>
      <c r="H235" s="14">
        <v>-4.5999999999999996</v>
      </c>
      <c r="I235" s="14">
        <v>-2.7</v>
      </c>
      <c r="J235" s="14">
        <v>-4.5999999999999996</v>
      </c>
      <c r="K235" s="14">
        <v>-3.3</v>
      </c>
      <c r="L235" s="14">
        <v>-5</v>
      </c>
      <c r="M235" s="14">
        <v>-23.2</v>
      </c>
      <c r="N235" s="14">
        <v>10.1</v>
      </c>
      <c r="O235" s="14">
        <f t="shared" si="7"/>
        <v>-12.1</v>
      </c>
      <c r="P235" s="15">
        <f t="shared" si="8"/>
        <v>10.1</v>
      </c>
      <c r="Q235" s="14">
        <v>-12.1</v>
      </c>
    </row>
    <row r="236" spans="1:17" ht="15.75" thickBot="1" x14ac:dyDescent="0.3">
      <c r="A236" s="4">
        <v>234</v>
      </c>
      <c r="B236" s="6" t="s">
        <v>308</v>
      </c>
      <c r="C236" s="5" t="s">
        <v>80</v>
      </c>
      <c r="D236" s="5" t="s">
        <v>20</v>
      </c>
      <c r="E236" s="7">
        <v>443</v>
      </c>
      <c r="F236" s="7">
        <v>352</v>
      </c>
      <c r="G236" s="14">
        <v>-8.6999999999999993</v>
      </c>
      <c r="H236" s="14">
        <v>-7.6</v>
      </c>
      <c r="I236" s="14">
        <v>-0.5</v>
      </c>
      <c r="J236" s="14">
        <v>-6.2</v>
      </c>
      <c r="K236" s="14">
        <v>-1.4</v>
      </c>
      <c r="L236" s="14">
        <v>-1.8</v>
      </c>
      <c r="M236" s="14">
        <v>-26.1</v>
      </c>
      <c r="N236" s="14">
        <v>12.3</v>
      </c>
      <c r="O236" s="14">
        <f t="shared" si="7"/>
        <v>-12.8</v>
      </c>
      <c r="P236" s="15">
        <f t="shared" si="8"/>
        <v>12.3</v>
      </c>
      <c r="Q236" s="14">
        <v>-12.8</v>
      </c>
    </row>
    <row r="237" spans="1:17" ht="15.75" thickBot="1" x14ac:dyDescent="0.3">
      <c r="A237" s="4">
        <v>235</v>
      </c>
      <c r="B237" s="6" t="s">
        <v>310</v>
      </c>
      <c r="C237" s="5" t="s">
        <v>101</v>
      </c>
      <c r="D237" s="5" t="s">
        <v>120</v>
      </c>
      <c r="E237" s="7">
        <v>324.60000000000002</v>
      </c>
      <c r="F237" s="7">
        <v>360</v>
      </c>
      <c r="G237" s="14">
        <v>-7</v>
      </c>
      <c r="H237" s="14">
        <v>-7.8</v>
      </c>
      <c r="I237" s="14">
        <v>-2.4</v>
      </c>
      <c r="J237" s="14">
        <v>-3.4</v>
      </c>
      <c r="K237" s="14">
        <v>-3.7</v>
      </c>
      <c r="L237" s="14">
        <v>-2</v>
      </c>
      <c r="M237" s="14">
        <v>-26.3</v>
      </c>
      <c r="N237" s="14">
        <v>12.4</v>
      </c>
      <c r="O237" s="14">
        <f t="shared" si="7"/>
        <v>-12.9</v>
      </c>
      <c r="P237" s="15">
        <f t="shared" si="8"/>
        <v>12.4</v>
      </c>
      <c r="Q237" s="14">
        <v>-12.9</v>
      </c>
    </row>
    <row r="238" spans="1:17" ht="15.75" thickBot="1" x14ac:dyDescent="0.3">
      <c r="A238" s="4">
        <v>236</v>
      </c>
      <c r="B238" s="6" t="s">
        <v>307</v>
      </c>
      <c r="C238" s="5" t="s">
        <v>58</v>
      </c>
      <c r="D238" s="5" t="s">
        <v>17</v>
      </c>
      <c r="E238" s="7">
        <v>413</v>
      </c>
      <c r="F238" s="7">
        <v>377</v>
      </c>
      <c r="G238" s="14">
        <v>-7.1</v>
      </c>
      <c r="H238" s="14">
        <v>-7.5</v>
      </c>
      <c r="I238" s="14">
        <v>-1.3</v>
      </c>
      <c r="J238" s="14">
        <v>-4.0999999999999996</v>
      </c>
      <c r="K238" s="14">
        <v>-4.5</v>
      </c>
      <c r="L238" s="14">
        <v>-1.8</v>
      </c>
      <c r="M238" s="14">
        <v>-26.4</v>
      </c>
      <c r="N238" s="14">
        <v>12.3</v>
      </c>
      <c r="O238" s="14">
        <f t="shared" si="7"/>
        <v>-13.099999999999998</v>
      </c>
      <c r="P238" s="15">
        <f t="shared" si="8"/>
        <v>12.3</v>
      </c>
      <c r="Q238" s="14">
        <v>-13</v>
      </c>
    </row>
    <row r="239" spans="1:17" ht="15.75" thickBot="1" x14ac:dyDescent="0.3">
      <c r="A239" s="4">
        <v>237</v>
      </c>
      <c r="B239" s="6" t="s">
        <v>317</v>
      </c>
      <c r="C239" s="5" t="s">
        <v>47</v>
      </c>
      <c r="D239" s="5" t="s">
        <v>17</v>
      </c>
      <c r="E239" s="7">
        <v>521</v>
      </c>
      <c r="F239" s="7">
        <v>402</v>
      </c>
      <c r="G239" s="14">
        <v>-7.8</v>
      </c>
      <c r="H239" s="14">
        <v>-6</v>
      </c>
      <c r="I239" s="14">
        <v>0</v>
      </c>
      <c r="J239" s="14">
        <v>-6.2</v>
      </c>
      <c r="K239" s="14">
        <v>-3</v>
      </c>
      <c r="L239" s="14">
        <v>-3.4</v>
      </c>
      <c r="M239" s="14">
        <v>-26.4</v>
      </c>
      <c r="N239" s="14">
        <v>12.3</v>
      </c>
      <c r="O239" s="14">
        <f t="shared" si="7"/>
        <v>-13.099999999999998</v>
      </c>
      <c r="P239" s="15">
        <f t="shared" si="8"/>
        <v>12.3</v>
      </c>
      <c r="Q239" s="14">
        <v>-13.1</v>
      </c>
    </row>
    <row r="240" spans="1:17" ht="15.75" thickBot="1" x14ac:dyDescent="0.3">
      <c r="A240" s="4">
        <v>238</v>
      </c>
      <c r="B240" s="6" t="s">
        <v>318</v>
      </c>
      <c r="C240" s="5" t="s">
        <v>56</v>
      </c>
      <c r="D240" s="5" t="s">
        <v>120</v>
      </c>
      <c r="E240" s="7">
        <v>268</v>
      </c>
      <c r="F240" s="7">
        <v>368</v>
      </c>
      <c r="G240" s="14">
        <v>-7.7</v>
      </c>
      <c r="H240" s="14">
        <v>-8.4</v>
      </c>
      <c r="I240" s="14">
        <v>-2.8</v>
      </c>
      <c r="J240" s="14">
        <v>-6.1</v>
      </c>
      <c r="K240" s="14">
        <v>0.8</v>
      </c>
      <c r="L240" s="14">
        <v>-2.4</v>
      </c>
      <c r="M240" s="14">
        <v>-26.6</v>
      </c>
      <c r="N240" s="14">
        <v>12.4</v>
      </c>
      <c r="O240" s="14">
        <f t="shared" si="7"/>
        <v>-13.200000000000001</v>
      </c>
      <c r="P240" s="15">
        <f t="shared" si="8"/>
        <v>12.4</v>
      </c>
      <c r="Q240" s="14">
        <v>-13.2</v>
      </c>
    </row>
    <row r="241" spans="1:17" ht="15.75" thickBot="1" x14ac:dyDescent="0.3">
      <c r="A241" s="4">
        <v>239</v>
      </c>
      <c r="B241" s="6" t="s">
        <v>311</v>
      </c>
      <c r="C241" s="5" t="s">
        <v>19</v>
      </c>
      <c r="D241" s="5" t="s">
        <v>120</v>
      </c>
      <c r="E241" s="7">
        <v>298.3</v>
      </c>
      <c r="F241" s="7">
        <v>353</v>
      </c>
      <c r="G241" s="14">
        <v>-6.9</v>
      </c>
      <c r="H241" s="14">
        <v>-8.3000000000000007</v>
      </c>
      <c r="I241" s="14">
        <v>-1.9</v>
      </c>
      <c r="J241" s="14">
        <v>-4.9000000000000004</v>
      </c>
      <c r="K241" s="14">
        <v>-2.2999999999999998</v>
      </c>
      <c r="L241" s="14">
        <v>-2.2999999999999998</v>
      </c>
      <c r="M241" s="14">
        <v>-26.6</v>
      </c>
      <c r="N241" s="14">
        <v>12.4</v>
      </c>
      <c r="O241" s="14">
        <f t="shared" si="7"/>
        <v>-13.200000000000001</v>
      </c>
      <c r="P241" s="15">
        <f t="shared" si="8"/>
        <v>12.4</v>
      </c>
      <c r="Q241" s="14">
        <v>-13.2</v>
      </c>
    </row>
    <row r="242" spans="1:17" ht="15.75" thickBot="1" x14ac:dyDescent="0.3">
      <c r="A242" s="4">
        <v>240</v>
      </c>
      <c r="B242" s="6" t="s">
        <v>314</v>
      </c>
      <c r="C242" s="5"/>
      <c r="D242" s="5" t="s">
        <v>45</v>
      </c>
      <c r="E242" s="7">
        <v>589</v>
      </c>
      <c r="F242" s="7">
        <v>320</v>
      </c>
      <c r="G242" s="14">
        <v>-8.3000000000000007</v>
      </c>
      <c r="H242" s="14">
        <v>-8.4</v>
      </c>
      <c r="I242" s="14">
        <v>-2.7</v>
      </c>
      <c r="J242" s="14">
        <v>-4.3</v>
      </c>
      <c r="K242" s="14">
        <v>0</v>
      </c>
      <c r="L242" s="14">
        <v>-1</v>
      </c>
      <c r="M242" s="14">
        <v>-24.6</v>
      </c>
      <c r="N242" s="14">
        <v>10.3</v>
      </c>
      <c r="O242" s="14">
        <f t="shared" si="7"/>
        <v>-13.3</v>
      </c>
      <c r="P242" s="15">
        <f t="shared" si="8"/>
        <v>10.3</v>
      </c>
      <c r="Q242" s="14">
        <v>-13.3</v>
      </c>
    </row>
    <row r="243" spans="1:17" ht="15.75" thickBot="1" x14ac:dyDescent="0.3">
      <c r="A243" s="4">
        <v>241</v>
      </c>
      <c r="B243" s="6" t="s">
        <v>315</v>
      </c>
      <c r="C243" s="5" t="s">
        <v>44</v>
      </c>
      <c r="D243" s="5" t="s">
        <v>30</v>
      </c>
      <c r="E243" s="7">
        <v>270.7</v>
      </c>
      <c r="F243" s="7">
        <v>433</v>
      </c>
      <c r="G243" s="14">
        <v>-7</v>
      </c>
      <c r="H243" s="14">
        <v>-5.6</v>
      </c>
      <c r="I243" s="14">
        <v>1.6</v>
      </c>
      <c r="J243" s="14">
        <v>-7.2</v>
      </c>
      <c r="K243" s="14">
        <v>-2.8</v>
      </c>
      <c r="L243" s="14">
        <v>-4.8</v>
      </c>
      <c r="M243" s="14">
        <v>-25.7</v>
      </c>
      <c r="N243" s="14">
        <v>11.4</v>
      </c>
      <c r="O243" s="14">
        <f t="shared" si="7"/>
        <v>-12.399999999999999</v>
      </c>
      <c r="P243" s="15">
        <f t="shared" si="8"/>
        <v>12.3</v>
      </c>
      <c r="Q243" s="14">
        <v>-13.3</v>
      </c>
    </row>
    <row r="244" spans="1:17" ht="15.75" thickBot="1" x14ac:dyDescent="0.3">
      <c r="A244" s="4">
        <v>242</v>
      </c>
      <c r="B244" s="6" t="s">
        <v>312</v>
      </c>
      <c r="C244" s="5" t="s">
        <v>25</v>
      </c>
      <c r="D244" s="5" t="s">
        <v>17</v>
      </c>
      <c r="E244" s="7">
        <v>548.5</v>
      </c>
      <c r="F244" s="7">
        <v>355</v>
      </c>
      <c r="G244" s="14">
        <v>-8.1</v>
      </c>
      <c r="H244" s="14">
        <v>-7.4</v>
      </c>
      <c r="I244" s="14">
        <v>-2.2000000000000002</v>
      </c>
      <c r="J244" s="14">
        <v>-5.6</v>
      </c>
      <c r="K244" s="14">
        <v>-1.4</v>
      </c>
      <c r="L244" s="14">
        <v>-2.4</v>
      </c>
      <c r="M244" s="14">
        <v>-27</v>
      </c>
      <c r="N244" s="14">
        <v>12.3</v>
      </c>
      <c r="O244" s="14">
        <f t="shared" si="7"/>
        <v>-13.7</v>
      </c>
      <c r="P244" s="15">
        <f t="shared" si="8"/>
        <v>12.3</v>
      </c>
      <c r="Q244" s="14">
        <v>-13.7</v>
      </c>
    </row>
    <row r="245" spans="1:17" ht="15.75" thickBot="1" x14ac:dyDescent="0.3">
      <c r="A245" s="4">
        <v>243</v>
      </c>
      <c r="B245" s="6" t="s">
        <v>325</v>
      </c>
      <c r="C245" s="5" t="s">
        <v>90</v>
      </c>
      <c r="D245" s="5" t="s">
        <v>326</v>
      </c>
      <c r="E245" s="7">
        <v>357.2</v>
      </c>
      <c r="F245" s="7">
        <v>366</v>
      </c>
      <c r="G245" s="14">
        <v>-7.5</v>
      </c>
      <c r="H245" s="14">
        <v>-7.4</v>
      </c>
      <c r="I245" s="14">
        <v>-2.2000000000000002</v>
      </c>
      <c r="J245" s="14">
        <v>-5.2</v>
      </c>
      <c r="K245" s="14">
        <v>-1.6</v>
      </c>
      <c r="L245" s="14">
        <v>-2.4</v>
      </c>
      <c r="M245" s="14">
        <v>-26.3</v>
      </c>
      <c r="N245" s="14">
        <v>11.4</v>
      </c>
      <c r="O245" s="14">
        <f t="shared" si="7"/>
        <v>-13</v>
      </c>
      <c r="P245" s="15">
        <f t="shared" si="8"/>
        <v>12.3</v>
      </c>
      <c r="Q245" s="14">
        <v>-13.9</v>
      </c>
    </row>
    <row r="246" spans="1:17" ht="15.75" thickBot="1" x14ac:dyDescent="0.3">
      <c r="A246" s="4">
        <v>244</v>
      </c>
      <c r="B246" s="6" t="s">
        <v>316</v>
      </c>
      <c r="C246" s="5" t="s">
        <v>85</v>
      </c>
      <c r="D246" s="5" t="s">
        <v>17</v>
      </c>
      <c r="E246" s="7">
        <v>564.4</v>
      </c>
      <c r="F246" s="7">
        <v>365</v>
      </c>
      <c r="G246" s="14">
        <v>-8.3000000000000007</v>
      </c>
      <c r="H246" s="14">
        <v>-7.5</v>
      </c>
      <c r="I246" s="14">
        <v>-1.9</v>
      </c>
      <c r="J246" s="14">
        <v>-6.7</v>
      </c>
      <c r="K246" s="14">
        <v>-0.4</v>
      </c>
      <c r="L246" s="14">
        <v>-2.7</v>
      </c>
      <c r="M246" s="14">
        <v>-27.5</v>
      </c>
      <c r="N246" s="14">
        <v>12.3</v>
      </c>
      <c r="O246" s="14">
        <f t="shared" si="7"/>
        <v>-14.2</v>
      </c>
      <c r="P246" s="15">
        <f t="shared" si="8"/>
        <v>12.3</v>
      </c>
      <c r="Q246" s="14">
        <v>-14.2</v>
      </c>
    </row>
    <row r="247" spans="1:17" ht="15.75" thickBot="1" x14ac:dyDescent="0.3">
      <c r="A247" s="4">
        <v>245</v>
      </c>
      <c r="B247" s="6" t="s">
        <v>320</v>
      </c>
      <c r="C247" s="5" t="s">
        <v>51</v>
      </c>
      <c r="D247" s="5" t="s">
        <v>36</v>
      </c>
      <c r="E247" s="7">
        <v>368.3</v>
      </c>
      <c r="F247" s="7">
        <v>429</v>
      </c>
      <c r="G247" s="14">
        <v>-6.4</v>
      </c>
      <c r="H247" s="14">
        <v>-6.5</v>
      </c>
      <c r="I247" s="14">
        <v>-2.2999999999999998</v>
      </c>
      <c r="J247" s="14">
        <v>-5</v>
      </c>
      <c r="K247" s="14">
        <v>-2.4</v>
      </c>
      <c r="L247" s="14">
        <v>-4.4000000000000004</v>
      </c>
      <c r="M247" s="14">
        <v>-27</v>
      </c>
      <c r="N247" s="14">
        <v>11.7</v>
      </c>
      <c r="O247" s="14">
        <f t="shared" si="7"/>
        <v>-14.3</v>
      </c>
      <c r="P247" s="15">
        <f t="shared" si="8"/>
        <v>11.7</v>
      </c>
      <c r="Q247" s="14">
        <v>-14.3</v>
      </c>
    </row>
    <row r="248" spans="1:17" ht="15.75" thickBot="1" x14ac:dyDescent="0.3">
      <c r="A248" s="4">
        <v>246</v>
      </c>
      <c r="B248" s="6" t="s">
        <v>321</v>
      </c>
      <c r="C248" s="5" t="s">
        <v>85</v>
      </c>
      <c r="D248" s="5" t="s">
        <v>48</v>
      </c>
      <c r="E248" s="7">
        <v>363.5</v>
      </c>
      <c r="F248" s="7">
        <v>482</v>
      </c>
      <c r="G248" s="14">
        <v>-6.5</v>
      </c>
      <c r="H248" s="14">
        <v>-4.5</v>
      </c>
      <c r="I248" s="14">
        <v>0.5</v>
      </c>
      <c r="J248" s="14">
        <v>-6.2</v>
      </c>
      <c r="K248" s="14">
        <v>-3.5</v>
      </c>
      <c r="L248" s="14">
        <v>-5.4</v>
      </c>
      <c r="M248" s="14">
        <v>-25.6</v>
      </c>
      <c r="N248" s="14">
        <v>10.1</v>
      </c>
      <c r="O248" s="14">
        <f t="shared" si="7"/>
        <v>-14.500000000000002</v>
      </c>
      <c r="P248" s="15">
        <f t="shared" si="8"/>
        <v>10.1</v>
      </c>
      <c r="Q248" s="14">
        <v>-14.5</v>
      </c>
    </row>
    <row r="249" spans="1:17" ht="15.75" thickBot="1" x14ac:dyDescent="0.3">
      <c r="A249" s="4">
        <v>247</v>
      </c>
      <c r="B249" s="6" t="s">
        <v>323</v>
      </c>
      <c r="C249" s="5"/>
      <c r="D249" s="5" t="s">
        <v>324</v>
      </c>
      <c r="E249" s="7">
        <v>255.2</v>
      </c>
      <c r="F249" s="7">
        <v>317</v>
      </c>
      <c r="G249" s="14">
        <v>-7.6</v>
      </c>
      <c r="H249" s="14">
        <v>-8.5</v>
      </c>
      <c r="I249" s="14">
        <v>-2.1</v>
      </c>
      <c r="J249" s="14">
        <v>-5.4</v>
      </c>
      <c r="K249" s="14">
        <v>-1.2</v>
      </c>
      <c r="L249" s="14">
        <v>-1</v>
      </c>
      <c r="M249" s="14">
        <v>-25.8</v>
      </c>
      <c r="N249" s="14">
        <v>10.1</v>
      </c>
      <c r="O249" s="14">
        <f t="shared" si="7"/>
        <v>-13.100000000000001</v>
      </c>
      <c r="P249" s="15">
        <f t="shared" si="8"/>
        <v>11.7</v>
      </c>
      <c r="Q249" s="14">
        <v>-14.7</v>
      </c>
    </row>
    <row r="250" spans="1:17" ht="15.75" thickBot="1" x14ac:dyDescent="0.3">
      <c r="A250" s="4">
        <v>248</v>
      </c>
      <c r="B250" s="6" t="s">
        <v>337</v>
      </c>
      <c r="C250" s="5" t="s">
        <v>16</v>
      </c>
      <c r="D250" s="5" t="s">
        <v>120</v>
      </c>
      <c r="E250" s="7">
        <v>392.1</v>
      </c>
      <c r="F250" s="7">
        <v>325</v>
      </c>
      <c r="G250" s="14">
        <v>-7.5</v>
      </c>
      <c r="H250" s="14">
        <v>-8.5</v>
      </c>
      <c r="I250" s="14">
        <v>-2.8</v>
      </c>
      <c r="J250" s="14">
        <v>-5.5</v>
      </c>
      <c r="K250" s="14">
        <v>-2.1</v>
      </c>
      <c r="L250" s="14">
        <v>-1.9</v>
      </c>
      <c r="M250" s="14">
        <v>-28.3</v>
      </c>
      <c r="N250" s="14">
        <v>12.4</v>
      </c>
      <c r="O250" s="14">
        <f t="shared" si="7"/>
        <v>-14.9</v>
      </c>
      <c r="P250" s="15">
        <f t="shared" si="8"/>
        <v>12.4</v>
      </c>
      <c r="Q250" s="14">
        <v>-14.9</v>
      </c>
    </row>
    <row r="251" spans="1:17" ht="15.75" thickBot="1" x14ac:dyDescent="0.3">
      <c r="A251" s="4">
        <v>249</v>
      </c>
      <c r="B251" s="6" t="s">
        <v>313</v>
      </c>
      <c r="C251" s="5" t="s">
        <v>144</v>
      </c>
      <c r="D251" s="5" t="s">
        <v>17</v>
      </c>
      <c r="E251" s="7">
        <v>502</v>
      </c>
      <c r="F251" s="7">
        <v>314</v>
      </c>
      <c r="G251" s="14">
        <v>-8.1999999999999993</v>
      </c>
      <c r="H251" s="14">
        <v>-8.9</v>
      </c>
      <c r="I251" s="14">
        <v>-1.4</v>
      </c>
      <c r="J251" s="14">
        <v>-5.3</v>
      </c>
      <c r="K251" s="14">
        <v>-2.8</v>
      </c>
      <c r="L251" s="14">
        <v>-1.7</v>
      </c>
      <c r="M251" s="14">
        <v>-28.2</v>
      </c>
      <c r="N251" s="14">
        <v>12.3</v>
      </c>
      <c r="O251" s="14">
        <f t="shared" si="7"/>
        <v>-14.899999999999999</v>
      </c>
      <c r="P251" s="15">
        <f t="shared" si="8"/>
        <v>12.3</v>
      </c>
      <c r="Q251" s="14">
        <v>-14.9</v>
      </c>
    </row>
    <row r="252" spans="1:17" ht="15.75" thickBot="1" x14ac:dyDescent="0.3">
      <c r="A252" s="4">
        <v>250</v>
      </c>
      <c r="B252" s="6" t="s">
        <v>328</v>
      </c>
      <c r="C252" s="5" t="s">
        <v>33</v>
      </c>
      <c r="D252" s="5" t="s">
        <v>17</v>
      </c>
      <c r="E252" s="7">
        <v>622.79999999999995</v>
      </c>
      <c r="F252" s="7">
        <v>460</v>
      </c>
      <c r="G252" s="14">
        <v>-7.5</v>
      </c>
      <c r="H252" s="14">
        <v>-5.7</v>
      </c>
      <c r="I252" s="14">
        <v>-2</v>
      </c>
      <c r="J252" s="14">
        <v>-6.3</v>
      </c>
      <c r="K252" s="14">
        <v>-1.5</v>
      </c>
      <c r="L252" s="14">
        <v>-5.3</v>
      </c>
      <c r="M252" s="14">
        <v>-28.3</v>
      </c>
      <c r="N252" s="14">
        <v>12.3</v>
      </c>
      <c r="O252" s="14">
        <f t="shared" si="7"/>
        <v>-15</v>
      </c>
      <c r="P252" s="15">
        <f t="shared" si="8"/>
        <v>12.3</v>
      </c>
      <c r="Q252" s="14">
        <v>-15</v>
      </c>
    </row>
    <row r="253" spans="1:17" ht="15.75" thickBot="1" x14ac:dyDescent="0.3">
      <c r="A253" s="4">
        <v>251</v>
      </c>
      <c r="B253" s="6" t="s">
        <v>336</v>
      </c>
      <c r="C253" s="5" t="s">
        <v>88</v>
      </c>
      <c r="D253" s="5" t="s">
        <v>107</v>
      </c>
      <c r="E253" s="7">
        <v>337.2</v>
      </c>
      <c r="F253" s="7">
        <v>464</v>
      </c>
      <c r="G253" s="14">
        <v>-7.5</v>
      </c>
      <c r="H253" s="14">
        <v>-5.8</v>
      </c>
      <c r="I253" s="14">
        <v>2.5</v>
      </c>
      <c r="J253" s="14">
        <v>-6.9</v>
      </c>
      <c r="K253" s="14">
        <v>-2.6</v>
      </c>
      <c r="L253" s="14">
        <v>-5.9</v>
      </c>
      <c r="M253" s="14">
        <v>-26.2</v>
      </c>
      <c r="N253" s="14">
        <v>10.1</v>
      </c>
      <c r="O253" s="14">
        <f t="shared" si="7"/>
        <v>-13.799999999999999</v>
      </c>
      <c r="P253" s="15">
        <f t="shared" si="8"/>
        <v>11.4</v>
      </c>
      <c r="Q253" s="14">
        <v>-15.1</v>
      </c>
    </row>
    <row r="254" spans="1:17" ht="15.75" thickBot="1" x14ac:dyDescent="0.3">
      <c r="A254" s="4">
        <v>252</v>
      </c>
      <c r="B254" s="6" t="s">
        <v>319</v>
      </c>
      <c r="C254" s="5"/>
      <c r="D254" s="5" t="s">
        <v>17</v>
      </c>
      <c r="E254" s="7">
        <v>605.6</v>
      </c>
      <c r="F254" s="7">
        <v>346</v>
      </c>
      <c r="G254" s="14">
        <v>-8.1999999999999993</v>
      </c>
      <c r="H254" s="14">
        <v>-8.1</v>
      </c>
      <c r="I254" s="14">
        <v>-0.8</v>
      </c>
      <c r="J254" s="14">
        <v>-5.0999999999999996</v>
      </c>
      <c r="K254" s="14">
        <v>-3.2</v>
      </c>
      <c r="L254" s="14">
        <v>-3</v>
      </c>
      <c r="M254" s="14">
        <v>-28.4</v>
      </c>
      <c r="N254" s="14">
        <v>12.3</v>
      </c>
      <c r="O254" s="14">
        <f t="shared" si="7"/>
        <v>-15.099999999999998</v>
      </c>
      <c r="P254" s="15">
        <f t="shared" si="8"/>
        <v>12.3</v>
      </c>
      <c r="Q254" s="14">
        <v>-15.1</v>
      </c>
    </row>
    <row r="255" spans="1:17" ht="15.75" thickBot="1" x14ac:dyDescent="0.3">
      <c r="A255" s="4">
        <v>253</v>
      </c>
      <c r="B255" s="6" t="s">
        <v>333</v>
      </c>
      <c r="C255" s="5" t="s">
        <v>40</v>
      </c>
      <c r="D255" s="5" t="s">
        <v>17</v>
      </c>
      <c r="E255" s="7">
        <v>363.4</v>
      </c>
      <c r="F255" s="7">
        <v>328</v>
      </c>
      <c r="G255" s="14">
        <v>-8.9</v>
      </c>
      <c r="H255" s="14">
        <v>-7.7</v>
      </c>
      <c r="I255" s="14">
        <v>0.3</v>
      </c>
      <c r="J255" s="14">
        <v>-6.9</v>
      </c>
      <c r="K255" s="14">
        <v>-2.8</v>
      </c>
      <c r="L255" s="14">
        <v>-2.4</v>
      </c>
      <c r="M255" s="14">
        <v>-28.5</v>
      </c>
      <c r="N255" s="14">
        <v>12.3</v>
      </c>
      <c r="O255" s="14">
        <f t="shared" si="7"/>
        <v>-15.2</v>
      </c>
      <c r="P255" s="15">
        <f t="shared" si="8"/>
        <v>12.3</v>
      </c>
      <c r="Q255" s="14">
        <v>-15.2</v>
      </c>
    </row>
    <row r="256" spans="1:17" ht="15.75" thickBot="1" x14ac:dyDescent="0.3">
      <c r="A256" s="4">
        <v>254</v>
      </c>
      <c r="B256" s="6" t="s">
        <v>332</v>
      </c>
      <c r="C256" s="5" t="s">
        <v>93</v>
      </c>
      <c r="D256" s="5" t="s">
        <v>48</v>
      </c>
      <c r="E256" s="7">
        <v>321.3</v>
      </c>
      <c r="F256" s="7">
        <v>524</v>
      </c>
      <c r="G256" s="14">
        <v>-7.6</v>
      </c>
      <c r="H256" s="14">
        <v>-3.4</v>
      </c>
      <c r="I256" s="14">
        <v>0.9</v>
      </c>
      <c r="J256" s="14">
        <v>-7.7</v>
      </c>
      <c r="K256" s="14">
        <v>-2.2999999999999998</v>
      </c>
      <c r="L256" s="14">
        <v>-6.2</v>
      </c>
      <c r="M256" s="14">
        <v>-26.4</v>
      </c>
      <c r="N256" s="14">
        <v>10.1</v>
      </c>
      <c r="O256" s="14">
        <f t="shared" si="7"/>
        <v>-15.299999999999997</v>
      </c>
      <c r="P256" s="15">
        <f t="shared" si="8"/>
        <v>10.1</v>
      </c>
      <c r="Q256" s="14">
        <v>-15.3</v>
      </c>
    </row>
    <row r="257" spans="1:17" ht="15.75" thickBot="1" x14ac:dyDescent="0.3">
      <c r="A257" s="4">
        <v>255</v>
      </c>
      <c r="B257" s="6" t="s">
        <v>329</v>
      </c>
      <c r="C257" s="5" t="s">
        <v>51</v>
      </c>
      <c r="D257" s="5" t="s">
        <v>110</v>
      </c>
      <c r="E257" s="7">
        <v>530.29999999999995</v>
      </c>
      <c r="F257" s="7">
        <v>378</v>
      </c>
      <c r="G257" s="14">
        <v>-6.4</v>
      </c>
      <c r="H257" s="14">
        <v>-8.1</v>
      </c>
      <c r="I257" s="14">
        <v>-2.6</v>
      </c>
      <c r="J257" s="14">
        <v>-3.8</v>
      </c>
      <c r="K257" s="14">
        <v>-3.2</v>
      </c>
      <c r="L257" s="14">
        <v>-2.2000000000000002</v>
      </c>
      <c r="M257" s="14">
        <v>-26.5</v>
      </c>
      <c r="N257" s="14">
        <v>10.1</v>
      </c>
      <c r="O257" s="14">
        <f t="shared" si="7"/>
        <v>-15.399999999999999</v>
      </c>
      <c r="P257" s="15">
        <f t="shared" si="8"/>
        <v>10.1</v>
      </c>
      <c r="Q257" s="14">
        <v>-15.4</v>
      </c>
    </row>
    <row r="258" spans="1:17" ht="15.75" thickBot="1" x14ac:dyDescent="0.3">
      <c r="A258" s="4">
        <v>256</v>
      </c>
      <c r="B258" s="6" t="s">
        <v>335</v>
      </c>
      <c r="C258" s="5" t="s">
        <v>80</v>
      </c>
      <c r="D258" s="5" t="s">
        <v>91</v>
      </c>
      <c r="E258" s="7">
        <v>594.5</v>
      </c>
      <c r="F258" s="7">
        <v>366</v>
      </c>
      <c r="G258" s="14">
        <v>-9.1999999999999993</v>
      </c>
      <c r="H258" s="14">
        <v>-7.4</v>
      </c>
      <c r="I258" s="14">
        <v>-2</v>
      </c>
      <c r="J258" s="14">
        <v>-6.8</v>
      </c>
      <c r="K258" s="14">
        <v>-0.3</v>
      </c>
      <c r="L258" s="14">
        <v>-3.3</v>
      </c>
      <c r="M258" s="14">
        <v>-28.9</v>
      </c>
      <c r="N258" s="14">
        <v>12.3</v>
      </c>
      <c r="O258" s="14">
        <f t="shared" si="7"/>
        <v>-15.599999999999998</v>
      </c>
      <c r="P258" s="15">
        <f t="shared" si="8"/>
        <v>12.3</v>
      </c>
      <c r="Q258" s="14">
        <v>-15.6</v>
      </c>
    </row>
    <row r="259" spans="1:17" ht="15.75" thickBot="1" x14ac:dyDescent="0.3">
      <c r="A259" s="4">
        <v>257</v>
      </c>
      <c r="B259" s="6" t="s">
        <v>330</v>
      </c>
      <c r="C259" s="5" t="s">
        <v>51</v>
      </c>
      <c r="D259" s="5" t="s">
        <v>17</v>
      </c>
      <c r="E259" s="7">
        <v>590.4</v>
      </c>
      <c r="F259" s="7">
        <v>299</v>
      </c>
      <c r="G259" s="14">
        <v>-8.5</v>
      </c>
      <c r="H259" s="14">
        <v>-8.9</v>
      </c>
      <c r="I259" s="14">
        <v>-1.1000000000000001</v>
      </c>
      <c r="J259" s="14">
        <v>-5.5</v>
      </c>
      <c r="K259" s="14">
        <v>-3.1</v>
      </c>
      <c r="L259" s="14">
        <v>-1.7</v>
      </c>
      <c r="M259" s="14">
        <v>-28.9</v>
      </c>
      <c r="N259" s="14">
        <v>12.3</v>
      </c>
      <c r="O259" s="14">
        <f t="shared" si="7"/>
        <v>-15.599999999999998</v>
      </c>
      <c r="P259" s="15">
        <f t="shared" si="8"/>
        <v>12.3</v>
      </c>
      <c r="Q259" s="14">
        <v>-15.6</v>
      </c>
    </row>
    <row r="260" spans="1:17" ht="15.75" thickBot="1" x14ac:dyDescent="0.3">
      <c r="A260" s="4">
        <v>258</v>
      </c>
      <c r="B260" s="6" t="s">
        <v>338</v>
      </c>
      <c r="C260" s="5" t="s">
        <v>53</v>
      </c>
      <c r="D260" s="5" t="s">
        <v>28</v>
      </c>
      <c r="E260" s="7">
        <v>375</v>
      </c>
      <c r="F260" s="7">
        <v>400</v>
      </c>
      <c r="G260" s="14">
        <v>-6.7</v>
      </c>
      <c r="H260" s="14">
        <v>-7.8</v>
      </c>
      <c r="I260" s="14">
        <v>-2.6</v>
      </c>
      <c r="J260" s="14">
        <v>-4.9000000000000004</v>
      </c>
      <c r="K260" s="14">
        <v>-1.9</v>
      </c>
      <c r="L260" s="14">
        <v>-3</v>
      </c>
      <c r="M260" s="14">
        <v>-26.9</v>
      </c>
      <c r="N260" s="14">
        <v>10.3</v>
      </c>
      <c r="O260" s="14">
        <f t="shared" ref="O260:O323" si="9">M260+P260+1</f>
        <v>-15.599999999999998</v>
      </c>
      <c r="P260" s="15">
        <f t="shared" ref="P260:P323" si="10">IF(NOT(ISERROR(SEARCH("C",D260))),$W$2,IF(NOT(ISERROR(SEARCH("OF",D260))),$W$7,IF(NOT(ISERROR(SEARCH("3B",D260))),$W$5,IF(NOT(ISERROR(SEARCH("2B",D260))),$W$4,IF(NOT(ISERROR(SEARCH("1B",D260))),$W$3,IF(NOT(ISERROR(SEARCH("SS",D260))),$W$6,IF(NOT(ISERROR(SEARCH("DH",D260))),$W$8,"ERROR")))))))</f>
        <v>10.3</v>
      </c>
      <c r="Q260" s="14">
        <v>-15.6</v>
      </c>
    </row>
    <row r="261" spans="1:17" ht="15.75" thickBot="1" x14ac:dyDescent="0.3">
      <c r="A261" s="4">
        <v>259</v>
      </c>
      <c r="B261" s="6" t="s">
        <v>339</v>
      </c>
      <c r="C261" s="5" t="s">
        <v>56</v>
      </c>
      <c r="D261" s="5" t="s">
        <v>17</v>
      </c>
      <c r="E261" s="7">
        <v>528.79999999999995</v>
      </c>
      <c r="F261" s="7">
        <v>403</v>
      </c>
      <c r="G261" s="14">
        <v>-8.5</v>
      </c>
      <c r="H261" s="14">
        <v>-6.2</v>
      </c>
      <c r="I261" s="14">
        <v>0</v>
      </c>
      <c r="J261" s="14">
        <v>-7.3</v>
      </c>
      <c r="K261" s="14">
        <v>-2.7</v>
      </c>
      <c r="L261" s="14">
        <v>-4.5</v>
      </c>
      <c r="M261" s="14">
        <v>-29.1</v>
      </c>
      <c r="N261" s="14">
        <v>12.3</v>
      </c>
      <c r="O261" s="14">
        <f t="shared" si="9"/>
        <v>-15.8</v>
      </c>
      <c r="P261" s="15">
        <f t="shared" si="10"/>
        <v>12.3</v>
      </c>
      <c r="Q261" s="14">
        <v>-15.8</v>
      </c>
    </row>
    <row r="262" spans="1:17" ht="15.75" thickBot="1" x14ac:dyDescent="0.3">
      <c r="A262" s="4">
        <v>260</v>
      </c>
      <c r="B262" s="6" t="s">
        <v>309</v>
      </c>
      <c r="C262" s="5"/>
      <c r="D262" s="5" t="s">
        <v>17</v>
      </c>
      <c r="E262" s="7">
        <v>390.8</v>
      </c>
      <c r="F262" s="7">
        <v>278</v>
      </c>
      <c r="G262" s="14">
        <v>-10.1</v>
      </c>
      <c r="H262" s="14">
        <v>-8.6999999999999993</v>
      </c>
      <c r="I262" s="14">
        <v>0.6</v>
      </c>
      <c r="J262" s="14">
        <v>-7.3</v>
      </c>
      <c r="K262" s="14">
        <v>-1.5</v>
      </c>
      <c r="L262" s="14">
        <v>-2.1</v>
      </c>
      <c r="M262" s="14">
        <v>-29.2</v>
      </c>
      <c r="N262" s="14">
        <v>12.3</v>
      </c>
      <c r="O262" s="14">
        <f t="shared" si="9"/>
        <v>-15.899999999999999</v>
      </c>
      <c r="P262" s="15">
        <f t="shared" si="10"/>
        <v>12.3</v>
      </c>
      <c r="Q262" s="14">
        <v>-15.9</v>
      </c>
    </row>
    <row r="263" spans="1:17" ht="15.75" thickBot="1" x14ac:dyDescent="0.3">
      <c r="A263" s="4">
        <v>261</v>
      </c>
      <c r="B263" s="6" t="s">
        <v>346</v>
      </c>
      <c r="C263" s="5" t="s">
        <v>58</v>
      </c>
      <c r="D263" s="5" t="s">
        <v>17</v>
      </c>
      <c r="E263" s="7">
        <v>618.1</v>
      </c>
      <c r="F263" s="7">
        <v>374</v>
      </c>
      <c r="G263" s="14">
        <v>-8.8000000000000007</v>
      </c>
      <c r="H263" s="14">
        <v>-7.1</v>
      </c>
      <c r="I263" s="14">
        <v>-1.3</v>
      </c>
      <c r="J263" s="14">
        <v>-6.6</v>
      </c>
      <c r="K263" s="14">
        <v>-0.8</v>
      </c>
      <c r="L263" s="14">
        <v>-4.7</v>
      </c>
      <c r="M263" s="14">
        <v>-29.2</v>
      </c>
      <c r="N263" s="14">
        <v>12.3</v>
      </c>
      <c r="O263" s="14">
        <f t="shared" si="9"/>
        <v>-15.899999999999999</v>
      </c>
      <c r="P263" s="15">
        <f t="shared" si="10"/>
        <v>12.3</v>
      </c>
      <c r="Q263" s="14">
        <v>-15.9</v>
      </c>
    </row>
    <row r="264" spans="1:17" ht="15.75" thickBot="1" x14ac:dyDescent="0.3">
      <c r="A264" s="4">
        <v>262</v>
      </c>
      <c r="B264" s="6" t="s">
        <v>334</v>
      </c>
      <c r="C264" s="5" t="s">
        <v>101</v>
      </c>
      <c r="D264" s="5" t="s">
        <v>295</v>
      </c>
      <c r="E264" s="7">
        <v>441</v>
      </c>
      <c r="F264" s="7">
        <v>404</v>
      </c>
      <c r="G264" s="14">
        <v>-8.6</v>
      </c>
      <c r="H264" s="14">
        <v>-6.7</v>
      </c>
      <c r="I264" s="14">
        <v>-1.1000000000000001</v>
      </c>
      <c r="J264" s="14">
        <v>-7</v>
      </c>
      <c r="K264" s="14">
        <v>-1.4</v>
      </c>
      <c r="L264" s="14">
        <v>-3.8</v>
      </c>
      <c r="M264" s="14">
        <v>-28.6</v>
      </c>
      <c r="N264" s="14">
        <v>11.7</v>
      </c>
      <c r="O264" s="14">
        <f t="shared" si="9"/>
        <v>-15.3</v>
      </c>
      <c r="P264" s="15">
        <f t="shared" si="10"/>
        <v>12.3</v>
      </c>
      <c r="Q264" s="14">
        <v>-16</v>
      </c>
    </row>
    <row r="265" spans="1:17" ht="15.75" thickBot="1" x14ac:dyDescent="0.3">
      <c r="A265" s="4">
        <v>263</v>
      </c>
      <c r="B265" s="6" t="s">
        <v>340</v>
      </c>
      <c r="C265" s="5" t="s">
        <v>47</v>
      </c>
      <c r="D265" s="5" t="s">
        <v>17</v>
      </c>
      <c r="E265" s="7">
        <v>495.8</v>
      </c>
      <c r="F265" s="7">
        <v>315</v>
      </c>
      <c r="G265" s="14">
        <v>-9.9</v>
      </c>
      <c r="H265" s="14">
        <v>-8.5</v>
      </c>
      <c r="I265" s="14">
        <v>0.1</v>
      </c>
      <c r="J265" s="14">
        <v>-6.8</v>
      </c>
      <c r="K265" s="14">
        <v>-1.9</v>
      </c>
      <c r="L265" s="14">
        <v>-2.4</v>
      </c>
      <c r="M265" s="14">
        <v>-29.4</v>
      </c>
      <c r="N265" s="14">
        <v>12.3</v>
      </c>
      <c r="O265" s="14">
        <f t="shared" si="9"/>
        <v>-16.099999999999998</v>
      </c>
      <c r="P265" s="15">
        <f t="shared" si="10"/>
        <v>12.3</v>
      </c>
      <c r="Q265" s="14">
        <v>-16</v>
      </c>
    </row>
    <row r="266" spans="1:17" ht="15.75" thickBot="1" x14ac:dyDescent="0.3">
      <c r="A266" s="4">
        <v>264</v>
      </c>
      <c r="B266" s="6" t="s">
        <v>347</v>
      </c>
      <c r="C266" s="5" t="s">
        <v>88</v>
      </c>
      <c r="D266" s="5" t="s">
        <v>120</v>
      </c>
      <c r="E266" s="7">
        <v>370</v>
      </c>
      <c r="F266" s="7">
        <v>268</v>
      </c>
      <c r="G266" s="14">
        <v>-8.6999999999999993</v>
      </c>
      <c r="H266" s="14">
        <v>-10.4</v>
      </c>
      <c r="I266" s="14">
        <v>-2.7</v>
      </c>
      <c r="J266" s="14">
        <v>-4.5</v>
      </c>
      <c r="K266" s="14">
        <v>-2.1</v>
      </c>
      <c r="L266" s="14">
        <v>-1.2</v>
      </c>
      <c r="M266" s="14">
        <v>-29.6</v>
      </c>
      <c r="N266" s="14">
        <v>12.4</v>
      </c>
      <c r="O266" s="14">
        <f t="shared" si="9"/>
        <v>-16.200000000000003</v>
      </c>
      <c r="P266" s="15">
        <f t="shared" si="10"/>
        <v>12.4</v>
      </c>
      <c r="Q266" s="14">
        <v>-16.2</v>
      </c>
    </row>
    <row r="267" spans="1:17" ht="15.75" thickBot="1" x14ac:dyDescent="0.3">
      <c r="A267" s="4">
        <v>265</v>
      </c>
      <c r="B267" s="6" t="s">
        <v>341</v>
      </c>
      <c r="C267" s="5" t="s">
        <v>56</v>
      </c>
      <c r="D267" s="5" t="s">
        <v>342</v>
      </c>
      <c r="E267" s="7">
        <v>456</v>
      </c>
      <c r="F267" s="7">
        <v>358</v>
      </c>
      <c r="G267" s="14">
        <v>-8.9</v>
      </c>
      <c r="H267" s="14">
        <v>-7</v>
      </c>
      <c r="I267" s="14">
        <v>-1.6</v>
      </c>
      <c r="J267" s="14">
        <v>-6.5</v>
      </c>
      <c r="K267" s="14">
        <v>-0.7</v>
      </c>
      <c r="L267" s="14">
        <v>-3.9</v>
      </c>
      <c r="M267" s="14">
        <v>-28.6</v>
      </c>
      <c r="N267" s="14">
        <v>11.4</v>
      </c>
      <c r="O267" s="14">
        <f t="shared" si="9"/>
        <v>-15.3</v>
      </c>
      <c r="P267" s="15">
        <f t="shared" si="10"/>
        <v>12.3</v>
      </c>
      <c r="Q267" s="14">
        <v>-16.2</v>
      </c>
    </row>
    <row r="268" spans="1:17" ht="15.75" thickBot="1" x14ac:dyDescent="0.3">
      <c r="A268" s="4">
        <v>266</v>
      </c>
      <c r="B268" s="6" t="s">
        <v>345</v>
      </c>
      <c r="C268" s="5" t="s">
        <v>88</v>
      </c>
      <c r="D268" s="5" t="s">
        <v>17</v>
      </c>
      <c r="E268" s="7">
        <v>391.8</v>
      </c>
      <c r="F268" s="7">
        <v>342</v>
      </c>
      <c r="G268" s="14">
        <v>-9.5</v>
      </c>
      <c r="H268" s="14">
        <v>-7.9</v>
      </c>
      <c r="I268" s="14">
        <v>0.1</v>
      </c>
      <c r="J268" s="14">
        <v>-7</v>
      </c>
      <c r="K268" s="14">
        <v>-1.8</v>
      </c>
      <c r="L268" s="14">
        <v>-3.6</v>
      </c>
      <c r="M268" s="14">
        <v>-29.6</v>
      </c>
      <c r="N268" s="14">
        <v>12.3</v>
      </c>
      <c r="O268" s="14">
        <f t="shared" si="9"/>
        <v>-16.3</v>
      </c>
      <c r="P268" s="15">
        <f t="shared" si="10"/>
        <v>12.3</v>
      </c>
      <c r="Q268" s="14">
        <v>-16.3</v>
      </c>
    </row>
    <row r="269" spans="1:17" ht="15.75" thickBot="1" x14ac:dyDescent="0.3">
      <c r="A269" s="4">
        <v>267</v>
      </c>
      <c r="B269" s="6" t="s">
        <v>343</v>
      </c>
      <c r="C269" s="5" t="s">
        <v>70</v>
      </c>
      <c r="D269" s="5" t="s">
        <v>344</v>
      </c>
      <c r="E269" s="7">
        <v>475.7</v>
      </c>
      <c r="F269" s="7">
        <v>261</v>
      </c>
      <c r="G269" s="14">
        <v>-8.6</v>
      </c>
      <c r="H269" s="14">
        <v>-10.1</v>
      </c>
      <c r="I269" s="14">
        <v>-2.4</v>
      </c>
      <c r="J269" s="14">
        <v>-6</v>
      </c>
      <c r="K269" s="14">
        <v>-1.9</v>
      </c>
      <c r="L269" s="14">
        <v>-0.6</v>
      </c>
      <c r="M269" s="14">
        <v>-29.6</v>
      </c>
      <c r="N269" s="14">
        <v>12.3</v>
      </c>
      <c r="O269" s="14">
        <f t="shared" si="9"/>
        <v>-16.3</v>
      </c>
      <c r="P269" s="15">
        <f t="shared" si="10"/>
        <v>12.3</v>
      </c>
      <c r="Q269" s="14">
        <v>-16.3</v>
      </c>
    </row>
    <row r="270" spans="1:17" ht="15.75" thickBot="1" x14ac:dyDescent="0.3">
      <c r="A270" s="4">
        <v>268</v>
      </c>
      <c r="B270" s="6" t="s">
        <v>331</v>
      </c>
      <c r="C270" s="5"/>
      <c r="D270" s="5" t="s">
        <v>28</v>
      </c>
      <c r="E270" s="7">
        <v>556.6</v>
      </c>
      <c r="F270" s="7">
        <v>279</v>
      </c>
      <c r="G270" s="14">
        <v>-8.1999999999999993</v>
      </c>
      <c r="H270" s="14">
        <v>-9.5</v>
      </c>
      <c r="I270" s="14">
        <v>-2.8</v>
      </c>
      <c r="J270" s="14">
        <v>-5.0999999999999996</v>
      </c>
      <c r="K270" s="14">
        <v>-1.4</v>
      </c>
      <c r="L270" s="14">
        <v>-0.6</v>
      </c>
      <c r="M270" s="14">
        <v>-27.7</v>
      </c>
      <c r="N270" s="14">
        <v>10.3</v>
      </c>
      <c r="O270" s="14">
        <f t="shared" si="9"/>
        <v>-16.399999999999999</v>
      </c>
      <c r="P270" s="15">
        <f t="shared" si="10"/>
        <v>10.3</v>
      </c>
      <c r="Q270" s="14">
        <v>-16.399999999999999</v>
      </c>
    </row>
    <row r="271" spans="1:17" ht="15.75" thickBot="1" x14ac:dyDescent="0.3">
      <c r="A271" s="4">
        <v>269</v>
      </c>
      <c r="B271" s="6" t="s">
        <v>348</v>
      </c>
      <c r="C271" s="5" t="s">
        <v>44</v>
      </c>
      <c r="D271" s="5" t="s">
        <v>17</v>
      </c>
      <c r="E271" s="7">
        <v>365.4</v>
      </c>
      <c r="F271" s="7">
        <v>303</v>
      </c>
      <c r="G271" s="14">
        <v>-10</v>
      </c>
      <c r="H271" s="14">
        <v>-8.6</v>
      </c>
      <c r="I271" s="14">
        <v>2.2000000000000002</v>
      </c>
      <c r="J271" s="14">
        <v>-8.5</v>
      </c>
      <c r="K271" s="14">
        <v>-1.7</v>
      </c>
      <c r="L271" s="14">
        <v>-3.1</v>
      </c>
      <c r="M271" s="14">
        <v>-29.8</v>
      </c>
      <c r="N271" s="14">
        <v>12.3</v>
      </c>
      <c r="O271" s="14">
        <f t="shared" si="9"/>
        <v>-16.5</v>
      </c>
      <c r="P271" s="15">
        <f t="shared" si="10"/>
        <v>12.3</v>
      </c>
      <c r="Q271" s="14">
        <v>-16.5</v>
      </c>
    </row>
    <row r="272" spans="1:17" ht="15.75" thickBot="1" x14ac:dyDescent="0.3">
      <c r="A272" s="4">
        <v>270</v>
      </c>
      <c r="B272" s="6" t="s">
        <v>350</v>
      </c>
      <c r="C272" s="5" t="s">
        <v>40</v>
      </c>
      <c r="D272" s="5" t="s">
        <v>120</v>
      </c>
      <c r="E272" s="7">
        <v>340.4</v>
      </c>
      <c r="F272" s="7">
        <v>364</v>
      </c>
      <c r="G272" s="14">
        <v>-8.4</v>
      </c>
      <c r="H272" s="14">
        <v>-7.8</v>
      </c>
      <c r="I272" s="14">
        <v>-1.3</v>
      </c>
      <c r="J272" s="14">
        <v>-5.8</v>
      </c>
      <c r="K272" s="14">
        <v>-3.6</v>
      </c>
      <c r="L272" s="14">
        <v>-3.1</v>
      </c>
      <c r="M272" s="14">
        <v>-30</v>
      </c>
      <c r="N272" s="14">
        <v>12.4</v>
      </c>
      <c r="O272" s="14">
        <f t="shared" si="9"/>
        <v>-16.600000000000001</v>
      </c>
      <c r="P272" s="15">
        <f t="shared" si="10"/>
        <v>12.4</v>
      </c>
      <c r="Q272" s="14">
        <v>-16.600000000000001</v>
      </c>
    </row>
    <row r="273" spans="1:17" ht="15.75" thickBot="1" x14ac:dyDescent="0.3">
      <c r="A273" s="4">
        <v>271</v>
      </c>
      <c r="B273" s="6" t="s">
        <v>322</v>
      </c>
      <c r="C273" s="5" t="s">
        <v>144</v>
      </c>
      <c r="D273" s="5" t="s">
        <v>17</v>
      </c>
      <c r="E273" s="7">
        <v>492.5</v>
      </c>
      <c r="F273" s="7">
        <v>329</v>
      </c>
      <c r="G273" s="14">
        <v>-7.9</v>
      </c>
      <c r="H273" s="14">
        <v>-9.1</v>
      </c>
      <c r="I273" s="14">
        <v>-2</v>
      </c>
      <c r="J273" s="14">
        <v>-5.8</v>
      </c>
      <c r="K273" s="14">
        <v>-2.9</v>
      </c>
      <c r="L273" s="14">
        <v>-2.2999999999999998</v>
      </c>
      <c r="M273" s="14">
        <v>-29.9</v>
      </c>
      <c r="N273" s="14">
        <v>12.3</v>
      </c>
      <c r="O273" s="14">
        <f t="shared" si="9"/>
        <v>-16.599999999999998</v>
      </c>
      <c r="P273" s="15">
        <f t="shared" si="10"/>
        <v>12.3</v>
      </c>
      <c r="Q273" s="14">
        <v>-16.600000000000001</v>
      </c>
    </row>
    <row r="274" spans="1:17" ht="15.75" thickBot="1" x14ac:dyDescent="0.3">
      <c r="A274" s="4">
        <v>272</v>
      </c>
      <c r="B274" s="6" t="s">
        <v>352</v>
      </c>
      <c r="C274" s="5" t="s">
        <v>42</v>
      </c>
      <c r="D274" s="5" t="s">
        <v>107</v>
      </c>
      <c r="E274" s="7">
        <v>423.8</v>
      </c>
      <c r="F274" s="7">
        <v>447</v>
      </c>
      <c r="G274" s="14">
        <v>-8.6999999999999993</v>
      </c>
      <c r="H274" s="14">
        <v>-5</v>
      </c>
      <c r="I274" s="14">
        <v>0.3</v>
      </c>
      <c r="J274" s="14">
        <v>-7.9</v>
      </c>
      <c r="K274" s="14">
        <v>-0.4</v>
      </c>
      <c r="L274" s="14">
        <v>-6.2</v>
      </c>
      <c r="M274" s="14">
        <v>-27.9</v>
      </c>
      <c r="N274" s="14">
        <v>10.1</v>
      </c>
      <c r="O274" s="14">
        <f t="shared" si="9"/>
        <v>-15.5</v>
      </c>
      <c r="P274" s="15">
        <f t="shared" si="10"/>
        <v>11.4</v>
      </c>
      <c r="Q274" s="14">
        <v>-16.8</v>
      </c>
    </row>
    <row r="275" spans="1:17" ht="15.75" thickBot="1" x14ac:dyDescent="0.3">
      <c r="A275" s="4">
        <v>273</v>
      </c>
      <c r="B275" s="6" t="s">
        <v>353</v>
      </c>
      <c r="C275" s="5" t="s">
        <v>103</v>
      </c>
      <c r="D275" s="5" t="s">
        <v>354</v>
      </c>
      <c r="E275" s="7">
        <v>467.7</v>
      </c>
      <c r="F275" s="7">
        <v>457</v>
      </c>
      <c r="G275" s="14">
        <v>-6.6</v>
      </c>
      <c r="H275" s="14">
        <v>-6.4</v>
      </c>
      <c r="I275" s="14">
        <v>-1.3</v>
      </c>
      <c r="J275" s="14">
        <v>-5.0999999999999996</v>
      </c>
      <c r="K275" s="14">
        <v>-3.3</v>
      </c>
      <c r="L275" s="14">
        <v>-5.4</v>
      </c>
      <c r="M275" s="14">
        <v>-28.1</v>
      </c>
      <c r="N275" s="14">
        <v>10.1</v>
      </c>
      <c r="O275" s="14">
        <f t="shared" si="9"/>
        <v>-17</v>
      </c>
      <c r="P275" s="15">
        <f t="shared" si="10"/>
        <v>10.1</v>
      </c>
      <c r="Q275" s="14">
        <v>-17</v>
      </c>
    </row>
    <row r="276" spans="1:17" ht="15.75" thickBot="1" x14ac:dyDescent="0.3">
      <c r="A276" s="4">
        <v>274</v>
      </c>
      <c r="B276" s="6" t="s">
        <v>362</v>
      </c>
      <c r="C276" s="5" t="s">
        <v>78</v>
      </c>
      <c r="D276" s="5" t="s">
        <v>17</v>
      </c>
      <c r="E276" s="7">
        <v>619.79999999999995</v>
      </c>
      <c r="F276" s="7">
        <v>336</v>
      </c>
      <c r="G276" s="14">
        <v>-8.9</v>
      </c>
      <c r="H276" s="14">
        <v>-8.4</v>
      </c>
      <c r="I276" s="14">
        <v>-0.6</v>
      </c>
      <c r="J276" s="14">
        <v>-8</v>
      </c>
      <c r="K276" s="14">
        <v>-1.5</v>
      </c>
      <c r="L276" s="14">
        <v>-3.3</v>
      </c>
      <c r="M276" s="14">
        <v>-30.6</v>
      </c>
      <c r="N276" s="14">
        <v>12.3</v>
      </c>
      <c r="O276" s="14">
        <f t="shared" si="9"/>
        <v>-17.3</v>
      </c>
      <c r="P276" s="15">
        <f t="shared" si="10"/>
        <v>12.3</v>
      </c>
      <c r="Q276" s="14">
        <v>-17.3</v>
      </c>
    </row>
    <row r="277" spans="1:17" ht="15.75" thickBot="1" x14ac:dyDescent="0.3">
      <c r="A277" s="4">
        <v>275</v>
      </c>
      <c r="B277" s="6" t="s">
        <v>358</v>
      </c>
      <c r="C277" s="5" t="s">
        <v>80</v>
      </c>
      <c r="D277" s="5" t="s">
        <v>107</v>
      </c>
      <c r="E277" s="7">
        <v>400.9</v>
      </c>
      <c r="F277" s="7">
        <v>410</v>
      </c>
      <c r="G277" s="14">
        <v>-7.8</v>
      </c>
      <c r="H277" s="14">
        <v>-7.2</v>
      </c>
      <c r="I277" s="14">
        <v>0.5</v>
      </c>
      <c r="J277" s="14">
        <v>-6</v>
      </c>
      <c r="K277" s="14">
        <v>-3.8</v>
      </c>
      <c r="L277" s="14">
        <v>-4.2</v>
      </c>
      <c r="M277" s="14">
        <v>-28.5</v>
      </c>
      <c r="N277" s="14">
        <v>10.1</v>
      </c>
      <c r="O277" s="14">
        <f t="shared" si="9"/>
        <v>-16.100000000000001</v>
      </c>
      <c r="P277" s="15">
        <f t="shared" si="10"/>
        <v>11.4</v>
      </c>
      <c r="Q277" s="14">
        <v>-17.399999999999999</v>
      </c>
    </row>
    <row r="278" spans="1:17" ht="15.75" thickBot="1" x14ac:dyDescent="0.3">
      <c r="A278" s="4">
        <v>276</v>
      </c>
      <c r="B278" s="6" t="s">
        <v>361</v>
      </c>
      <c r="C278" s="5" t="s">
        <v>90</v>
      </c>
      <c r="D278" s="5" t="s">
        <v>120</v>
      </c>
      <c r="E278" s="7">
        <v>358</v>
      </c>
      <c r="F278" s="7">
        <v>367</v>
      </c>
      <c r="G278" s="14">
        <v>-7</v>
      </c>
      <c r="H278" s="14">
        <v>-8.6999999999999993</v>
      </c>
      <c r="I278" s="14">
        <v>-2.6</v>
      </c>
      <c r="J278" s="14">
        <v>-6.3</v>
      </c>
      <c r="K278" s="14">
        <v>-3</v>
      </c>
      <c r="L278" s="14">
        <v>-3.4</v>
      </c>
      <c r="M278" s="14">
        <v>-30.9</v>
      </c>
      <c r="N278" s="14">
        <v>12.4</v>
      </c>
      <c r="O278" s="14">
        <f t="shared" si="9"/>
        <v>-17.5</v>
      </c>
      <c r="P278" s="15">
        <f t="shared" si="10"/>
        <v>12.4</v>
      </c>
      <c r="Q278" s="14">
        <v>-17.5</v>
      </c>
    </row>
    <row r="279" spans="1:17" ht="15.75" thickBot="1" x14ac:dyDescent="0.3">
      <c r="A279" s="4">
        <v>277</v>
      </c>
      <c r="B279" s="6" t="s">
        <v>356</v>
      </c>
      <c r="C279" s="5" t="s">
        <v>93</v>
      </c>
      <c r="D279" s="5" t="s">
        <v>83</v>
      </c>
      <c r="E279" s="7">
        <v>441.4</v>
      </c>
      <c r="F279" s="7">
        <v>361</v>
      </c>
      <c r="G279" s="14">
        <v>-10.5</v>
      </c>
      <c r="H279" s="14">
        <v>-7.3</v>
      </c>
      <c r="I279" s="14">
        <v>2</v>
      </c>
      <c r="J279" s="14">
        <v>-8</v>
      </c>
      <c r="K279" s="14">
        <v>-0.7</v>
      </c>
      <c r="L279" s="14">
        <v>-4.0999999999999996</v>
      </c>
      <c r="M279" s="14">
        <v>-28.6</v>
      </c>
      <c r="N279" s="14">
        <v>10.1</v>
      </c>
      <c r="O279" s="14">
        <f t="shared" si="9"/>
        <v>-15.900000000000002</v>
      </c>
      <c r="P279" s="15">
        <f t="shared" si="10"/>
        <v>11.7</v>
      </c>
      <c r="Q279" s="14">
        <v>-17.5</v>
      </c>
    </row>
    <row r="280" spans="1:17" ht="15.75" thickBot="1" x14ac:dyDescent="0.3">
      <c r="A280" s="4">
        <v>278</v>
      </c>
      <c r="B280" s="6" t="s">
        <v>355</v>
      </c>
      <c r="C280" s="5" t="s">
        <v>23</v>
      </c>
      <c r="D280" s="5" t="s">
        <v>17</v>
      </c>
      <c r="E280" s="7">
        <v>578.20000000000005</v>
      </c>
      <c r="F280" s="7">
        <v>352</v>
      </c>
      <c r="G280" s="14">
        <v>-8.6999999999999993</v>
      </c>
      <c r="H280" s="14">
        <v>-8</v>
      </c>
      <c r="I280" s="14">
        <v>-1.4</v>
      </c>
      <c r="J280" s="14">
        <v>-6.5</v>
      </c>
      <c r="K280" s="14">
        <v>-2.6</v>
      </c>
      <c r="L280" s="14">
        <v>-3.7</v>
      </c>
      <c r="M280" s="14">
        <v>-30.9</v>
      </c>
      <c r="N280" s="14">
        <v>12.3</v>
      </c>
      <c r="O280" s="14">
        <f t="shared" si="9"/>
        <v>-17.599999999999998</v>
      </c>
      <c r="P280" s="15">
        <f t="shared" si="10"/>
        <v>12.3</v>
      </c>
      <c r="Q280" s="14">
        <v>-17.600000000000001</v>
      </c>
    </row>
    <row r="281" spans="1:17" ht="15.75" thickBot="1" x14ac:dyDescent="0.3">
      <c r="A281" s="4">
        <v>279</v>
      </c>
      <c r="B281" s="6" t="s">
        <v>360</v>
      </c>
      <c r="C281" s="5" t="s">
        <v>62</v>
      </c>
      <c r="D281" s="5" t="s">
        <v>120</v>
      </c>
      <c r="E281" s="7">
        <v>359.4</v>
      </c>
      <c r="F281" s="7">
        <v>362</v>
      </c>
      <c r="G281" s="14">
        <v>-7.3</v>
      </c>
      <c r="H281" s="14">
        <v>-9</v>
      </c>
      <c r="I281" s="14">
        <v>-2.5</v>
      </c>
      <c r="J281" s="14">
        <v>-4.4000000000000004</v>
      </c>
      <c r="K281" s="14">
        <v>-5</v>
      </c>
      <c r="L281" s="14">
        <v>-2.8</v>
      </c>
      <c r="M281" s="14">
        <v>-31.1</v>
      </c>
      <c r="N281" s="14">
        <v>12.4</v>
      </c>
      <c r="O281" s="14">
        <f t="shared" si="9"/>
        <v>-17.700000000000003</v>
      </c>
      <c r="P281" s="15">
        <f t="shared" si="10"/>
        <v>12.4</v>
      </c>
      <c r="Q281" s="14">
        <v>-17.600000000000001</v>
      </c>
    </row>
    <row r="282" spans="1:17" ht="15.75" thickBot="1" x14ac:dyDescent="0.3">
      <c r="A282" s="4">
        <v>280</v>
      </c>
      <c r="B282" s="6" t="s">
        <v>351</v>
      </c>
      <c r="C282" s="5" t="s">
        <v>62</v>
      </c>
      <c r="D282" s="5" t="s">
        <v>17</v>
      </c>
      <c r="E282" s="7">
        <v>586.9</v>
      </c>
      <c r="F282" s="7">
        <v>286</v>
      </c>
      <c r="G282" s="14">
        <v>-9.6</v>
      </c>
      <c r="H282" s="14">
        <v>-9.6999999999999993</v>
      </c>
      <c r="I282" s="14">
        <v>-1.3</v>
      </c>
      <c r="J282" s="14">
        <v>-6.1</v>
      </c>
      <c r="K282" s="14">
        <v>-2.2999999999999998</v>
      </c>
      <c r="L282" s="14">
        <v>-1.9</v>
      </c>
      <c r="M282" s="14">
        <v>-31</v>
      </c>
      <c r="N282" s="14">
        <v>12.3</v>
      </c>
      <c r="O282" s="14">
        <f t="shared" si="9"/>
        <v>-17.7</v>
      </c>
      <c r="P282" s="15">
        <f t="shared" si="10"/>
        <v>12.3</v>
      </c>
      <c r="Q282" s="14">
        <v>-17.7</v>
      </c>
    </row>
    <row r="283" spans="1:17" ht="15.75" thickBot="1" x14ac:dyDescent="0.3">
      <c r="A283" s="4">
        <v>281</v>
      </c>
      <c r="B283" s="6" t="s">
        <v>359</v>
      </c>
      <c r="C283" s="5" t="s">
        <v>62</v>
      </c>
      <c r="D283" s="5" t="s">
        <v>107</v>
      </c>
      <c r="E283" s="7">
        <v>342</v>
      </c>
      <c r="F283" s="7">
        <v>371</v>
      </c>
      <c r="G283" s="14">
        <v>-8.4</v>
      </c>
      <c r="H283" s="14">
        <v>-7</v>
      </c>
      <c r="I283" s="14">
        <v>-0.4</v>
      </c>
      <c r="J283" s="14">
        <v>-7.7</v>
      </c>
      <c r="K283" s="14">
        <v>-2.2000000000000002</v>
      </c>
      <c r="L283" s="14">
        <v>-3.3</v>
      </c>
      <c r="M283" s="14">
        <v>-28.9</v>
      </c>
      <c r="N283" s="14">
        <v>10.1</v>
      </c>
      <c r="O283" s="14">
        <f t="shared" si="9"/>
        <v>-16.5</v>
      </c>
      <c r="P283" s="15">
        <f t="shared" si="10"/>
        <v>11.4</v>
      </c>
      <c r="Q283" s="14">
        <v>-17.8</v>
      </c>
    </row>
    <row r="284" spans="1:17" ht="15.75" thickBot="1" x14ac:dyDescent="0.3">
      <c r="A284" s="4">
        <v>282</v>
      </c>
      <c r="B284" s="6" t="s">
        <v>349</v>
      </c>
      <c r="C284" s="5" t="s">
        <v>80</v>
      </c>
      <c r="D284" s="5" t="s">
        <v>17</v>
      </c>
      <c r="E284" s="7">
        <v>635.1</v>
      </c>
      <c r="F284" s="7">
        <v>279</v>
      </c>
      <c r="G284" s="14">
        <v>-9.9</v>
      </c>
      <c r="H284" s="14">
        <v>-10</v>
      </c>
      <c r="I284" s="14">
        <v>-1.3</v>
      </c>
      <c r="J284" s="14">
        <v>-7</v>
      </c>
      <c r="K284" s="14">
        <v>-1.2</v>
      </c>
      <c r="L284" s="14">
        <v>-2</v>
      </c>
      <c r="M284" s="14">
        <v>-31.4</v>
      </c>
      <c r="N284" s="14">
        <v>12.3</v>
      </c>
      <c r="O284" s="14">
        <f t="shared" si="9"/>
        <v>-18.099999999999998</v>
      </c>
      <c r="P284" s="15">
        <f t="shared" si="10"/>
        <v>12.3</v>
      </c>
      <c r="Q284" s="14">
        <v>-18.100000000000001</v>
      </c>
    </row>
    <row r="285" spans="1:17" ht="15.75" thickBot="1" x14ac:dyDescent="0.3">
      <c r="A285" s="4">
        <v>283</v>
      </c>
      <c r="B285" s="6" t="s">
        <v>212</v>
      </c>
      <c r="C285" s="5" t="s">
        <v>106</v>
      </c>
      <c r="D285" s="5" t="s">
        <v>36</v>
      </c>
      <c r="E285" s="7">
        <v>184.1</v>
      </c>
      <c r="F285" s="7">
        <v>247</v>
      </c>
      <c r="G285" s="14">
        <v>-10.7</v>
      </c>
      <c r="H285" s="14">
        <v>-10.199999999999999</v>
      </c>
      <c r="I285" s="14">
        <v>-0.7</v>
      </c>
      <c r="J285" s="14">
        <v>-7.4</v>
      </c>
      <c r="K285" s="14">
        <v>-0.5</v>
      </c>
      <c r="L285" s="14">
        <v>-1.3</v>
      </c>
      <c r="M285" s="14">
        <v>-31</v>
      </c>
      <c r="N285" s="14">
        <v>11.7</v>
      </c>
      <c r="O285" s="14">
        <f t="shared" si="9"/>
        <v>-18.3</v>
      </c>
      <c r="P285" s="15">
        <f t="shared" si="10"/>
        <v>11.7</v>
      </c>
      <c r="Q285" s="14">
        <v>-18.3</v>
      </c>
    </row>
    <row r="286" spans="1:17" ht="15.75" thickBot="1" x14ac:dyDescent="0.3">
      <c r="A286" s="4">
        <v>284</v>
      </c>
      <c r="B286" s="6" t="s">
        <v>373</v>
      </c>
      <c r="C286" s="5" t="s">
        <v>38</v>
      </c>
      <c r="D286" s="5" t="s">
        <v>67</v>
      </c>
      <c r="E286" s="7">
        <v>594.9</v>
      </c>
      <c r="F286" s="7">
        <v>346</v>
      </c>
      <c r="G286" s="14">
        <v>-9.1</v>
      </c>
      <c r="H286" s="14">
        <v>-8.6999999999999993</v>
      </c>
      <c r="I286" s="14">
        <v>-2.5</v>
      </c>
      <c r="J286" s="14">
        <v>-6</v>
      </c>
      <c r="K286" s="14">
        <v>-1.1000000000000001</v>
      </c>
      <c r="L286" s="14">
        <v>-3.5</v>
      </c>
      <c r="M286" s="14">
        <v>-30.7</v>
      </c>
      <c r="N286" s="14">
        <v>11.4</v>
      </c>
      <c r="O286" s="14">
        <f t="shared" si="9"/>
        <v>-18.299999999999997</v>
      </c>
      <c r="P286" s="15">
        <f t="shared" si="10"/>
        <v>11.4</v>
      </c>
      <c r="Q286" s="14">
        <v>-18.3</v>
      </c>
    </row>
    <row r="287" spans="1:17" ht="15.75" thickBot="1" x14ac:dyDescent="0.3">
      <c r="A287" s="4">
        <v>285</v>
      </c>
      <c r="B287" s="6" t="s">
        <v>392</v>
      </c>
      <c r="C287" s="5" t="s">
        <v>103</v>
      </c>
      <c r="D287" s="5" t="s">
        <v>17</v>
      </c>
      <c r="E287" s="7">
        <v>503.3</v>
      </c>
      <c r="F287" s="7">
        <v>291</v>
      </c>
      <c r="G287" s="14">
        <v>-10.3</v>
      </c>
      <c r="H287" s="14">
        <v>-9.5</v>
      </c>
      <c r="I287" s="14">
        <v>-0.3</v>
      </c>
      <c r="J287" s="14">
        <v>-8.1</v>
      </c>
      <c r="K287" s="14">
        <v>-0.9</v>
      </c>
      <c r="L287" s="14">
        <v>-2.7</v>
      </c>
      <c r="M287" s="14">
        <v>-31.7</v>
      </c>
      <c r="N287" s="14">
        <v>12.3</v>
      </c>
      <c r="O287" s="14">
        <f t="shared" si="9"/>
        <v>-18.399999999999999</v>
      </c>
      <c r="P287" s="15">
        <f t="shared" si="10"/>
        <v>12.3</v>
      </c>
      <c r="Q287" s="14">
        <v>-18.399999999999999</v>
      </c>
    </row>
    <row r="288" spans="1:17" ht="15.75" thickBot="1" x14ac:dyDescent="0.3">
      <c r="A288" s="4">
        <v>286</v>
      </c>
      <c r="B288" s="6" t="s">
        <v>375</v>
      </c>
      <c r="C288" s="5" t="s">
        <v>88</v>
      </c>
      <c r="D288" s="5" t="s">
        <v>36</v>
      </c>
      <c r="E288" s="7">
        <v>999</v>
      </c>
      <c r="F288" s="7">
        <v>256</v>
      </c>
      <c r="G288" s="14">
        <v>-11.2</v>
      </c>
      <c r="H288" s="14">
        <v>-9.9</v>
      </c>
      <c r="I288" s="14">
        <v>0.1</v>
      </c>
      <c r="J288" s="14">
        <v>-8</v>
      </c>
      <c r="K288" s="14">
        <v>-0.1</v>
      </c>
      <c r="L288" s="14">
        <v>-2.2000000000000002</v>
      </c>
      <c r="M288" s="14">
        <v>-31.2</v>
      </c>
      <c r="N288" s="14">
        <v>11.7</v>
      </c>
      <c r="O288" s="14">
        <f t="shared" si="9"/>
        <v>-18.5</v>
      </c>
      <c r="P288" s="15">
        <f t="shared" si="10"/>
        <v>11.7</v>
      </c>
      <c r="Q288" s="14">
        <v>-18.5</v>
      </c>
    </row>
    <row r="289" spans="1:17" ht="15.75" thickBot="1" x14ac:dyDescent="0.3">
      <c r="A289" s="4">
        <v>287</v>
      </c>
      <c r="B289" s="6" t="s">
        <v>364</v>
      </c>
      <c r="C289" s="5" t="s">
        <v>101</v>
      </c>
      <c r="D289" s="5" t="s">
        <v>17</v>
      </c>
      <c r="E289" s="7">
        <v>685.6</v>
      </c>
      <c r="F289" s="7">
        <v>277</v>
      </c>
      <c r="G289" s="14">
        <v>-11.1</v>
      </c>
      <c r="H289" s="14">
        <v>-9.5</v>
      </c>
      <c r="I289" s="14">
        <v>-0.1</v>
      </c>
      <c r="J289" s="14">
        <v>-7.4</v>
      </c>
      <c r="K289" s="14">
        <v>-1.2</v>
      </c>
      <c r="L289" s="14">
        <v>-2.6</v>
      </c>
      <c r="M289" s="14">
        <v>-31.9</v>
      </c>
      <c r="N289" s="14">
        <v>12.3</v>
      </c>
      <c r="O289" s="14">
        <f t="shared" si="9"/>
        <v>-18.599999999999998</v>
      </c>
      <c r="P289" s="15">
        <f t="shared" si="10"/>
        <v>12.3</v>
      </c>
      <c r="Q289" s="14">
        <v>-18.600000000000001</v>
      </c>
    </row>
    <row r="290" spans="1:17" ht="15.75" thickBot="1" x14ac:dyDescent="0.3">
      <c r="A290" s="4">
        <v>288</v>
      </c>
      <c r="B290" s="6" t="s">
        <v>366</v>
      </c>
      <c r="C290" s="5" t="s">
        <v>58</v>
      </c>
      <c r="D290" s="5" t="s">
        <v>17</v>
      </c>
      <c r="E290" s="7">
        <v>558.29999999999995</v>
      </c>
      <c r="F290" s="7">
        <v>273</v>
      </c>
      <c r="G290" s="14">
        <v>-9.6</v>
      </c>
      <c r="H290" s="14">
        <v>-9.9</v>
      </c>
      <c r="I290" s="14">
        <v>-1.8</v>
      </c>
      <c r="J290" s="14">
        <v>-5.7</v>
      </c>
      <c r="K290" s="14">
        <v>-3</v>
      </c>
      <c r="L290" s="14">
        <v>-1.9</v>
      </c>
      <c r="M290" s="14">
        <v>-31.9</v>
      </c>
      <c r="N290" s="14">
        <v>12.3</v>
      </c>
      <c r="O290" s="14">
        <f t="shared" si="9"/>
        <v>-18.599999999999998</v>
      </c>
      <c r="P290" s="15">
        <f t="shared" si="10"/>
        <v>12.3</v>
      </c>
      <c r="Q290" s="14">
        <v>-18.600000000000001</v>
      </c>
    </row>
    <row r="291" spans="1:17" ht="15.75" thickBot="1" x14ac:dyDescent="0.3">
      <c r="A291" s="4">
        <v>289</v>
      </c>
      <c r="B291" s="6" t="s">
        <v>367</v>
      </c>
      <c r="C291" s="5" t="s">
        <v>42</v>
      </c>
      <c r="D291" s="5" t="s">
        <v>17</v>
      </c>
      <c r="E291" s="7">
        <v>632.4</v>
      </c>
      <c r="F291" s="7">
        <v>279</v>
      </c>
      <c r="G291" s="14">
        <v>-9.5</v>
      </c>
      <c r="H291" s="14">
        <v>-9.8000000000000007</v>
      </c>
      <c r="I291" s="14">
        <v>-2.5</v>
      </c>
      <c r="J291" s="14">
        <v>-6.4</v>
      </c>
      <c r="K291" s="14">
        <v>-2.2000000000000002</v>
      </c>
      <c r="L291" s="14">
        <v>-1.6</v>
      </c>
      <c r="M291" s="14">
        <v>-32</v>
      </c>
      <c r="N291" s="14">
        <v>12.3</v>
      </c>
      <c r="O291" s="14">
        <f t="shared" si="9"/>
        <v>-18.7</v>
      </c>
      <c r="P291" s="15">
        <f t="shared" si="10"/>
        <v>12.3</v>
      </c>
      <c r="Q291" s="14">
        <v>-18.7</v>
      </c>
    </row>
    <row r="292" spans="1:17" ht="15.75" thickBot="1" x14ac:dyDescent="0.3">
      <c r="A292" s="4">
        <v>290</v>
      </c>
      <c r="B292" s="6" t="s">
        <v>382</v>
      </c>
      <c r="C292" s="5" t="s">
        <v>90</v>
      </c>
      <c r="D292" s="5" t="s">
        <v>17</v>
      </c>
      <c r="E292" s="7">
        <v>660.7</v>
      </c>
      <c r="F292" s="7">
        <v>291</v>
      </c>
      <c r="G292" s="14">
        <v>-10.6</v>
      </c>
      <c r="H292" s="14">
        <v>-8.6999999999999993</v>
      </c>
      <c r="I292" s="14">
        <v>-1.6</v>
      </c>
      <c r="J292" s="14">
        <v>-8</v>
      </c>
      <c r="K292" s="14">
        <v>0.1</v>
      </c>
      <c r="L292" s="14">
        <v>-3.3</v>
      </c>
      <c r="M292" s="14">
        <v>-32.200000000000003</v>
      </c>
      <c r="N292" s="14">
        <v>12.3</v>
      </c>
      <c r="O292" s="14">
        <f t="shared" si="9"/>
        <v>-18.900000000000002</v>
      </c>
      <c r="P292" s="15">
        <f t="shared" si="10"/>
        <v>12.3</v>
      </c>
      <c r="Q292" s="14">
        <v>-18.8</v>
      </c>
    </row>
    <row r="293" spans="1:17" ht="15.75" thickBot="1" x14ac:dyDescent="0.3">
      <c r="A293" s="4">
        <v>291</v>
      </c>
      <c r="B293" s="6" t="s">
        <v>368</v>
      </c>
      <c r="C293" s="5" t="s">
        <v>144</v>
      </c>
      <c r="D293" s="5" t="s">
        <v>295</v>
      </c>
      <c r="E293" s="7">
        <v>426.9</v>
      </c>
      <c r="F293" s="7">
        <v>371</v>
      </c>
      <c r="G293" s="14">
        <v>-9</v>
      </c>
      <c r="H293" s="14">
        <v>-7.6</v>
      </c>
      <c r="I293" s="14">
        <v>-1</v>
      </c>
      <c r="J293" s="14">
        <v>-6.6</v>
      </c>
      <c r="K293" s="14">
        <v>-2.9</v>
      </c>
      <c r="L293" s="14">
        <v>-4.5</v>
      </c>
      <c r="M293" s="14">
        <v>-31.6</v>
      </c>
      <c r="N293" s="14">
        <v>11.7</v>
      </c>
      <c r="O293" s="14">
        <f t="shared" si="9"/>
        <v>-18.3</v>
      </c>
      <c r="P293" s="15">
        <f t="shared" si="10"/>
        <v>12.3</v>
      </c>
      <c r="Q293" s="14">
        <v>-18.899999999999999</v>
      </c>
    </row>
    <row r="294" spans="1:17" ht="15.75" thickBot="1" x14ac:dyDescent="0.3">
      <c r="A294" s="4">
        <v>292</v>
      </c>
      <c r="B294" s="6" t="s">
        <v>376</v>
      </c>
      <c r="C294" s="5" t="s">
        <v>144</v>
      </c>
      <c r="D294" s="5" t="s">
        <v>17</v>
      </c>
      <c r="E294" s="7">
        <v>545.6</v>
      </c>
      <c r="F294" s="7">
        <v>354</v>
      </c>
      <c r="G294" s="14">
        <v>-10.5</v>
      </c>
      <c r="H294" s="14">
        <v>-8.1999999999999993</v>
      </c>
      <c r="I294" s="14">
        <v>0.9</v>
      </c>
      <c r="J294" s="14">
        <v>-8.1</v>
      </c>
      <c r="K294" s="14">
        <v>-1.7</v>
      </c>
      <c r="L294" s="14">
        <v>-4.7</v>
      </c>
      <c r="M294" s="14">
        <v>-32.299999999999997</v>
      </c>
      <c r="N294" s="14">
        <v>12.3</v>
      </c>
      <c r="O294" s="14">
        <f t="shared" si="9"/>
        <v>-18.999999999999996</v>
      </c>
      <c r="P294" s="15">
        <f t="shared" si="10"/>
        <v>12.3</v>
      </c>
      <c r="Q294" s="14">
        <v>-19</v>
      </c>
    </row>
    <row r="295" spans="1:17" ht="15.75" thickBot="1" x14ac:dyDescent="0.3">
      <c r="A295" s="4">
        <v>293</v>
      </c>
      <c r="B295" s="6" t="s">
        <v>369</v>
      </c>
      <c r="C295" s="5"/>
      <c r="D295" s="5" t="s">
        <v>48</v>
      </c>
      <c r="E295" s="7">
        <v>344</v>
      </c>
      <c r="F295" s="7">
        <v>305</v>
      </c>
      <c r="G295" s="14">
        <v>-10.199999999999999</v>
      </c>
      <c r="H295" s="14">
        <v>-8.5</v>
      </c>
      <c r="I295" s="14">
        <v>0.4</v>
      </c>
      <c r="J295" s="14">
        <v>-7.4</v>
      </c>
      <c r="K295" s="14">
        <v>-1.4</v>
      </c>
      <c r="L295" s="14">
        <v>-3.1</v>
      </c>
      <c r="M295" s="14">
        <v>-30.1</v>
      </c>
      <c r="N295" s="14">
        <v>10.1</v>
      </c>
      <c r="O295" s="14">
        <f t="shared" si="9"/>
        <v>-19</v>
      </c>
      <c r="P295" s="15">
        <f t="shared" si="10"/>
        <v>10.1</v>
      </c>
      <c r="Q295" s="14">
        <v>-19</v>
      </c>
    </row>
    <row r="296" spans="1:17" ht="15.75" thickBot="1" x14ac:dyDescent="0.3">
      <c r="A296" s="4">
        <v>294</v>
      </c>
      <c r="B296" s="6" t="s">
        <v>363</v>
      </c>
      <c r="C296" s="5" t="s">
        <v>93</v>
      </c>
      <c r="D296" s="5" t="s">
        <v>17</v>
      </c>
      <c r="E296" s="7">
        <v>675.6</v>
      </c>
      <c r="F296" s="7">
        <v>311</v>
      </c>
      <c r="G296" s="14">
        <v>-9</v>
      </c>
      <c r="H296" s="14">
        <v>-9.9</v>
      </c>
      <c r="I296" s="14">
        <v>-1.8</v>
      </c>
      <c r="J296" s="14">
        <v>-6.2</v>
      </c>
      <c r="K296" s="14">
        <v>-2.5</v>
      </c>
      <c r="L296" s="14">
        <v>-3</v>
      </c>
      <c r="M296" s="14">
        <v>-32.299999999999997</v>
      </c>
      <c r="N296" s="14">
        <v>12.3</v>
      </c>
      <c r="O296" s="14">
        <f t="shared" si="9"/>
        <v>-18.999999999999996</v>
      </c>
      <c r="P296" s="15">
        <f t="shared" si="10"/>
        <v>12.3</v>
      </c>
      <c r="Q296" s="14">
        <v>-19</v>
      </c>
    </row>
    <row r="297" spans="1:17" ht="15.75" thickBot="1" x14ac:dyDescent="0.3">
      <c r="A297" s="4">
        <v>295</v>
      </c>
      <c r="B297" s="6" t="s">
        <v>374</v>
      </c>
      <c r="C297" s="5" t="s">
        <v>88</v>
      </c>
      <c r="D297" s="5" t="s">
        <v>17</v>
      </c>
      <c r="E297" s="7">
        <v>531.29999999999995</v>
      </c>
      <c r="F297" s="7">
        <v>266</v>
      </c>
      <c r="G297" s="14">
        <v>-10.3</v>
      </c>
      <c r="H297" s="14">
        <v>-10</v>
      </c>
      <c r="I297" s="14">
        <v>-0.8</v>
      </c>
      <c r="J297" s="14">
        <v>-6.8</v>
      </c>
      <c r="K297" s="14">
        <v>-2</v>
      </c>
      <c r="L297" s="14">
        <v>-2.5</v>
      </c>
      <c r="M297" s="14">
        <v>-32.299999999999997</v>
      </c>
      <c r="N297" s="14">
        <v>12.3</v>
      </c>
      <c r="O297" s="14">
        <f t="shared" si="9"/>
        <v>-18.999999999999996</v>
      </c>
      <c r="P297" s="15">
        <f t="shared" si="10"/>
        <v>12.3</v>
      </c>
      <c r="Q297" s="14">
        <v>-19</v>
      </c>
    </row>
    <row r="298" spans="1:17" ht="15.75" thickBot="1" x14ac:dyDescent="0.3">
      <c r="A298" s="4">
        <v>296</v>
      </c>
      <c r="B298" s="6" t="s">
        <v>370</v>
      </c>
      <c r="C298" s="5" t="s">
        <v>60</v>
      </c>
      <c r="D298" s="5" t="s">
        <v>371</v>
      </c>
      <c r="E298" s="7">
        <v>340.6</v>
      </c>
      <c r="F298" s="7">
        <v>296</v>
      </c>
      <c r="G298" s="14">
        <v>-9.5</v>
      </c>
      <c r="H298" s="14">
        <v>-9.1</v>
      </c>
      <c r="I298" s="14">
        <v>-1.3</v>
      </c>
      <c r="J298" s="14">
        <v>-6.5</v>
      </c>
      <c r="K298" s="14">
        <v>-2.1</v>
      </c>
      <c r="L298" s="14">
        <v>-1.6</v>
      </c>
      <c r="M298" s="14">
        <v>-30.1</v>
      </c>
      <c r="N298" s="14">
        <v>10.1</v>
      </c>
      <c r="O298" s="14">
        <f t="shared" si="9"/>
        <v>-16.8</v>
      </c>
      <c r="P298" s="15">
        <f t="shared" si="10"/>
        <v>12.3</v>
      </c>
      <c r="Q298" s="14">
        <v>-19</v>
      </c>
    </row>
    <row r="299" spans="1:17" ht="15.75" thickBot="1" x14ac:dyDescent="0.3">
      <c r="A299" s="4">
        <v>297</v>
      </c>
      <c r="B299" s="6" t="s">
        <v>383</v>
      </c>
      <c r="C299" s="5" t="s">
        <v>62</v>
      </c>
      <c r="D299" s="5" t="s">
        <v>110</v>
      </c>
      <c r="E299" s="7">
        <v>604.79999999999995</v>
      </c>
      <c r="F299" s="7">
        <v>310</v>
      </c>
      <c r="G299" s="14">
        <v>-8.5</v>
      </c>
      <c r="H299" s="14">
        <v>-9.4</v>
      </c>
      <c r="I299" s="14">
        <v>-2.1</v>
      </c>
      <c r="J299" s="14">
        <v>-7.4</v>
      </c>
      <c r="K299" s="14">
        <v>-0.9</v>
      </c>
      <c r="L299" s="14">
        <v>-1.9</v>
      </c>
      <c r="M299" s="14">
        <v>-30.3</v>
      </c>
      <c r="N299" s="14">
        <v>10.1</v>
      </c>
      <c r="O299" s="14">
        <f t="shared" si="9"/>
        <v>-19.200000000000003</v>
      </c>
      <c r="P299" s="15">
        <f t="shared" si="10"/>
        <v>10.1</v>
      </c>
      <c r="Q299" s="14">
        <v>-19.2</v>
      </c>
    </row>
    <row r="300" spans="1:17" ht="15.75" thickBot="1" x14ac:dyDescent="0.3">
      <c r="A300" s="4">
        <v>298</v>
      </c>
      <c r="B300" s="6" t="s">
        <v>377</v>
      </c>
      <c r="C300" s="5" t="s">
        <v>53</v>
      </c>
      <c r="D300" s="5" t="s">
        <v>17</v>
      </c>
      <c r="E300" s="7">
        <v>562.9</v>
      </c>
      <c r="F300" s="7">
        <v>278</v>
      </c>
      <c r="G300" s="14">
        <v>-10.5</v>
      </c>
      <c r="H300" s="14">
        <v>-9.8000000000000007</v>
      </c>
      <c r="I300" s="14">
        <v>-0.1</v>
      </c>
      <c r="J300" s="14">
        <v>-7.1</v>
      </c>
      <c r="K300" s="14">
        <v>-2</v>
      </c>
      <c r="L300" s="14">
        <v>-3</v>
      </c>
      <c r="M300" s="14">
        <v>-32.5</v>
      </c>
      <c r="N300" s="14">
        <v>12.3</v>
      </c>
      <c r="O300" s="14">
        <f t="shared" si="9"/>
        <v>-19.2</v>
      </c>
      <c r="P300" s="15">
        <f t="shared" si="10"/>
        <v>12.3</v>
      </c>
      <c r="Q300" s="14">
        <v>-19.2</v>
      </c>
    </row>
    <row r="301" spans="1:17" ht="15.75" thickBot="1" x14ac:dyDescent="0.3">
      <c r="A301" s="4">
        <v>299</v>
      </c>
      <c r="B301" s="6" t="s">
        <v>381</v>
      </c>
      <c r="C301" s="5" t="s">
        <v>62</v>
      </c>
      <c r="D301" s="5" t="s">
        <v>107</v>
      </c>
      <c r="E301" s="7">
        <v>379</v>
      </c>
      <c r="F301" s="7">
        <v>281</v>
      </c>
      <c r="G301" s="14">
        <v>-11.3</v>
      </c>
      <c r="H301" s="14">
        <v>-9.3000000000000007</v>
      </c>
      <c r="I301" s="14">
        <v>2.5</v>
      </c>
      <c r="J301" s="14">
        <v>-8.1</v>
      </c>
      <c r="K301" s="14">
        <v>-0.5</v>
      </c>
      <c r="L301" s="14">
        <v>-3.7</v>
      </c>
      <c r="M301" s="14">
        <v>-30.5</v>
      </c>
      <c r="N301" s="14">
        <v>10.1</v>
      </c>
      <c r="O301" s="14">
        <f t="shared" si="9"/>
        <v>-18.100000000000001</v>
      </c>
      <c r="P301" s="15">
        <f t="shared" si="10"/>
        <v>11.4</v>
      </c>
      <c r="Q301" s="14">
        <v>-19.399999999999999</v>
      </c>
    </row>
    <row r="302" spans="1:17" ht="15.75" thickBot="1" x14ac:dyDescent="0.3">
      <c r="A302" s="4">
        <v>300</v>
      </c>
      <c r="B302" s="6" t="s">
        <v>387</v>
      </c>
      <c r="C302" s="5" t="s">
        <v>103</v>
      </c>
      <c r="D302" s="5" t="s">
        <v>120</v>
      </c>
      <c r="E302" s="7">
        <v>359.8</v>
      </c>
      <c r="F302" s="7">
        <v>406</v>
      </c>
      <c r="G302" s="14">
        <v>-7.1</v>
      </c>
      <c r="H302" s="14">
        <v>-8.3000000000000007</v>
      </c>
      <c r="I302" s="14">
        <v>-2.4</v>
      </c>
      <c r="J302" s="14">
        <v>-6.4</v>
      </c>
      <c r="K302" s="14">
        <v>-3.5</v>
      </c>
      <c r="L302" s="14">
        <v>-5.2</v>
      </c>
      <c r="M302" s="14">
        <v>-32.799999999999997</v>
      </c>
      <c r="N302" s="14">
        <v>12.4</v>
      </c>
      <c r="O302" s="14">
        <f t="shared" si="9"/>
        <v>-19.399999999999999</v>
      </c>
      <c r="P302" s="15">
        <f t="shared" si="10"/>
        <v>12.4</v>
      </c>
      <c r="Q302" s="14">
        <v>-19.399999999999999</v>
      </c>
    </row>
    <row r="303" spans="1:17" ht="15.75" thickBot="1" x14ac:dyDescent="0.3">
      <c r="A303" s="4">
        <v>301</v>
      </c>
      <c r="B303" s="6" t="s">
        <v>380</v>
      </c>
      <c r="C303" s="5" t="s">
        <v>65</v>
      </c>
      <c r="D303" s="5" t="s">
        <v>17</v>
      </c>
      <c r="E303" s="7">
        <v>605.70000000000005</v>
      </c>
      <c r="F303" s="7">
        <v>397</v>
      </c>
      <c r="G303" s="14">
        <v>-8.6</v>
      </c>
      <c r="H303" s="14">
        <v>-7.6</v>
      </c>
      <c r="I303" s="14">
        <v>-1.9</v>
      </c>
      <c r="J303" s="14">
        <v>-7</v>
      </c>
      <c r="K303" s="14">
        <v>-3</v>
      </c>
      <c r="L303" s="14">
        <v>-4.7</v>
      </c>
      <c r="M303" s="14">
        <v>-32.700000000000003</v>
      </c>
      <c r="N303" s="14">
        <v>12.3</v>
      </c>
      <c r="O303" s="14">
        <f t="shared" si="9"/>
        <v>-19.400000000000002</v>
      </c>
      <c r="P303" s="15">
        <f t="shared" si="10"/>
        <v>12.3</v>
      </c>
      <c r="Q303" s="14">
        <v>-19.399999999999999</v>
      </c>
    </row>
    <row r="304" spans="1:17" ht="15.75" thickBot="1" x14ac:dyDescent="0.3">
      <c r="A304" s="4">
        <v>302</v>
      </c>
      <c r="B304" s="6" t="s">
        <v>378</v>
      </c>
      <c r="C304" s="5" t="s">
        <v>103</v>
      </c>
      <c r="D304" s="5" t="s">
        <v>17</v>
      </c>
      <c r="E304" s="7">
        <v>746.6</v>
      </c>
      <c r="F304" s="7">
        <v>242</v>
      </c>
      <c r="G304" s="14">
        <v>-11.6</v>
      </c>
      <c r="H304" s="14">
        <v>-10.3</v>
      </c>
      <c r="I304" s="14">
        <v>-1.3</v>
      </c>
      <c r="J304" s="14">
        <v>-7.7</v>
      </c>
      <c r="K304" s="14">
        <v>-0.1</v>
      </c>
      <c r="L304" s="14">
        <v>-1.9</v>
      </c>
      <c r="M304" s="14">
        <v>-32.799999999999997</v>
      </c>
      <c r="N304" s="14">
        <v>12.3</v>
      </c>
      <c r="O304" s="14">
        <f t="shared" si="9"/>
        <v>-19.499999999999996</v>
      </c>
      <c r="P304" s="15">
        <f t="shared" si="10"/>
        <v>12.3</v>
      </c>
      <c r="Q304" s="14">
        <v>-19.5</v>
      </c>
    </row>
    <row r="305" spans="1:17" ht="15.75" thickBot="1" x14ac:dyDescent="0.3">
      <c r="A305" s="4">
        <v>303</v>
      </c>
      <c r="B305" s="6" t="s">
        <v>395</v>
      </c>
      <c r="C305" s="5" t="s">
        <v>33</v>
      </c>
      <c r="D305" s="5" t="s">
        <v>48</v>
      </c>
      <c r="E305" s="7">
        <v>999</v>
      </c>
      <c r="F305" s="7">
        <v>381</v>
      </c>
      <c r="G305" s="14">
        <v>-7.8</v>
      </c>
      <c r="H305" s="14">
        <v>-7.7</v>
      </c>
      <c r="I305" s="14">
        <v>-0.9</v>
      </c>
      <c r="J305" s="14">
        <v>-7.1</v>
      </c>
      <c r="K305" s="14">
        <v>-3</v>
      </c>
      <c r="L305" s="14">
        <v>-4</v>
      </c>
      <c r="M305" s="14">
        <v>-30.6</v>
      </c>
      <c r="N305" s="14">
        <v>10.1</v>
      </c>
      <c r="O305" s="14">
        <f t="shared" si="9"/>
        <v>-19.5</v>
      </c>
      <c r="P305" s="15">
        <f t="shared" si="10"/>
        <v>10.1</v>
      </c>
      <c r="Q305" s="14">
        <v>-19.5</v>
      </c>
    </row>
    <row r="306" spans="1:17" ht="15.75" thickBot="1" x14ac:dyDescent="0.3">
      <c r="A306" s="4">
        <v>304</v>
      </c>
      <c r="B306" s="6" t="s">
        <v>385</v>
      </c>
      <c r="C306" s="5" t="s">
        <v>101</v>
      </c>
      <c r="D306" s="5" t="s">
        <v>154</v>
      </c>
      <c r="E306" s="7">
        <v>506.6</v>
      </c>
      <c r="F306" s="7">
        <v>309</v>
      </c>
      <c r="G306" s="14">
        <v>-9.1999999999999993</v>
      </c>
      <c r="H306" s="14">
        <v>-9.8000000000000007</v>
      </c>
      <c r="I306" s="14">
        <v>-2.4</v>
      </c>
      <c r="J306" s="14">
        <v>-7.6</v>
      </c>
      <c r="K306" s="14">
        <v>-1.1000000000000001</v>
      </c>
      <c r="L306" s="14">
        <v>-2.2999999999999998</v>
      </c>
      <c r="M306" s="14">
        <v>-32.4</v>
      </c>
      <c r="N306" s="14">
        <v>11.7</v>
      </c>
      <c r="O306" s="14">
        <f t="shared" si="9"/>
        <v>-19.7</v>
      </c>
      <c r="P306" s="15">
        <f t="shared" si="10"/>
        <v>11.7</v>
      </c>
      <c r="Q306" s="14">
        <v>-19.7</v>
      </c>
    </row>
    <row r="307" spans="1:17" ht="15.75" thickBot="1" x14ac:dyDescent="0.3">
      <c r="A307" s="4">
        <v>305</v>
      </c>
      <c r="B307" s="6" t="s">
        <v>379</v>
      </c>
      <c r="C307" s="5" t="s">
        <v>53</v>
      </c>
      <c r="D307" s="5" t="s">
        <v>83</v>
      </c>
      <c r="E307" s="7">
        <v>499.1</v>
      </c>
      <c r="F307" s="7">
        <v>388</v>
      </c>
      <c r="G307" s="14">
        <v>-8.5</v>
      </c>
      <c r="H307" s="14">
        <v>-7.1</v>
      </c>
      <c r="I307" s="14">
        <v>-0.3</v>
      </c>
      <c r="J307" s="14">
        <v>-7.9</v>
      </c>
      <c r="K307" s="14">
        <v>-2.2999999999999998</v>
      </c>
      <c r="L307" s="14">
        <v>-4.8</v>
      </c>
      <c r="M307" s="14">
        <v>-30.9</v>
      </c>
      <c r="N307" s="14">
        <v>10.1</v>
      </c>
      <c r="O307" s="14">
        <f t="shared" si="9"/>
        <v>-18.2</v>
      </c>
      <c r="P307" s="15">
        <f t="shared" si="10"/>
        <v>11.7</v>
      </c>
      <c r="Q307" s="14">
        <v>-19.8</v>
      </c>
    </row>
    <row r="308" spans="1:17" ht="15.75" thickBot="1" x14ac:dyDescent="0.3">
      <c r="A308" s="4">
        <v>306</v>
      </c>
      <c r="B308" s="6" t="s">
        <v>327</v>
      </c>
      <c r="C308" s="5"/>
      <c r="D308" s="5" t="s">
        <v>20</v>
      </c>
      <c r="E308" s="7">
        <v>750.3</v>
      </c>
      <c r="F308" s="7">
        <v>282</v>
      </c>
      <c r="G308" s="14">
        <v>-10.5</v>
      </c>
      <c r="H308" s="14">
        <v>-9.8000000000000007</v>
      </c>
      <c r="I308" s="14">
        <v>-2</v>
      </c>
      <c r="J308" s="14">
        <v>-7.4</v>
      </c>
      <c r="K308" s="14">
        <v>-0.4</v>
      </c>
      <c r="L308" s="14">
        <v>-3</v>
      </c>
      <c r="M308" s="14">
        <v>-33.200000000000003</v>
      </c>
      <c r="N308" s="14">
        <v>12.3</v>
      </c>
      <c r="O308" s="14">
        <f t="shared" si="9"/>
        <v>-19.900000000000002</v>
      </c>
      <c r="P308" s="15">
        <f t="shared" si="10"/>
        <v>12.3</v>
      </c>
      <c r="Q308" s="14">
        <v>-19.899999999999999</v>
      </c>
    </row>
    <row r="309" spans="1:17" ht="15.75" thickBot="1" x14ac:dyDescent="0.3">
      <c r="A309" s="4">
        <v>307</v>
      </c>
      <c r="B309" s="6" t="s">
        <v>394</v>
      </c>
      <c r="C309" s="5" t="s">
        <v>80</v>
      </c>
      <c r="D309" s="5" t="s">
        <v>36</v>
      </c>
      <c r="E309" s="7">
        <v>530.20000000000005</v>
      </c>
      <c r="F309" s="7">
        <v>316</v>
      </c>
      <c r="G309" s="14">
        <v>-10.4</v>
      </c>
      <c r="H309" s="14">
        <v>-9</v>
      </c>
      <c r="I309" s="14">
        <v>-0.7</v>
      </c>
      <c r="J309" s="14">
        <v>-8.4</v>
      </c>
      <c r="K309" s="14">
        <v>-0.5</v>
      </c>
      <c r="L309" s="14">
        <v>-3.7</v>
      </c>
      <c r="M309" s="14">
        <v>-32.6</v>
      </c>
      <c r="N309" s="14">
        <v>11.7</v>
      </c>
      <c r="O309" s="14">
        <f t="shared" si="9"/>
        <v>-19.900000000000002</v>
      </c>
      <c r="P309" s="15">
        <f t="shared" si="10"/>
        <v>11.7</v>
      </c>
      <c r="Q309" s="14">
        <v>-20</v>
      </c>
    </row>
    <row r="310" spans="1:17" ht="15.75" thickBot="1" x14ac:dyDescent="0.3">
      <c r="A310" s="4">
        <v>308</v>
      </c>
      <c r="B310" s="6" t="s">
        <v>384</v>
      </c>
      <c r="C310" s="5" t="s">
        <v>179</v>
      </c>
      <c r="D310" s="5" t="s">
        <v>17</v>
      </c>
      <c r="E310" s="7">
        <v>613.79999999999995</v>
      </c>
      <c r="F310" s="7">
        <v>309</v>
      </c>
      <c r="G310" s="14">
        <v>-9.8000000000000007</v>
      </c>
      <c r="H310" s="14">
        <v>-9.9</v>
      </c>
      <c r="I310" s="14">
        <v>-1.2</v>
      </c>
      <c r="J310" s="14">
        <v>-6.4</v>
      </c>
      <c r="K310" s="14">
        <v>-3.1</v>
      </c>
      <c r="L310" s="14">
        <v>-3</v>
      </c>
      <c r="M310" s="14">
        <v>-33.299999999999997</v>
      </c>
      <c r="N310" s="14">
        <v>12.3</v>
      </c>
      <c r="O310" s="14">
        <f t="shared" si="9"/>
        <v>-19.999999999999996</v>
      </c>
      <c r="P310" s="15">
        <f t="shared" si="10"/>
        <v>12.3</v>
      </c>
      <c r="Q310" s="14">
        <v>-20</v>
      </c>
    </row>
    <row r="311" spans="1:17" ht="15.75" thickBot="1" x14ac:dyDescent="0.3">
      <c r="A311" s="4">
        <v>309</v>
      </c>
      <c r="B311" s="6" t="s">
        <v>390</v>
      </c>
      <c r="C311" s="5" t="s">
        <v>42</v>
      </c>
      <c r="D311" s="5" t="s">
        <v>17</v>
      </c>
      <c r="E311" s="7">
        <v>453.4</v>
      </c>
      <c r="F311" s="7">
        <v>236</v>
      </c>
      <c r="G311" s="14">
        <v>-12.3</v>
      </c>
      <c r="H311" s="14">
        <v>-10.4</v>
      </c>
      <c r="I311" s="14">
        <v>1.5</v>
      </c>
      <c r="J311" s="14">
        <v>-9</v>
      </c>
      <c r="K311" s="14">
        <v>-0.6</v>
      </c>
      <c r="L311" s="14">
        <v>-2.4</v>
      </c>
      <c r="M311" s="14">
        <v>-33.4</v>
      </c>
      <c r="N311" s="14">
        <v>12.3</v>
      </c>
      <c r="O311" s="14">
        <f t="shared" si="9"/>
        <v>-20.099999999999998</v>
      </c>
      <c r="P311" s="15">
        <f t="shared" si="10"/>
        <v>12.3</v>
      </c>
      <c r="Q311" s="14">
        <v>-20.100000000000001</v>
      </c>
    </row>
    <row r="312" spans="1:17" ht="15.75" thickBot="1" x14ac:dyDescent="0.3">
      <c r="A312" s="4">
        <v>310</v>
      </c>
      <c r="B312" s="6" t="s">
        <v>396</v>
      </c>
      <c r="C312" s="5" t="s">
        <v>38</v>
      </c>
      <c r="D312" s="5" t="s">
        <v>17</v>
      </c>
      <c r="E312" s="7">
        <v>659.9</v>
      </c>
      <c r="F312" s="7">
        <v>247</v>
      </c>
      <c r="G312" s="14">
        <v>-10.3</v>
      </c>
      <c r="H312" s="14">
        <v>-10.6</v>
      </c>
      <c r="I312" s="14">
        <v>-2.1</v>
      </c>
      <c r="J312" s="14">
        <v>-6.8</v>
      </c>
      <c r="K312" s="14">
        <v>-2</v>
      </c>
      <c r="L312" s="14">
        <v>-1.5</v>
      </c>
      <c r="M312" s="14">
        <v>-33.4</v>
      </c>
      <c r="N312" s="14">
        <v>12.3</v>
      </c>
      <c r="O312" s="14">
        <f t="shared" si="9"/>
        <v>-20.099999999999998</v>
      </c>
      <c r="P312" s="15">
        <f t="shared" si="10"/>
        <v>12.3</v>
      </c>
      <c r="Q312" s="14">
        <v>-20.100000000000001</v>
      </c>
    </row>
    <row r="313" spans="1:17" ht="15.75" thickBot="1" x14ac:dyDescent="0.3">
      <c r="A313" s="4">
        <v>311</v>
      </c>
      <c r="B313" s="6" t="s">
        <v>391</v>
      </c>
      <c r="C313" s="5" t="s">
        <v>23</v>
      </c>
      <c r="D313" s="5" t="s">
        <v>30</v>
      </c>
      <c r="E313" s="7">
        <v>486.3</v>
      </c>
      <c r="F313" s="7">
        <v>333</v>
      </c>
      <c r="G313" s="14">
        <v>-9.4</v>
      </c>
      <c r="H313" s="14">
        <v>-8</v>
      </c>
      <c r="I313" s="14">
        <v>-1.7</v>
      </c>
      <c r="J313" s="14">
        <v>-7.5</v>
      </c>
      <c r="K313" s="14">
        <v>-2.5</v>
      </c>
      <c r="L313" s="14">
        <v>-3.5</v>
      </c>
      <c r="M313" s="14">
        <v>-32.6</v>
      </c>
      <c r="N313" s="14">
        <v>11.4</v>
      </c>
      <c r="O313" s="14">
        <f t="shared" si="9"/>
        <v>-19.3</v>
      </c>
      <c r="P313" s="15">
        <f t="shared" si="10"/>
        <v>12.3</v>
      </c>
      <c r="Q313" s="14">
        <v>-20.2</v>
      </c>
    </row>
    <row r="314" spans="1:17" ht="15.75" thickBot="1" x14ac:dyDescent="0.3">
      <c r="A314" s="4">
        <v>312</v>
      </c>
      <c r="B314" s="6" t="s">
        <v>389</v>
      </c>
      <c r="C314" s="5" t="s">
        <v>65</v>
      </c>
      <c r="D314" s="5" t="s">
        <v>91</v>
      </c>
      <c r="E314" s="7">
        <v>672.2</v>
      </c>
      <c r="F314" s="7">
        <v>299</v>
      </c>
      <c r="G314" s="14">
        <v>-9.5</v>
      </c>
      <c r="H314" s="14">
        <v>-11.2</v>
      </c>
      <c r="I314" s="14">
        <v>-2.7</v>
      </c>
      <c r="J314" s="14">
        <v>-6.2</v>
      </c>
      <c r="K314" s="14">
        <v>-1.3</v>
      </c>
      <c r="L314" s="14">
        <v>-2.6</v>
      </c>
      <c r="M314" s="14">
        <v>-33.6</v>
      </c>
      <c r="N314" s="14">
        <v>12.3</v>
      </c>
      <c r="O314" s="14">
        <f t="shared" si="9"/>
        <v>-20.3</v>
      </c>
      <c r="P314" s="15">
        <f t="shared" si="10"/>
        <v>12.3</v>
      </c>
      <c r="Q314" s="14">
        <v>-20.2</v>
      </c>
    </row>
    <row r="315" spans="1:17" ht="15.75" thickBot="1" x14ac:dyDescent="0.3">
      <c r="A315" s="4">
        <v>313</v>
      </c>
      <c r="B315" s="6" t="s">
        <v>386</v>
      </c>
      <c r="C315" s="5" t="s">
        <v>82</v>
      </c>
      <c r="D315" s="5" t="s">
        <v>20</v>
      </c>
      <c r="E315" s="7">
        <v>510.5</v>
      </c>
      <c r="F315" s="7">
        <v>246</v>
      </c>
      <c r="G315" s="14">
        <v>-11</v>
      </c>
      <c r="H315" s="14">
        <v>-10.6</v>
      </c>
      <c r="I315" s="14">
        <v>-2.5</v>
      </c>
      <c r="J315" s="14">
        <v>-7.2</v>
      </c>
      <c r="K315" s="14">
        <v>-1.1000000000000001</v>
      </c>
      <c r="L315" s="14">
        <v>-1.3</v>
      </c>
      <c r="M315" s="14">
        <v>-33.700000000000003</v>
      </c>
      <c r="N315" s="14">
        <v>12.3</v>
      </c>
      <c r="O315" s="14">
        <f t="shared" si="9"/>
        <v>-20.400000000000002</v>
      </c>
      <c r="P315" s="15">
        <f t="shared" si="10"/>
        <v>12.3</v>
      </c>
      <c r="Q315" s="14">
        <v>-20.399999999999999</v>
      </c>
    </row>
    <row r="316" spans="1:17" ht="15.75" thickBot="1" x14ac:dyDescent="0.3">
      <c r="A316" s="4">
        <v>314</v>
      </c>
      <c r="B316" s="6" t="s">
        <v>393</v>
      </c>
      <c r="C316" s="5" t="s">
        <v>25</v>
      </c>
      <c r="D316" s="5" t="s">
        <v>230</v>
      </c>
      <c r="E316" s="7">
        <v>554.20000000000005</v>
      </c>
      <c r="F316" s="7">
        <v>339</v>
      </c>
      <c r="G316" s="14">
        <v>-8.1999999999999993</v>
      </c>
      <c r="H316" s="14">
        <v>-8.4</v>
      </c>
      <c r="I316" s="14">
        <v>-2.4</v>
      </c>
      <c r="J316" s="14">
        <v>-6.5</v>
      </c>
      <c r="K316" s="14">
        <v>-2.6</v>
      </c>
      <c r="L316" s="14">
        <v>-3.4</v>
      </c>
      <c r="M316" s="14">
        <v>-31.5</v>
      </c>
      <c r="N316" s="14">
        <v>10.1</v>
      </c>
      <c r="O316" s="14">
        <f t="shared" si="9"/>
        <v>-18.2</v>
      </c>
      <c r="P316" s="15">
        <f t="shared" si="10"/>
        <v>12.3</v>
      </c>
      <c r="Q316" s="14">
        <v>-20.399999999999999</v>
      </c>
    </row>
    <row r="317" spans="1:17" ht="15.75" thickBot="1" x14ac:dyDescent="0.3">
      <c r="A317" s="4">
        <v>315</v>
      </c>
      <c r="B317" s="6" t="s">
        <v>401</v>
      </c>
      <c r="C317" s="5" t="s">
        <v>93</v>
      </c>
      <c r="D317" s="5" t="s">
        <v>120</v>
      </c>
      <c r="E317" s="7">
        <v>465.7</v>
      </c>
      <c r="F317" s="7">
        <v>298</v>
      </c>
      <c r="G317" s="14">
        <v>-9.6</v>
      </c>
      <c r="H317" s="14">
        <v>-9.5</v>
      </c>
      <c r="I317" s="14">
        <v>-2.4</v>
      </c>
      <c r="J317" s="14">
        <v>-6.2</v>
      </c>
      <c r="K317" s="14">
        <v>-3.6</v>
      </c>
      <c r="L317" s="14">
        <v>-2.7</v>
      </c>
      <c r="M317" s="14">
        <v>-33.9</v>
      </c>
      <c r="N317" s="14">
        <v>12.4</v>
      </c>
      <c r="O317" s="14">
        <f t="shared" si="9"/>
        <v>-20.5</v>
      </c>
      <c r="P317" s="15">
        <f t="shared" si="10"/>
        <v>12.4</v>
      </c>
      <c r="Q317" s="14">
        <v>-20.5</v>
      </c>
    </row>
    <row r="318" spans="1:17" ht="15.75" thickBot="1" x14ac:dyDescent="0.3">
      <c r="A318" s="4">
        <v>316</v>
      </c>
      <c r="B318" s="6" t="s">
        <v>388</v>
      </c>
      <c r="C318" s="5" t="s">
        <v>88</v>
      </c>
      <c r="D318" s="5" t="s">
        <v>91</v>
      </c>
      <c r="E318" s="7">
        <v>622.79999999999995</v>
      </c>
      <c r="F318" s="7">
        <v>230</v>
      </c>
      <c r="G318" s="14">
        <v>-11.3</v>
      </c>
      <c r="H318" s="14">
        <v>-11.3</v>
      </c>
      <c r="I318" s="14">
        <v>-1.9</v>
      </c>
      <c r="J318" s="14">
        <v>-6.6</v>
      </c>
      <c r="K318" s="14">
        <v>-1.2</v>
      </c>
      <c r="L318" s="14">
        <v>-1.6</v>
      </c>
      <c r="M318" s="14">
        <v>-34</v>
      </c>
      <c r="N318" s="14">
        <v>12.3</v>
      </c>
      <c r="O318" s="14">
        <f t="shared" si="9"/>
        <v>-20.7</v>
      </c>
      <c r="P318" s="15">
        <f t="shared" si="10"/>
        <v>12.3</v>
      </c>
      <c r="Q318" s="14">
        <v>-20.7</v>
      </c>
    </row>
    <row r="319" spans="1:17" ht="15.75" thickBot="1" x14ac:dyDescent="0.3">
      <c r="A319" s="4">
        <v>317</v>
      </c>
      <c r="B319" s="6" t="s">
        <v>397</v>
      </c>
      <c r="C319" s="5" t="s">
        <v>101</v>
      </c>
      <c r="D319" s="5" t="s">
        <v>241</v>
      </c>
      <c r="E319" s="7">
        <v>434.6</v>
      </c>
      <c r="F319" s="7">
        <v>347</v>
      </c>
      <c r="G319" s="14">
        <v>-10.1</v>
      </c>
      <c r="H319" s="14">
        <v>-8.1999999999999993</v>
      </c>
      <c r="I319" s="14">
        <v>-0.5</v>
      </c>
      <c r="J319" s="14">
        <v>-7.2</v>
      </c>
      <c r="K319" s="14">
        <v>-2.2000000000000002</v>
      </c>
      <c r="L319" s="14">
        <v>-3.7</v>
      </c>
      <c r="M319" s="14">
        <v>-31.9</v>
      </c>
      <c r="N319" s="14">
        <v>10.1</v>
      </c>
      <c r="O319" s="14">
        <f t="shared" si="9"/>
        <v>-18.599999999999998</v>
      </c>
      <c r="P319" s="15">
        <f t="shared" si="10"/>
        <v>12.3</v>
      </c>
      <c r="Q319" s="14">
        <v>-20.8</v>
      </c>
    </row>
    <row r="320" spans="1:17" ht="15.75" thickBot="1" x14ac:dyDescent="0.3">
      <c r="A320" s="4">
        <v>318</v>
      </c>
      <c r="B320" s="6" t="s">
        <v>357</v>
      </c>
      <c r="C320" s="5"/>
      <c r="D320" s="5" t="s">
        <v>36</v>
      </c>
      <c r="E320" s="7">
        <v>469.8</v>
      </c>
      <c r="F320" s="7">
        <v>244</v>
      </c>
      <c r="G320" s="14">
        <v>-10.8</v>
      </c>
      <c r="H320" s="14">
        <v>-10.8</v>
      </c>
      <c r="I320" s="14">
        <v>-2.8</v>
      </c>
      <c r="J320" s="14">
        <v>-7.1</v>
      </c>
      <c r="K320" s="14">
        <v>-0.4</v>
      </c>
      <c r="L320" s="14">
        <v>-1.7</v>
      </c>
      <c r="M320" s="14">
        <v>-33.6</v>
      </c>
      <c r="N320" s="14">
        <v>11.7</v>
      </c>
      <c r="O320" s="14">
        <f t="shared" si="9"/>
        <v>-20.900000000000002</v>
      </c>
      <c r="P320" s="15">
        <f t="shared" si="10"/>
        <v>11.7</v>
      </c>
      <c r="Q320" s="14">
        <v>-20.9</v>
      </c>
    </row>
    <row r="321" spans="1:17" ht="15.75" thickBot="1" x14ac:dyDescent="0.3">
      <c r="A321" s="4">
        <v>319</v>
      </c>
      <c r="B321" s="6" t="s">
        <v>365</v>
      </c>
      <c r="C321" s="5" t="s">
        <v>51</v>
      </c>
      <c r="D321" s="5" t="s">
        <v>17</v>
      </c>
      <c r="E321" s="7">
        <v>653.20000000000005</v>
      </c>
      <c r="F321" s="7">
        <v>216</v>
      </c>
      <c r="G321" s="14">
        <v>-11.1</v>
      </c>
      <c r="H321" s="14">
        <v>-11.6</v>
      </c>
      <c r="I321" s="14">
        <v>-2.5</v>
      </c>
      <c r="J321" s="14">
        <v>-6.4</v>
      </c>
      <c r="K321" s="14">
        <v>-1.2</v>
      </c>
      <c r="L321" s="14">
        <v>-1.4</v>
      </c>
      <c r="M321" s="14">
        <v>-34.299999999999997</v>
      </c>
      <c r="N321" s="14">
        <v>12.3</v>
      </c>
      <c r="O321" s="14">
        <f t="shared" si="9"/>
        <v>-20.999999999999996</v>
      </c>
      <c r="P321" s="15">
        <f t="shared" si="10"/>
        <v>12.3</v>
      </c>
      <c r="Q321" s="14">
        <v>-21</v>
      </c>
    </row>
    <row r="322" spans="1:17" ht="15.75" thickBot="1" x14ac:dyDescent="0.3">
      <c r="A322" s="4">
        <v>320</v>
      </c>
      <c r="B322" s="6" t="s">
        <v>403</v>
      </c>
      <c r="C322" s="5" t="s">
        <v>88</v>
      </c>
      <c r="D322" s="5" t="s">
        <v>207</v>
      </c>
      <c r="E322" s="7">
        <v>438</v>
      </c>
      <c r="F322" s="7">
        <v>333</v>
      </c>
      <c r="G322" s="14">
        <v>-9</v>
      </c>
      <c r="H322" s="14">
        <v>-8.5</v>
      </c>
      <c r="I322" s="14">
        <v>-1.6</v>
      </c>
      <c r="J322" s="14">
        <v>-7.8</v>
      </c>
      <c r="K322" s="14">
        <v>-2</v>
      </c>
      <c r="L322" s="14">
        <v>-3.2</v>
      </c>
      <c r="M322" s="14">
        <v>-32.299999999999997</v>
      </c>
      <c r="N322" s="14">
        <v>10.1</v>
      </c>
      <c r="O322" s="14">
        <f t="shared" si="9"/>
        <v>-19.599999999999998</v>
      </c>
      <c r="P322" s="15">
        <f t="shared" si="10"/>
        <v>11.7</v>
      </c>
      <c r="Q322" s="14">
        <v>-21.2</v>
      </c>
    </row>
    <row r="323" spans="1:17" ht="15.75" thickBot="1" x14ac:dyDescent="0.3">
      <c r="A323" s="4">
        <v>321</v>
      </c>
      <c r="B323" s="6" t="s">
        <v>399</v>
      </c>
      <c r="C323" s="5" t="s">
        <v>53</v>
      </c>
      <c r="D323" s="5" t="s">
        <v>17</v>
      </c>
      <c r="E323" s="7">
        <v>643.9</v>
      </c>
      <c r="F323" s="7">
        <v>442</v>
      </c>
      <c r="G323" s="14">
        <v>-10.1</v>
      </c>
      <c r="H323" s="14">
        <v>-6.4</v>
      </c>
      <c r="I323" s="14">
        <v>1.7</v>
      </c>
      <c r="J323" s="14">
        <v>-9.6999999999999993</v>
      </c>
      <c r="K323" s="14">
        <v>-2.1</v>
      </c>
      <c r="L323" s="14">
        <v>-7.9</v>
      </c>
      <c r="M323" s="14">
        <v>-34.5</v>
      </c>
      <c r="N323" s="14">
        <v>12.3</v>
      </c>
      <c r="O323" s="14">
        <f t="shared" si="9"/>
        <v>-21.2</v>
      </c>
      <c r="P323" s="15">
        <f t="shared" si="10"/>
        <v>12.3</v>
      </c>
      <c r="Q323" s="14">
        <v>-21.2</v>
      </c>
    </row>
    <row r="324" spans="1:17" ht="15.75" thickBot="1" x14ac:dyDescent="0.3">
      <c r="A324" s="4">
        <v>322</v>
      </c>
      <c r="B324" s="6" t="s">
        <v>408</v>
      </c>
      <c r="C324" s="5" t="s">
        <v>47</v>
      </c>
      <c r="D324" s="5" t="s">
        <v>67</v>
      </c>
      <c r="E324" s="7">
        <v>600.4</v>
      </c>
      <c r="F324" s="7">
        <v>329</v>
      </c>
      <c r="G324" s="14">
        <v>-10</v>
      </c>
      <c r="H324" s="14">
        <v>-8.6999999999999993</v>
      </c>
      <c r="I324" s="14">
        <v>-1.1000000000000001</v>
      </c>
      <c r="J324" s="14">
        <v>-8.6</v>
      </c>
      <c r="K324" s="14">
        <v>-1.3</v>
      </c>
      <c r="L324" s="14">
        <v>-3.9</v>
      </c>
      <c r="M324" s="14">
        <v>-33.700000000000003</v>
      </c>
      <c r="N324" s="14">
        <v>11.4</v>
      </c>
      <c r="O324" s="14">
        <f t="shared" ref="O324:O387" si="11">M324+P324+1</f>
        <v>-21.300000000000004</v>
      </c>
      <c r="P324" s="15">
        <f t="shared" ref="P324:P387" si="12">IF(NOT(ISERROR(SEARCH("C",D324))),$W$2,IF(NOT(ISERROR(SEARCH("OF",D324))),$W$7,IF(NOT(ISERROR(SEARCH("3B",D324))),$W$5,IF(NOT(ISERROR(SEARCH("2B",D324))),$W$4,IF(NOT(ISERROR(SEARCH("1B",D324))),$W$3,IF(NOT(ISERROR(SEARCH("SS",D324))),$W$6,IF(NOT(ISERROR(SEARCH("DH",D324))),$W$8,"ERROR")))))))</f>
        <v>11.4</v>
      </c>
      <c r="Q324" s="14">
        <v>-21.3</v>
      </c>
    </row>
    <row r="325" spans="1:17" ht="15.75" thickBot="1" x14ac:dyDescent="0.3">
      <c r="A325" s="4">
        <v>323</v>
      </c>
      <c r="B325" s="6" t="s">
        <v>406</v>
      </c>
      <c r="C325" s="5" t="s">
        <v>93</v>
      </c>
      <c r="D325" s="5" t="s">
        <v>120</v>
      </c>
      <c r="E325" s="7">
        <v>482.9</v>
      </c>
      <c r="F325" s="7">
        <v>297</v>
      </c>
      <c r="G325" s="14">
        <v>-10.4</v>
      </c>
      <c r="H325" s="14">
        <v>-9.9</v>
      </c>
      <c r="I325" s="14">
        <v>-1.8</v>
      </c>
      <c r="J325" s="14">
        <v>-6.9</v>
      </c>
      <c r="K325" s="14">
        <v>-2.5</v>
      </c>
      <c r="L325" s="14">
        <v>-3.4</v>
      </c>
      <c r="M325" s="14">
        <v>-34.9</v>
      </c>
      <c r="N325" s="14">
        <v>12.4</v>
      </c>
      <c r="O325" s="14">
        <f t="shared" si="11"/>
        <v>-21.5</v>
      </c>
      <c r="P325" s="15">
        <f t="shared" si="12"/>
        <v>12.4</v>
      </c>
      <c r="Q325" s="14">
        <v>-21.5</v>
      </c>
    </row>
    <row r="326" spans="1:17" ht="15.75" thickBot="1" x14ac:dyDescent="0.3">
      <c r="A326" s="4">
        <v>324</v>
      </c>
      <c r="B326" s="6" t="s">
        <v>404</v>
      </c>
      <c r="C326" s="5" t="s">
        <v>179</v>
      </c>
      <c r="D326" s="5" t="s">
        <v>281</v>
      </c>
      <c r="E326" s="7">
        <v>654.9</v>
      </c>
      <c r="F326" s="7">
        <v>330</v>
      </c>
      <c r="G326" s="14">
        <v>-9.3000000000000007</v>
      </c>
      <c r="H326" s="14">
        <v>-9.5</v>
      </c>
      <c r="I326" s="14">
        <v>-2</v>
      </c>
      <c r="J326" s="14">
        <v>-7.2</v>
      </c>
      <c r="K326" s="14">
        <v>-2.4</v>
      </c>
      <c r="L326" s="14">
        <v>-3.8</v>
      </c>
      <c r="M326" s="14">
        <v>-34.200000000000003</v>
      </c>
      <c r="N326" s="14">
        <v>11.7</v>
      </c>
      <c r="O326" s="14">
        <f t="shared" si="11"/>
        <v>-21.500000000000004</v>
      </c>
      <c r="P326" s="15">
        <f t="shared" si="12"/>
        <v>11.7</v>
      </c>
      <c r="Q326" s="14">
        <v>-21.5</v>
      </c>
    </row>
    <row r="327" spans="1:17" ht="15.75" thickBot="1" x14ac:dyDescent="0.3">
      <c r="A327" s="4">
        <v>325</v>
      </c>
      <c r="B327" s="6" t="s">
        <v>411</v>
      </c>
      <c r="C327" s="5" t="s">
        <v>38</v>
      </c>
      <c r="D327" s="5" t="s">
        <v>158</v>
      </c>
      <c r="E327" s="7">
        <v>487.2</v>
      </c>
      <c r="F327" s="7">
        <v>308</v>
      </c>
      <c r="G327" s="14">
        <v>-10.6</v>
      </c>
      <c r="H327" s="14">
        <v>-9</v>
      </c>
      <c r="I327" s="14">
        <v>-0.4</v>
      </c>
      <c r="J327" s="14">
        <v>-8.1999999999999993</v>
      </c>
      <c r="K327" s="14">
        <v>-1.7</v>
      </c>
      <c r="L327" s="14">
        <v>-4.0999999999999996</v>
      </c>
      <c r="M327" s="14">
        <v>-33.9</v>
      </c>
      <c r="N327" s="14">
        <v>11.4</v>
      </c>
      <c r="O327" s="14">
        <f t="shared" si="11"/>
        <v>-21.2</v>
      </c>
      <c r="P327" s="15">
        <f t="shared" si="12"/>
        <v>11.7</v>
      </c>
      <c r="Q327" s="14">
        <v>-21.5</v>
      </c>
    </row>
    <row r="328" spans="1:17" ht="15.75" thickBot="1" x14ac:dyDescent="0.3">
      <c r="A328" s="4">
        <v>326</v>
      </c>
      <c r="B328" s="6" t="s">
        <v>402</v>
      </c>
      <c r="C328" s="5" t="s">
        <v>56</v>
      </c>
      <c r="D328" s="5" t="s">
        <v>295</v>
      </c>
      <c r="E328" s="7">
        <v>510.2</v>
      </c>
      <c r="F328" s="7">
        <v>340</v>
      </c>
      <c r="G328" s="14">
        <v>-10.3</v>
      </c>
      <c r="H328" s="14">
        <v>-8.6999999999999993</v>
      </c>
      <c r="I328" s="14">
        <v>0.4</v>
      </c>
      <c r="J328" s="14">
        <v>-8.6999999999999993</v>
      </c>
      <c r="K328" s="14">
        <v>-1.8</v>
      </c>
      <c r="L328" s="14">
        <v>-5.0999999999999996</v>
      </c>
      <c r="M328" s="14">
        <v>-34.200000000000003</v>
      </c>
      <c r="N328" s="14">
        <v>11.7</v>
      </c>
      <c r="O328" s="14">
        <f t="shared" si="11"/>
        <v>-20.900000000000002</v>
      </c>
      <c r="P328" s="15">
        <f t="shared" si="12"/>
        <v>12.3</v>
      </c>
      <c r="Q328" s="14">
        <v>-21.5</v>
      </c>
    </row>
    <row r="329" spans="1:17" ht="15.75" thickBot="1" x14ac:dyDescent="0.3">
      <c r="A329" s="4">
        <v>327</v>
      </c>
      <c r="B329" s="6" t="s">
        <v>405</v>
      </c>
      <c r="C329" s="5" t="s">
        <v>38</v>
      </c>
      <c r="D329" s="5" t="s">
        <v>30</v>
      </c>
      <c r="E329" s="7">
        <v>714.1</v>
      </c>
      <c r="F329" s="7">
        <v>215</v>
      </c>
      <c r="G329" s="14">
        <v>-12.1</v>
      </c>
      <c r="H329" s="14">
        <v>-11.1</v>
      </c>
      <c r="I329" s="14">
        <v>0</v>
      </c>
      <c r="J329" s="14">
        <v>-7.3</v>
      </c>
      <c r="K329" s="14">
        <v>-1.3</v>
      </c>
      <c r="L329" s="14">
        <v>-2.1</v>
      </c>
      <c r="M329" s="14">
        <v>-34</v>
      </c>
      <c r="N329" s="14">
        <v>11.4</v>
      </c>
      <c r="O329" s="14">
        <f t="shared" si="11"/>
        <v>-20.7</v>
      </c>
      <c r="P329" s="15">
        <f t="shared" si="12"/>
        <v>12.3</v>
      </c>
      <c r="Q329" s="14">
        <v>-21.6</v>
      </c>
    </row>
    <row r="330" spans="1:17" ht="15.75" thickBot="1" x14ac:dyDescent="0.3">
      <c r="A330" s="4">
        <v>328</v>
      </c>
      <c r="B330" s="6" t="s">
        <v>412</v>
      </c>
      <c r="C330" s="5" t="s">
        <v>101</v>
      </c>
      <c r="D330" s="5" t="s">
        <v>30</v>
      </c>
      <c r="E330" s="7">
        <v>659.6</v>
      </c>
      <c r="F330" s="7">
        <v>275</v>
      </c>
      <c r="G330" s="14">
        <v>-10.3</v>
      </c>
      <c r="H330" s="14">
        <v>-10.4</v>
      </c>
      <c r="I330" s="14">
        <v>-2.4</v>
      </c>
      <c r="J330" s="14">
        <v>-7.3</v>
      </c>
      <c r="K330" s="14">
        <v>-1.5</v>
      </c>
      <c r="L330" s="14">
        <v>-2.1</v>
      </c>
      <c r="M330" s="14">
        <v>-34</v>
      </c>
      <c r="N330" s="14">
        <v>11.4</v>
      </c>
      <c r="O330" s="14">
        <f t="shared" si="11"/>
        <v>-20.7</v>
      </c>
      <c r="P330" s="15">
        <f t="shared" si="12"/>
        <v>12.3</v>
      </c>
      <c r="Q330" s="14">
        <v>-21.6</v>
      </c>
    </row>
    <row r="331" spans="1:17" ht="15.75" thickBot="1" x14ac:dyDescent="0.3">
      <c r="A331" s="4">
        <v>329</v>
      </c>
      <c r="B331" s="6" t="s">
        <v>407</v>
      </c>
      <c r="C331" s="5" t="s">
        <v>93</v>
      </c>
      <c r="D331" s="5" t="s">
        <v>17</v>
      </c>
      <c r="E331" s="7">
        <v>636</v>
      </c>
      <c r="F331" s="7">
        <v>259</v>
      </c>
      <c r="G331" s="14">
        <v>-10.9</v>
      </c>
      <c r="H331" s="14">
        <v>-10.4</v>
      </c>
      <c r="I331" s="14">
        <v>-1.5</v>
      </c>
      <c r="J331" s="14">
        <v>-7.8</v>
      </c>
      <c r="K331" s="14">
        <v>-2.2000000000000002</v>
      </c>
      <c r="L331" s="14">
        <v>-2.2000000000000002</v>
      </c>
      <c r="M331" s="14">
        <v>-35</v>
      </c>
      <c r="N331" s="14">
        <v>12.3</v>
      </c>
      <c r="O331" s="14">
        <f t="shared" si="11"/>
        <v>-21.7</v>
      </c>
      <c r="P331" s="15">
        <f t="shared" si="12"/>
        <v>12.3</v>
      </c>
      <c r="Q331" s="14">
        <v>-21.7</v>
      </c>
    </row>
    <row r="332" spans="1:17" ht="15.75" thickBot="1" x14ac:dyDescent="0.3">
      <c r="A332" s="4">
        <v>330</v>
      </c>
      <c r="B332" s="6" t="s">
        <v>372</v>
      </c>
      <c r="C332" s="5" t="s">
        <v>56</v>
      </c>
      <c r="D332" s="5" t="s">
        <v>28</v>
      </c>
      <c r="E332" s="7">
        <v>680.4</v>
      </c>
      <c r="F332" s="7">
        <v>256</v>
      </c>
      <c r="G332" s="14">
        <v>-9.9</v>
      </c>
      <c r="H332" s="14">
        <v>-11</v>
      </c>
      <c r="I332" s="14">
        <v>-2.8</v>
      </c>
      <c r="J332" s="14">
        <v>-6.1</v>
      </c>
      <c r="K332" s="14">
        <v>-1.2</v>
      </c>
      <c r="L332" s="14">
        <v>-1.9</v>
      </c>
      <c r="M332" s="14">
        <v>-32.9</v>
      </c>
      <c r="N332" s="14">
        <v>10.3</v>
      </c>
      <c r="O332" s="14">
        <f t="shared" si="11"/>
        <v>-21.599999999999998</v>
      </c>
      <c r="P332" s="15">
        <f t="shared" si="12"/>
        <v>10.3</v>
      </c>
      <c r="Q332" s="14">
        <v>-21.7</v>
      </c>
    </row>
    <row r="333" spans="1:17" ht="15.75" thickBot="1" x14ac:dyDescent="0.3">
      <c r="A333" s="4">
        <v>331</v>
      </c>
      <c r="B333" s="6" t="s">
        <v>409</v>
      </c>
      <c r="C333" s="5" t="s">
        <v>40</v>
      </c>
      <c r="D333" s="5" t="s">
        <v>17</v>
      </c>
      <c r="E333" s="7">
        <v>999</v>
      </c>
      <c r="F333" s="7">
        <v>212</v>
      </c>
      <c r="G333" s="14">
        <v>-12</v>
      </c>
      <c r="H333" s="14">
        <v>-11.1</v>
      </c>
      <c r="I333" s="14">
        <v>-1.9</v>
      </c>
      <c r="J333" s="14">
        <v>-8.6999999999999993</v>
      </c>
      <c r="K333" s="14">
        <v>0.6</v>
      </c>
      <c r="L333" s="14">
        <v>-1.9</v>
      </c>
      <c r="M333" s="14">
        <v>-35.1</v>
      </c>
      <c r="N333" s="14">
        <v>12.3</v>
      </c>
      <c r="O333" s="14">
        <f t="shared" si="11"/>
        <v>-21.8</v>
      </c>
      <c r="P333" s="15">
        <f t="shared" si="12"/>
        <v>12.3</v>
      </c>
      <c r="Q333" s="14">
        <v>-21.8</v>
      </c>
    </row>
    <row r="334" spans="1:17" ht="15.75" thickBot="1" x14ac:dyDescent="0.3">
      <c r="A334" s="4">
        <v>332</v>
      </c>
      <c r="B334" s="6" t="s">
        <v>414</v>
      </c>
      <c r="C334" s="5" t="s">
        <v>65</v>
      </c>
      <c r="D334" s="5" t="s">
        <v>48</v>
      </c>
      <c r="E334" s="7">
        <v>560.5</v>
      </c>
      <c r="F334" s="7">
        <v>361</v>
      </c>
      <c r="G334" s="14">
        <v>-8.3000000000000007</v>
      </c>
      <c r="H334" s="14">
        <v>-8.9</v>
      </c>
      <c r="I334" s="14">
        <v>-1.9</v>
      </c>
      <c r="J334" s="14">
        <v>-4.7</v>
      </c>
      <c r="K334" s="14">
        <v>-5</v>
      </c>
      <c r="L334" s="14">
        <v>-4.3</v>
      </c>
      <c r="M334" s="14">
        <v>-33.1</v>
      </c>
      <c r="N334" s="14">
        <v>10.1</v>
      </c>
      <c r="O334" s="14">
        <f t="shared" si="11"/>
        <v>-22</v>
      </c>
      <c r="P334" s="15">
        <f t="shared" si="12"/>
        <v>10.1</v>
      </c>
      <c r="Q334" s="14">
        <v>-22</v>
      </c>
    </row>
    <row r="335" spans="1:17" ht="15.75" thickBot="1" x14ac:dyDescent="0.3">
      <c r="A335" s="4">
        <v>333</v>
      </c>
      <c r="B335" s="6" t="s">
        <v>400</v>
      </c>
      <c r="C335" s="5" t="s">
        <v>53</v>
      </c>
      <c r="D335" s="5" t="s">
        <v>17</v>
      </c>
      <c r="E335" s="7">
        <v>615.1</v>
      </c>
      <c r="F335" s="7">
        <v>279</v>
      </c>
      <c r="G335" s="14">
        <v>-10.5</v>
      </c>
      <c r="H335" s="14">
        <v>-10.7</v>
      </c>
      <c r="I335" s="14">
        <v>-1</v>
      </c>
      <c r="J335" s="14">
        <v>-8.9</v>
      </c>
      <c r="K335" s="14">
        <v>-1.2</v>
      </c>
      <c r="L335" s="14">
        <v>-3.1</v>
      </c>
      <c r="M335" s="14">
        <v>-35.299999999999997</v>
      </c>
      <c r="N335" s="14">
        <v>12.3</v>
      </c>
      <c r="O335" s="14">
        <f t="shared" si="11"/>
        <v>-21.999999999999996</v>
      </c>
      <c r="P335" s="15">
        <f t="shared" si="12"/>
        <v>12.3</v>
      </c>
      <c r="Q335" s="14">
        <v>-22</v>
      </c>
    </row>
    <row r="336" spans="1:17" ht="15.75" thickBot="1" x14ac:dyDescent="0.3">
      <c r="A336" s="4">
        <v>334</v>
      </c>
      <c r="B336" s="6" t="s">
        <v>410</v>
      </c>
      <c r="C336" s="5" t="s">
        <v>19</v>
      </c>
      <c r="D336" s="5" t="s">
        <v>17</v>
      </c>
      <c r="E336" s="7">
        <v>414.7</v>
      </c>
      <c r="F336" s="7">
        <v>179</v>
      </c>
      <c r="G336" s="14">
        <v>-12.4</v>
      </c>
      <c r="H336" s="14">
        <v>-11.7</v>
      </c>
      <c r="I336" s="14">
        <v>-1.2</v>
      </c>
      <c r="J336" s="14">
        <v>-8.1</v>
      </c>
      <c r="K336" s="14">
        <v>-0.6</v>
      </c>
      <c r="L336" s="14">
        <v>-1.4</v>
      </c>
      <c r="M336" s="14">
        <v>-35.4</v>
      </c>
      <c r="N336" s="14">
        <v>12.3</v>
      </c>
      <c r="O336" s="14">
        <f t="shared" si="11"/>
        <v>-22.099999999999998</v>
      </c>
      <c r="P336" s="15">
        <f t="shared" si="12"/>
        <v>12.3</v>
      </c>
      <c r="Q336" s="14">
        <v>-22.1</v>
      </c>
    </row>
    <row r="337" spans="1:17" ht="15.75" thickBot="1" x14ac:dyDescent="0.3">
      <c r="A337" s="4">
        <v>335</v>
      </c>
      <c r="B337" s="6" t="s">
        <v>417</v>
      </c>
      <c r="C337" s="5" t="s">
        <v>82</v>
      </c>
      <c r="D337" s="5" t="s">
        <v>158</v>
      </c>
      <c r="E337" s="7">
        <v>694.1</v>
      </c>
      <c r="F337" s="7">
        <v>286</v>
      </c>
      <c r="G337" s="14">
        <v>-10.3</v>
      </c>
      <c r="H337" s="14">
        <v>-10.1</v>
      </c>
      <c r="I337" s="14">
        <v>-2.4</v>
      </c>
      <c r="J337" s="14">
        <v>-7.6</v>
      </c>
      <c r="K337" s="14">
        <v>-1.3</v>
      </c>
      <c r="L337" s="14">
        <v>-2.9</v>
      </c>
      <c r="M337" s="14">
        <v>-34.6</v>
      </c>
      <c r="N337" s="14">
        <v>11.4</v>
      </c>
      <c r="O337" s="14">
        <f t="shared" si="11"/>
        <v>-21.900000000000002</v>
      </c>
      <c r="P337" s="15">
        <f t="shared" si="12"/>
        <v>11.7</v>
      </c>
      <c r="Q337" s="14">
        <v>-22.3</v>
      </c>
    </row>
    <row r="338" spans="1:17" ht="15.75" thickBot="1" x14ac:dyDescent="0.3">
      <c r="A338" s="4">
        <v>336</v>
      </c>
      <c r="B338" s="6" t="s">
        <v>416</v>
      </c>
      <c r="C338" s="5" t="s">
        <v>106</v>
      </c>
      <c r="D338" s="5" t="s">
        <v>17</v>
      </c>
      <c r="E338" s="7">
        <v>748.1</v>
      </c>
      <c r="F338" s="7">
        <v>212</v>
      </c>
      <c r="G338" s="14">
        <v>-12</v>
      </c>
      <c r="H338" s="14">
        <v>-11.3</v>
      </c>
      <c r="I338" s="14">
        <v>-1.4</v>
      </c>
      <c r="J338" s="14">
        <v>-7.8</v>
      </c>
      <c r="K338" s="14">
        <v>-1.2</v>
      </c>
      <c r="L338" s="14">
        <v>-2</v>
      </c>
      <c r="M338" s="14">
        <v>-35.6</v>
      </c>
      <c r="N338" s="14">
        <v>12.3</v>
      </c>
      <c r="O338" s="14">
        <f t="shared" si="11"/>
        <v>-22.3</v>
      </c>
      <c r="P338" s="15">
        <f t="shared" si="12"/>
        <v>12.3</v>
      </c>
      <c r="Q338" s="14">
        <v>-22.3</v>
      </c>
    </row>
    <row r="339" spans="1:17" ht="15.75" thickBot="1" x14ac:dyDescent="0.3">
      <c r="A339" s="4">
        <v>337</v>
      </c>
      <c r="B339" s="6" t="s">
        <v>420</v>
      </c>
      <c r="C339" s="5" t="s">
        <v>85</v>
      </c>
      <c r="D339" s="5" t="s">
        <v>20</v>
      </c>
      <c r="E339" s="7">
        <v>624.20000000000005</v>
      </c>
      <c r="F339" s="7">
        <v>228</v>
      </c>
      <c r="G339" s="14">
        <v>-11</v>
      </c>
      <c r="H339" s="14">
        <v>-11.5</v>
      </c>
      <c r="I339" s="14">
        <v>-2.4</v>
      </c>
      <c r="J339" s="14">
        <v>-7.8</v>
      </c>
      <c r="K339" s="14">
        <v>-1.2</v>
      </c>
      <c r="L339" s="14">
        <v>-1.7</v>
      </c>
      <c r="M339" s="14">
        <v>-35.700000000000003</v>
      </c>
      <c r="N339" s="14">
        <v>12.3</v>
      </c>
      <c r="O339" s="14">
        <f t="shared" si="11"/>
        <v>-22.400000000000002</v>
      </c>
      <c r="P339" s="15">
        <f t="shared" si="12"/>
        <v>12.3</v>
      </c>
      <c r="Q339" s="14">
        <v>-22.3</v>
      </c>
    </row>
    <row r="340" spans="1:17" ht="15.75" thickBot="1" x14ac:dyDescent="0.3">
      <c r="A340" s="4">
        <v>338</v>
      </c>
      <c r="B340" s="6" t="s">
        <v>422</v>
      </c>
      <c r="C340" s="5" t="s">
        <v>103</v>
      </c>
      <c r="D340" s="5" t="s">
        <v>120</v>
      </c>
      <c r="E340" s="7">
        <v>518.70000000000005</v>
      </c>
      <c r="F340" s="7">
        <v>197</v>
      </c>
      <c r="G340" s="14">
        <v>-11.9</v>
      </c>
      <c r="H340" s="14">
        <v>-12</v>
      </c>
      <c r="I340" s="14">
        <v>-2.8</v>
      </c>
      <c r="J340" s="14">
        <v>-7.2</v>
      </c>
      <c r="K340" s="14">
        <v>-0.9</v>
      </c>
      <c r="L340" s="14">
        <v>-1.1000000000000001</v>
      </c>
      <c r="M340" s="14">
        <v>-35.9</v>
      </c>
      <c r="N340" s="14">
        <v>12.4</v>
      </c>
      <c r="O340" s="14">
        <f t="shared" si="11"/>
        <v>-22.5</v>
      </c>
      <c r="P340" s="15">
        <f t="shared" si="12"/>
        <v>12.4</v>
      </c>
      <c r="Q340" s="14">
        <v>-22.5</v>
      </c>
    </row>
    <row r="341" spans="1:17" ht="15.75" thickBot="1" x14ac:dyDescent="0.3">
      <c r="A341" s="4">
        <v>339</v>
      </c>
      <c r="B341" s="6" t="s">
        <v>415</v>
      </c>
      <c r="C341" s="5" t="s">
        <v>25</v>
      </c>
      <c r="D341" s="5" t="s">
        <v>67</v>
      </c>
      <c r="E341" s="7">
        <v>491.1</v>
      </c>
      <c r="F341" s="7">
        <v>201</v>
      </c>
      <c r="G341" s="14">
        <v>-11.6</v>
      </c>
      <c r="H341" s="14">
        <v>-11.4</v>
      </c>
      <c r="I341" s="14">
        <v>-2</v>
      </c>
      <c r="J341" s="14">
        <v>-8.1</v>
      </c>
      <c r="K341" s="14">
        <v>-0.4</v>
      </c>
      <c r="L341" s="14">
        <v>-1.5</v>
      </c>
      <c r="M341" s="14">
        <v>-34.9</v>
      </c>
      <c r="N341" s="14">
        <v>11.4</v>
      </c>
      <c r="O341" s="14">
        <f t="shared" si="11"/>
        <v>-22.5</v>
      </c>
      <c r="P341" s="15">
        <f t="shared" si="12"/>
        <v>11.4</v>
      </c>
      <c r="Q341" s="14">
        <v>-22.5</v>
      </c>
    </row>
    <row r="342" spans="1:17" ht="15.75" thickBot="1" x14ac:dyDescent="0.3">
      <c r="A342" s="4">
        <v>340</v>
      </c>
      <c r="B342" s="6" t="s">
        <v>434</v>
      </c>
      <c r="C342" s="5" t="s">
        <v>80</v>
      </c>
      <c r="D342" s="5" t="s">
        <v>120</v>
      </c>
      <c r="E342" s="7">
        <v>495.1</v>
      </c>
      <c r="F342" s="7">
        <v>306</v>
      </c>
      <c r="G342" s="14">
        <v>-10.3</v>
      </c>
      <c r="H342" s="14">
        <v>-10.6</v>
      </c>
      <c r="I342" s="14">
        <v>-2.8</v>
      </c>
      <c r="J342" s="14">
        <v>-7.3</v>
      </c>
      <c r="K342" s="14">
        <v>-0.8</v>
      </c>
      <c r="L342" s="14">
        <v>-4.0999999999999996</v>
      </c>
      <c r="M342" s="14">
        <v>-35.9</v>
      </c>
      <c r="N342" s="14">
        <v>12.4</v>
      </c>
      <c r="O342" s="14">
        <f t="shared" si="11"/>
        <v>-22.5</v>
      </c>
      <c r="P342" s="15">
        <f t="shared" si="12"/>
        <v>12.4</v>
      </c>
      <c r="Q342" s="14">
        <v>-22.5</v>
      </c>
    </row>
    <row r="343" spans="1:17" ht="15.75" thickBot="1" x14ac:dyDescent="0.3">
      <c r="A343" s="4">
        <v>341</v>
      </c>
      <c r="B343" s="6" t="s">
        <v>423</v>
      </c>
      <c r="C343" s="5" t="s">
        <v>80</v>
      </c>
      <c r="D343" s="5" t="s">
        <v>30</v>
      </c>
      <c r="E343" s="7">
        <v>516.5</v>
      </c>
      <c r="F343" s="7">
        <v>266</v>
      </c>
      <c r="G343" s="14">
        <v>-12</v>
      </c>
      <c r="H343" s="14">
        <v>-9.6</v>
      </c>
      <c r="I343" s="14">
        <v>0.8</v>
      </c>
      <c r="J343" s="14">
        <v>-9.4</v>
      </c>
      <c r="K343" s="14">
        <v>-1</v>
      </c>
      <c r="L343" s="14">
        <v>-3.8</v>
      </c>
      <c r="M343" s="14">
        <v>-34.9</v>
      </c>
      <c r="N343" s="14">
        <v>11.4</v>
      </c>
      <c r="O343" s="14">
        <f t="shared" si="11"/>
        <v>-21.599999999999998</v>
      </c>
      <c r="P343" s="15">
        <f t="shared" si="12"/>
        <v>12.3</v>
      </c>
      <c r="Q343" s="14">
        <v>-22.5</v>
      </c>
    </row>
    <row r="344" spans="1:17" ht="15.75" thickBot="1" x14ac:dyDescent="0.3">
      <c r="A344" s="4">
        <v>342</v>
      </c>
      <c r="B344" s="6" t="s">
        <v>419</v>
      </c>
      <c r="C344" s="5"/>
      <c r="D344" s="5" t="s">
        <v>186</v>
      </c>
      <c r="E344" s="7">
        <v>731.3</v>
      </c>
      <c r="F344" s="7">
        <v>300</v>
      </c>
      <c r="G344" s="14">
        <v>-10.5</v>
      </c>
      <c r="H344" s="14">
        <v>-10.199999999999999</v>
      </c>
      <c r="I344" s="14">
        <v>-2.8</v>
      </c>
      <c r="J344" s="14">
        <v>-8.4</v>
      </c>
      <c r="K344" s="14">
        <v>0</v>
      </c>
      <c r="L344" s="14">
        <v>-3</v>
      </c>
      <c r="M344" s="14">
        <v>-34.9</v>
      </c>
      <c r="N344" s="14">
        <v>11.4</v>
      </c>
      <c r="O344" s="14">
        <f t="shared" si="11"/>
        <v>-22.5</v>
      </c>
      <c r="P344" s="15">
        <f t="shared" si="12"/>
        <v>11.4</v>
      </c>
      <c r="Q344" s="14">
        <v>-22.5</v>
      </c>
    </row>
    <row r="345" spans="1:17" ht="15.75" thickBot="1" x14ac:dyDescent="0.3">
      <c r="A345" s="4">
        <v>343</v>
      </c>
      <c r="B345" s="6" t="s">
        <v>425</v>
      </c>
      <c r="C345" s="5" t="s">
        <v>90</v>
      </c>
      <c r="D345" s="5" t="s">
        <v>120</v>
      </c>
      <c r="E345" s="7">
        <v>471.7</v>
      </c>
      <c r="F345" s="7">
        <v>235</v>
      </c>
      <c r="G345" s="14">
        <v>-11.1</v>
      </c>
      <c r="H345" s="14">
        <v>-11.5</v>
      </c>
      <c r="I345" s="14">
        <v>-2.7</v>
      </c>
      <c r="J345" s="14">
        <v>-7.4</v>
      </c>
      <c r="K345" s="14">
        <v>-1</v>
      </c>
      <c r="L345" s="14">
        <v>-2.4</v>
      </c>
      <c r="M345" s="14">
        <v>-36.1</v>
      </c>
      <c r="N345" s="14">
        <v>12.4</v>
      </c>
      <c r="O345" s="14">
        <f t="shared" si="11"/>
        <v>-22.700000000000003</v>
      </c>
      <c r="P345" s="15">
        <f t="shared" si="12"/>
        <v>12.4</v>
      </c>
      <c r="Q345" s="14">
        <v>-22.7</v>
      </c>
    </row>
    <row r="346" spans="1:17" ht="15.75" thickBot="1" x14ac:dyDescent="0.3">
      <c r="A346" s="4">
        <v>344</v>
      </c>
      <c r="B346" s="6" t="s">
        <v>413</v>
      </c>
      <c r="C346" s="5" t="s">
        <v>33</v>
      </c>
      <c r="D346" s="5" t="s">
        <v>17</v>
      </c>
      <c r="E346" s="7">
        <v>999</v>
      </c>
      <c r="F346" s="7">
        <v>201</v>
      </c>
      <c r="G346" s="14">
        <v>-12.8</v>
      </c>
      <c r="H346" s="14">
        <v>-11.5</v>
      </c>
      <c r="I346" s="14">
        <v>-0.9</v>
      </c>
      <c r="J346" s="14">
        <v>-8.1</v>
      </c>
      <c r="K346" s="14">
        <v>-0.4</v>
      </c>
      <c r="L346" s="14">
        <v>-2.1</v>
      </c>
      <c r="M346" s="14">
        <v>-36</v>
      </c>
      <c r="N346" s="14">
        <v>12.3</v>
      </c>
      <c r="O346" s="14">
        <f t="shared" si="11"/>
        <v>-22.7</v>
      </c>
      <c r="P346" s="15">
        <f t="shared" si="12"/>
        <v>12.3</v>
      </c>
      <c r="Q346" s="14">
        <v>-22.7</v>
      </c>
    </row>
    <row r="347" spans="1:17" ht="15.75" thickBot="1" x14ac:dyDescent="0.3">
      <c r="A347" s="4">
        <v>345</v>
      </c>
      <c r="B347" s="6" t="s">
        <v>442</v>
      </c>
      <c r="C347" s="5" t="s">
        <v>179</v>
      </c>
      <c r="D347" s="5" t="s">
        <v>20</v>
      </c>
      <c r="E347" s="7">
        <v>624.9</v>
      </c>
      <c r="F347" s="7">
        <v>240</v>
      </c>
      <c r="G347" s="14">
        <v>-10.8</v>
      </c>
      <c r="H347" s="14">
        <v>-11.6</v>
      </c>
      <c r="I347" s="14">
        <v>-2.1</v>
      </c>
      <c r="J347" s="14">
        <v>-7.9</v>
      </c>
      <c r="K347" s="14">
        <v>-1.6</v>
      </c>
      <c r="L347" s="14">
        <v>-2.1</v>
      </c>
      <c r="M347" s="14">
        <v>-36.1</v>
      </c>
      <c r="N347" s="14">
        <v>12.3</v>
      </c>
      <c r="O347" s="14">
        <f t="shared" si="11"/>
        <v>-22.8</v>
      </c>
      <c r="P347" s="15">
        <f t="shared" si="12"/>
        <v>12.3</v>
      </c>
      <c r="Q347" s="14">
        <v>-22.8</v>
      </c>
    </row>
    <row r="348" spans="1:17" ht="15.75" thickBot="1" x14ac:dyDescent="0.3">
      <c r="A348" s="4">
        <v>346</v>
      </c>
      <c r="B348" s="6" t="s">
        <v>428</v>
      </c>
      <c r="C348" s="5" t="s">
        <v>78</v>
      </c>
      <c r="D348" s="5" t="s">
        <v>17</v>
      </c>
      <c r="E348" s="7">
        <v>740.1</v>
      </c>
      <c r="F348" s="7">
        <v>192</v>
      </c>
      <c r="G348" s="14">
        <v>-11.8</v>
      </c>
      <c r="H348" s="14">
        <v>-12</v>
      </c>
      <c r="I348" s="14">
        <v>-2.6</v>
      </c>
      <c r="J348" s="14">
        <v>-7.6</v>
      </c>
      <c r="K348" s="14">
        <v>-0.8</v>
      </c>
      <c r="L348" s="14">
        <v>-1.4</v>
      </c>
      <c r="M348" s="14">
        <v>-36.200000000000003</v>
      </c>
      <c r="N348" s="14">
        <v>12.3</v>
      </c>
      <c r="O348" s="14">
        <f t="shared" si="11"/>
        <v>-22.900000000000002</v>
      </c>
      <c r="P348" s="15">
        <f t="shared" si="12"/>
        <v>12.3</v>
      </c>
      <c r="Q348" s="14">
        <v>-22.8</v>
      </c>
    </row>
    <row r="349" spans="1:17" ht="15.75" thickBot="1" x14ac:dyDescent="0.3">
      <c r="A349" s="4">
        <v>347</v>
      </c>
      <c r="B349" s="6" t="s">
        <v>424</v>
      </c>
      <c r="C349" s="5" t="s">
        <v>88</v>
      </c>
      <c r="D349" s="5" t="s">
        <v>158</v>
      </c>
      <c r="E349" s="7">
        <v>640.20000000000005</v>
      </c>
      <c r="F349" s="7">
        <v>276</v>
      </c>
      <c r="G349" s="14">
        <v>-11.2</v>
      </c>
      <c r="H349" s="14">
        <v>-10</v>
      </c>
      <c r="I349" s="14">
        <v>-1</v>
      </c>
      <c r="J349" s="14">
        <v>-8.6999999999999993</v>
      </c>
      <c r="K349" s="14">
        <v>-0.7</v>
      </c>
      <c r="L349" s="14">
        <v>-3.6</v>
      </c>
      <c r="M349" s="14">
        <v>-35.299999999999997</v>
      </c>
      <c r="N349" s="14">
        <v>11.4</v>
      </c>
      <c r="O349" s="14">
        <f t="shared" si="11"/>
        <v>-22.599999999999998</v>
      </c>
      <c r="P349" s="15">
        <f t="shared" si="12"/>
        <v>11.7</v>
      </c>
      <c r="Q349" s="14">
        <v>-22.9</v>
      </c>
    </row>
    <row r="350" spans="1:17" ht="15.75" thickBot="1" x14ac:dyDescent="0.3">
      <c r="A350" s="4">
        <v>348</v>
      </c>
      <c r="B350" s="6" t="s">
        <v>431</v>
      </c>
      <c r="C350" s="5" t="s">
        <v>47</v>
      </c>
      <c r="D350" s="5" t="s">
        <v>120</v>
      </c>
      <c r="E350" s="7">
        <v>412.2</v>
      </c>
      <c r="F350" s="7">
        <v>196</v>
      </c>
      <c r="G350" s="14">
        <v>-11.7</v>
      </c>
      <c r="H350" s="14">
        <v>-12.1</v>
      </c>
      <c r="I350" s="14">
        <v>-2.8</v>
      </c>
      <c r="J350" s="14">
        <v>-7.6</v>
      </c>
      <c r="K350" s="14">
        <v>-0.9</v>
      </c>
      <c r="L350" s="14">
        <v>-1</v>
      </c>
      <c r="M350" s="14">
        <v>-36.299999999999997</v>
      </c>
      <c r="N350" s="14">
        <v>12.4</v>
      </c>
      <c r="O350" s="14">
        <f t="shared" si="11"/>
        <v>-22.9</v>
      </c>
      <c r="P350" s="15">
        <f t="shared" si="12"/>
        <v>12.4</v>
      </c>
      <c r="Q350" s="14">
        <v>-22.9</v>
      </c>
    </row>
    <row r="351" spans="1:17" ht="15.75" thickBot="1" x14ac:dyDescent="0.3">
      <c r="A351" s="4">
        <v>349</v>
      </c>
      <c r="B351" s="6" t="s">
        <v>433</v>
      </c>
      <c r="C351" s="5" t="s">
        <v>23</v>
      </c>
      <c r="D351" s="5" t="s">
        <v>120</v>
      </c>
      <c r="E351" s="7">
        <v>546.6</v>
      </c>
      <c r="F351" s="7">
        <v>250</v>
      </c>
      <c r="G351" s="14">
        <v>-10.8</v>
      </c>
      <c r="H351" s="14">
        <v>-11.3</v>
      </c>
      <c r="I351" s="14">
        <v>-2.6</v>
      </c>
      <c r="J351" s="14">
        <v>-7.5</v>
      </c>
      <c r="K351" s="14">
        <v>-1.3</v>
      </c>
      <c r="L351" s="14">
        <v>-2.9</v>
      </c>
      <c r="M351" s="14">
        <v>-36.4</v>
      </c>
      <c r="N351" s="14">
        <v>12.4</v>
      </c>
      <c r="O351" s="14">
        <f t="shared" si="11"/>
        <v>-23</v>
      </c>
      <c r="P351" s="15">
        <f t="shared" si="12"/>
        <v>12.4</v>
      </c>
      <c r="Q351" s="14">
        <v>-23</v>
      </c>
    </row>
    <row r="352" spans="1:17" ht="15.75" thickBot="1" x14ac:dyDescent="0.3">
      <c r="A352" s="4">
        <v>350</v>
      </c>
      <c r="B352" s="6" t="s">
        <v>437</v>
      </c>
      <c r="C352" s="5" t="s">
        <v>85</v>
      </c>
      <c r="D352" s="5" t="s">
        <v>120</v>
      </c>
      <c r="E352" s="7">
        <v>428</v>
      </c>
      <c r="F352" s="7">
        <v>203</v>
      </c>
      <c r="G352" s="14">
        <v>-12.2</v>
      </c>
      <c r="H352" s="14">
        <v>-11.7</v>
      </c>
      <c r="I352" s="14">
        <v>-2.2999999999999998</v>
      </c>
      <c r="J352" s="14">
        <v>-8.5</v>
      </c>
      <c r="K352" s="14">
        <v>0.2</v>
      </c>
      <c r="L352" s="14">
        <v>-2.1</v>
      </c>
      <c r="M352" s="14">
        <v>-36.6</v>
      </c>
      <c r="N352" s="14">
        <v>12.4</v>
      </c>
      <c r="O352" s="14">
        <f t="shared" si="11"/>
        <v>-23.200000000000003</v>
      </c>
      <c r="P352" s="15">
        <f t="shared" si="12"/>
        <v>12.4</v>
      </c>
      <c r="Q352" s="14">
        <v>-23.2</v>
      </c>
    </row>
    <row r="353" spans="1:17" ht="15.75" thickBot="1" x14ac:dyDescent="0.3">
      <c r="A353" s="4">
        <v>351</v>
      </c>
      <c r="B353" s="6" t="s">
        <v>444</v>
      </c>
      <c r="C353" s="5" t="s">
        <v>53</v>
      </c>
      <c r="D353" s="5" t="s">
        <v>445</v>
      </c>
      <c r="E353" s="7">
        <v>560.9</v>
      </c>
      <c r="F353" s="7">
        <v>299</v>
      </c>
      <c r="G353" s="14">
        <v>-10.199999999999999</v>
      </c>
      <c r="H353" s="14">
        <v>-9.8000000000000007</v>
      </c>
      <c r="I353" s="14">
        <v>-2</v>
      </c>
      <c r="J353" s="14">
        <v>-6.7</v>
      </c>
      <c r="K353" s="14">
        <v>-2.5</v>
      </c>
      <c r="L353" s="14">
        <v>-3.1</v>
      </c>
      <c r="M353" s="14">
        <v>-34.299999999999997</v>
      </c>
      <c r="N353" s="14">
        <v>10.1</v>
      </c>
      <c r="O353" s="14">
        <f t="shared" si="11"/>
        <v>-22.999999999999996</v>
      </c>
      <c r="P353" s="15">
        <f t="shared" si="12"/>
        <v>10.3</v>
      </c>
      <c r="Q353" s="14">
        <v>-23.2</v>
      </c>
    </row>
    <row r="354" spans="1:17" ht="15.75" thickBot="1" x14ac:dyDescent="0.3">
      <c r="A354" s="4">
        <v>352</v>
      </c>
      <c r="B354" s="6" t="s">
        <v>429</v>
      </c>
      <c r="C354" s="5" t="s">
        <v>90</v>
      </c>
      <c r="D354" s="5" t="s">
        <v>17</v>
      </c>
      <c r="E354" s="7">
        <v>999</v>
      </c>
      <c r="F354" s="7">
        <v>215</v>
      </c>
      <c r="G354" s="14">
        <v>-11.3</v>
      </c>
      <c r="H354" s="14">
        <v>-11.8</v>
      </c>
      <c r="I354" s="14">
        <v>-2.6</v>
      </c>
      <c r="J354" s="14">
        <v>-8.1</v>
      </c>
      <c r="K354" s="14">
        <v>-1.2</v>
      </c>
      <c r="L354" s="14">
        <v>-1.5</v>
      </c>
      <c r="M354" s="14">
        <v>-36.6</v>
      </c>
      <c r="N354" s="14">
        <v>12.3</v>
      </c>
      <c r="O354" s="14">
        <f t="shared" si="11"/>
        <v>-23.3</v>
      </c>
      <c r="P354" s="15">
        <f t="shared" si="12"/>
        <v>12.3</v>
      </c>
      <c r="Q354" s="14">
        <v>-23.2</v>
      </c>
    </row>
    <row r="355" spans="1:17" ht="15.75" thickBot="1" x14ac:dyDescent="0.3">
      <c r="A355" s="4">
        <v>353</v>
      </c>
      <c r="B355" s="6" t="s">
        <v>432</v>
      </c>
      <c r="C355" s="5" t="s">
        <v>70</v>
      </c>
      <c r="D355" s="5" t="s">
        <v>17</v>
      </c>
      <c r="E355" s="7">
        <v>747.2</v>
      </c>
      <c r="F355" s="7">
        <v>174</v>
      </c>
      <c r="G355" s="14">
        <v>-12.7</v>
      </c>
      <c r="H355" s="14">
        <v>-12.1</v>
      </c>
      <c r="I355" s="14">
        <v>-1.6</v>
      </c>
      <c r="J355" s="14">
        <v>-7.6</v>
      </c>
      <c r="K355" s="14">
        <v>-1.3</v>
      </c>
      <c r="L355" s="14">
        <v>-1.2</v>
      </c>
      <c r="M355" s="14">
        <v>-36.6</v>
      </c>
      <c r="N355" s="14">
        <v>12.3</v>
      </c>
      <c r="O355" s="14">
        <f t="shared" si="11"/>
        <v>-23.3</v>
      </c>
      <c r="P355" s="15">
        <f t="shared" si="12"/>
        <v>12.3</v>
      </c>
      <c r="Q355" s="14">
        <v>-23.3</v>
      </c>
    </row>
    <row r="356" spans="1:17" ht="15.75" thickBot="1" x14ac:dyDescent="0.3">
      <c r="A356" s="4">
        <v>354</v>
      </c>
      <c r="B356" s="6" t="s">
        <v>462</v>
      </c>
      <c r="C356" s="5" t="s">
        <v>82</v>
      </c>
      <c r="D356" s="5" t="s">
        <v>17</v>
      </c>
      <c r="E356" s="7">
        <v>498.4</v>
      </c>
      <c r="F356" s="7">
        <v>218</v>
      </c>
      <c r="G356" s="14">
        <v>-12.1</v>
      </c>
      <c r="H356" s="14">
        <v>-11</v>
      </c>
      <c r="I356" s="14">
        <v>-2.1</v>
      </c>
      <c r="J356" s="14">
        <v>-8.4</v>
      </c>
      <c r="K356" s="14">
        <v>-0.4</v>
      </c>
      <c r="L356" s="14">
        <v>-2.7</v>
      </c>
      <c r="M356" s="14">
        <v>-36.6</v>
      </c>
      <c r="N356" s="14">
        <v>12.3</v>
      </c>
      <c r="O356" s="14">
        <f t="shared" si="11"/>
        <v>-23.3</v>
      </c>
      <c r="P356" s="15">
        <f t="shared" si="12"/>
        <v>12.3</v>
      </c>
      <c r="Q356" s="14">
        <v>-23.3</v>
      </c>
    </row>
    <row r="357" spans="1:17" ht="15.75" thickBot="1" x14ac:dyDescent="0.3">
      <c r="A357" s="4">
        <v>355</v>
      </c>
      <c r="B357" s="6" t="s">
        <v>451</v>
      </c>
      <c r="C357" s="5" t="s">
        <v>62</v>
      </c>
      <c r="D357" s="5" t="s">
        <v>452</v>
      </c>
      <c r="E357" s="7">
        <v>547.9</v>
      </c>
      <c r="F357" s="7">
        <v>204</v>
      </c>
      <c r="G357" s="14">
        <v>-11.6</v>
      </c>
      <c r="H357" s="14">
        <v>-11.7</v>
      </c>
      <c r="I357" s="14">
        <v>-2.7</v>
      </c>
      <c r="J357" s="14">
        <v>-7.9</v>
      </c>
      <c r="K357" s="14">
        <v>-0.4</v>
      </c>
      <c r="L357" s="14">
        <v>-1.5</v>
      </c>
      <c r="M357" s="14">
        <v>-35.799999999999997</v>
      </c>
      <c r="N357" s="14">
        <v>11.4</v>
      </c>
      <c r="O357" s="14">
        <f t="shared" si="11"/>
        <v>-23.099999999999998</v>
      </c>
      <c r="P357" s="15">
        <f t="shared" si="12"/>
        <v>11.7</v>
      </c>
      <c r="Q357" s="14">
        <v>-23.4</v>
      </c>
    </row>
    <row r="358" spans="1:17" ht="15.75" thickBot="1" x14ac:dyDescent="0.3">
      <c r="A358" s="4">
        <v>356</v>
      </c>
      <c r="B358" s="6" t="s">
        <v>418</v>
      </c>
      <c r="C358" s="5" t="s">
        <v>90</v>
      </c>
      <c r="D358" s="5" t="s">
        <v>45</v>
      </c>
      <c r="E358" s="7">
        <v>630.70000000000005</v>
      </c>
      <c r="F358" s="7">
        <v>225</v>
      </c>
      <c r="G358" s="14">
        <v>-10.8</v>
      </c>
      <c r="H358" s="14">
        <v>-11.6</v>
      </c>
      <c r="I358" s="14">
        <v>-2.8</v>
      </c>
      <c r="J358" s="14">
        <v>-7.4</v>
      </c>
      <c r="K358" s="14">
        <v>-0.8</v>
      </c>
      <c r="L358" s="14">
        <v>-1.4</v>
      </c>
      <c r="M358" s="14">
        <v>-34.799999999999997</v>
      </c>
      <c r="N358" s="14">
        <v>10.3</v>
      </c>
      <c r="O358" s="14">
        <f t="shared" si="11"/>
        <v>-23.499999999999996</v>
      </c>
      <c r="P358" s="15">
        <f t="shared" si="12"/>
        <v>10.3</v>
      </c>
      <c r="Q358" s="14">
        <v>-23.5</v>
      </c>
    </row>
    <row r="359" spans="1:17" ht="15.75" thickBot="1" x14ac:dyDescent="0.3">
      <c r="A359" s="4">
        <v>357</v>
      </c>
      <c r="B359" s="6" t="s">
        <v>439</v>
      </c>
      <c r="C359" s="5" t="s">
        <v>179</v>
      </c>
      <c r="D359" s="5" t="s">
        <v>177</v>
      </c>
      <c r="E359" s="7">
        <v>494.4</v>
      </c>
      <c r="F359" s="7">
        <v>309</v>
      </c>
      <c r="G359" s="14">
        <v>-9.4</v>
      </c>
      <c r="H359" s="14">
        <v>-10.7</v>
      </c>
      <c r="I359" s="14">
        <v>-2.7</v>
      </c>
      <c r="J359" s="14">
        <v>-6.3</v>
      </c>
      <c r="K359" s="14">
        <v>-4.0999999999999996</v>
      </c>
      <c r="L359" s="14">
        <v>-3.8</v>
      </c>
      <c r="M359" s="14">
        <v>-37</v>
      </c>
      <c r="N359" s="14">
        <v>12.4</v>
      </c>
      <c r="O359" s="14">
        <f t="shared" si="11"/>
        <v>-23.6</v>
      </c>
      <c r="P359" s="15">
        <f t="shared" si="12"/>
        <v>12.4</v>
      </c>
      <c r="Q359" s="14">
        <v>-23.6</v>
      </c>
    </row>
    <row r="360" spans="1:17" ht="15.75" thickBot="1" x14ac:dyDescent="0.3">
      <c r="A360" s="4">
        <v>358</v>
      </c>
      <c r="B360" s="6" t="s">
        <v>435</v>
      </c>
      <c r="C360" s="5" t="s">
        <v>90</v>
      </c>
      <c r="D360" s="5" t="s">
        <v>36</v>
      </c>
      <c r="E360" s="7">
        <v>704.7</v>
      </c>
      <c r="F360" s="7">
        <v>287</v>
      </c>
      <c r="G360" s="14">
        <v>-11.4</v>
      </c>
      <c r="H360" s="14">
        <v>-9.9</v>
      </c>
      <c r="I360" s="14">
        <v>-1</v>
      </c>
      <c r="J360" s="14">
        <v>-9.9</v>
      </c>
      <c r="K360" s="14">
        <v>-0.3</v>
      </c>
      <c r="L360" s="14">
        <v>-3.8</v>
      </c>
      <c r="M360" s="14">
        <v>-36.299999999999997</v>
      </c>
      <c r="N360" s="14">
        <v>11.7</v>
      </c>
      <c r="O360" s="14">
        <f t="shared" si="11"/>
        <v>-23.599999999999998</v>
      </c>
      <c r="P360" s="15">
        <f t="shared" si="12"/>
        <v>11.7</v>
      </c>
      <c r="Q360" s="14">
        <v>-23.6</v>
      </c>
    </row>
    <row r="361" spans="1:17" ht="15.75" thickBot="1" x14ac:dyDescent="0.3">
      <c r="A361" s="4">
        <v>359</v>
      </c>
      <c r="B361" s="6" t="s">
        <v>436</v>
      </c>
      <c r="C361" s="5"/>
      <c r="D361" s="5" t="s">
        <v>158</v>
      </c>
      <c r="E361" s="7">
        <v>567</v>
      </c>
      <c r="F361" s="7">
        <v>278</v>
      </c>
      <c r="G361" s="14">
        <v>-10.199999999999999</v>
      </c>
      <c r="H361" s="14">
        <v>-11.3</v>
      </c>
      <c r="I361" s="14">
        <v>-2.7</v>
      </c>
      <c r="J361" s="14">
        <v>-6.9</v>
      </c>
      <c r="K361" s="14">
        <v>-2.5</v>
      </c>
      <c r="L361" s="14">
        <v>-2.5</v>
      </c>
      <c r="M361" s="14">
        <v>-36.1</v>
      </c>
      <c r="N361" s="14">
        <v>11.4</v>
      </c>
      <c r="O361" s="14">
        <f t="shared" si="11"/>
        <v>-23.400000000000002</v>
      </c>
      <c r="P361" s="15">
        <f t="shared" si="12"/>
        <v>11.7</v>
      </c>
      <c r="Q361" s="14">
        <v>-23.7</v>
      </c>
    </row>
    <row r="362" spans="1:17" ht="15.75" thickBot="1" x14ac:dyDescent="0.3">
      <c r="A362" s="4">
        <v>360</v>
      </c>
      <c r="B362" s="6" t="s">
        <v>440</v>
      </c>
      <c r="C362" s="5" t="s">
        <v>78</v>
      </c>
      <c r="D362" s="5" t="s">
        <v>207</v>
      </c>
      <c r="E362" s="7">
        <v>482.4</v>
      </c>
      <c r="F362" s="7">
        <v>278</v>
      </c>
      <c r="G362" s="14">
        <v>-10</v>
      </c>
      <c r="H362" s="14">
        <v>-10.1</v>
      </c>
      <c r="I362" s="14">
        <v>-2.4</v>
      </c>
      <c r="J362" s="14">
        <v>-7.7</v>
      </c>
      <c r="K362" s="14">
        <v>-1.8</v>
      </c>
      <c r="L362" s="14">
        <v>-3</v>
      </c>
      <c r="M362" s="14">
        <v>-35</v>
      </c>
      <c r="N362" s="14">
        <v>10.1</v>
      </c>
      <c r="O362" s="14">
        <f t="shared" si="11"/>
        <v>-22.3</v>
      </c>
      <c r="P362" s="15">
        <f t="shared" si="12"/>
        <v>11.7</v>
      </c>
      <c r="Q362" s="14">
        <v>-23.9</v>
      </c>
    </row>
    <row r="363" spans="1:17" ht="15.75" thickBot="1" x14ac:dyDescent="0.3">
      <c r="A363" s="4">
        <v>361</v>
      </c>
      <c r="B363" s="6" t="s">
        <v>441</v>
      </c>
      <c r="C363" s="5" t="s">
        <v>82</v>
      </c>
      <c r="D363" s="5" t="s">
        <v>48</v>
      </c>
      <c r="E363" s="7">
        <v>508</v>
      </c>
      <c r="F363" s="7">
        <v>218</v>
      </c>
      <c r="G363" s="14">
        <v>-12.4</v>
      </c>
      <c r="H363" s="14">
        <v>-10.6</v>
      </c>
      <c r="I363" s="14">
        <v>1.2</v>
      </c>
      <c r="J363" s="14">
        <v>-8.3000000000000007</v>
      </c>
      <c r="K363" s="14">
        <v>-2.5</v>
      </c>
      <c r="L363" s="14">
        <v>-2.5</v>
      </c>
      <c r="M363" s="14">
        <v>-35</v>
      </c>
      <c r="N363" s="14">
        <v>10.1</v>
      </c>
      <c r="O363" s="14">
        <f t="shared" si="11"/>
        <v>-23.9</v>
      </c>
      <c r="P363" s="15">
        <f t="shared" si="12"/>
        <v>10.1</v>
      </c>
      <c r="Q363" s="14">
        <v>-23.9</v>
      </c>
    </row>
    <row r="364" spans="1:17" ht="15.75" thickBot="1" x14ac:dyDescent="0.3">
      <c r="A364" s="4">
        <v>362</v>
      </c>
      <c r="B364" s="6" t="s">
        <v>438</v>
      </c>
      <c r="C364" s="5" t="s">
        <v>44</v>
      </c>
      <c r="D364" s="5" t="s">
        <v>36</v>
      </c>
      <c r="E364" s="7">
        <v>745.6</v>
      </c>
      <c r="F364" s="7">
        <v>219</v>
      </c>
      <c r="G364" s="14">
        <v>-11.7</v>
      </c>
      <c r="H364" s="14">
        <v>-11.2</v>
      </c>
      <c r="I364" s="14">
        <v>-1.9</v>
      </c>
      <c r="J364" s="14">
        <v>-8.1</v>
      </c>
      <c r="K364" s="14">
        <v>-1.8</v>
      </c>
      <c r="L364" s="14">
        <v>-2</v>
      </c>
      <c r="M364" s="14">
        <v>-36.6</v>
      </c>
      <c r="N364" s="14">
        <v>11.7</v>
      </c>
      <c r="O364" s="14">
        <f t="shared" si="11"/>
        <v>-23.900000000000002</v>
      </c>
      <c r="P364" s="15">
        <f t="shared" si="12"/>
        <v>11.7</v>
      </c>
      <c r="Q364" s="14">
        <v>-23.9</v>
      </c>
    </row>
    <row r="365" spans="1:17" ht="15.75" thickBot="1" x14ac:dyDescent="0.3">
      <c r="A365" s="4">
        <v>363</v>
      </c>
      <c r="B365" s="6" t="s">
        <v>509</v>
      </c>
      <c r="C365" s="5" t="s">
        <v>60</v>
      </c>
      <c r="D365" s="5" t="s">
        <v>67</v>
      </c>
      <c r="E365" s="7">
        <v>515.5</v>
      </c>
      <c r="F365" s="7">
        <v>223</v>
      </c>
      <c r="G365" s="14">
        <v>-11.5</v>
      </c>
      <c r="H365" s="14">
        <v>-11.2</v>
      </c>
      <c r="I365" s="14">
        <v>-2</v>
      </c>
      <c r="J365" s="14">
        <v>-8.1999999999999993</v>
      </c>
      <c r="K365" s="14">
        <v>-1.2</v>
      </c>
      <c r="L365" s="14">
        <v>-2.4</v>
      </c>
      <c r="M365" s="14">
        <v>-36.5</v>
      </c>
      <c r="N365" s="14">
        <v>11.4</v>
      </c>
      <c r="O365" s="14">
        <f t="shared" si="11"/>
        <v>-24.1</v>
      </c>
      <c r="P365" s="15">
        <f t="shared" si="12"/>
        <v>11.4</v>
      </c>
      <c r="Q365" s="14">
        <v>-24.1</v>
      </c>
    </row>
    <row r="366" spans="1:17" ht="15.75" thickBot="1" x14ac:dyDescent="0.3">
      <c r="A366" s="4">
        <v>364</v>
      </c>
      <c r="B366" s="6" t="s">
        <v>448</v>
      </c>
      <c r="C366" s="5" t="s">
        <v>56</v>
      </c>
      <c r="D366" s="5" t="s">
        <v>158</v>
      </c>
      <c r="E366" s="7">
        <v>731.6</v>
      </c>
      <c r="F366" s="7">
        <v>282</v>
      </c>
      <c r="G366" s="14">
        <v>-11</v>
      </c>
      <c r="H366" s="14">
        <v>-10.199999999999999</v>
      </c>
      <c r="I366" s="14">
        <v>-1.9</v>
      </c>
      <c r="J366" s="14">
        <v>-8.9</v>
      </c>
      <c r="K366" s="14">
        <v>-1.1000000000000001</v>
      </c>
      <c r="L366" s="14">
        <v>-3.6</v>
      </c>
      <c r="M366" s="14">
        <v>-36.700000000000003</v>
      </c>
      <c r="N366" s="14">
        <v>11.4</v>
      </c>
      <c r="O366" s="14">
        <f t="shared" si="11"/>
        <v>-24.000000000000004</v>
      </c>
      <c r="P366" s="15">
        <f t="shared" si="12"/>
        <v>11.7</v>
      </c>
      <c r="Q366" s="14">
        <v>-24.3</v>
      </c>
    </row>
    <row r="367" spans="1:17" ht="15.75" thickBot="1" x14ac:dyDescent="0.3">
      <c r="A367" s="4">
        <v>365</v>
      </c>
      <c r="B367" s="6" t="s">
        <v>426</v>
      </c>
      <c r="C367" s="5" t="s">
        <v>42</v>
      </c>
      <c r="D367" s="5" t="s">
        <v>36</v>
      </c>
      <c r="E367" s="7">
        <v>750</v>
      </c>
      <c r="F367" s="7">
        <v>207</v>
      </c>
      <c r="G367" s="14">
        <v>-11.7</v>
      </c>
      <c r="H367" s="14">
        <v>-11.7</v>
      </c>
      <c r="I367" s="14">
        <v>-2.6</v>
      </c>
      <c r="J367" s="14">
        <v>-8.1999999999999993</v>
      </c>
      <c r="K367" s="14">
        <v>-1.1000000000000001</v>
      </c>
      <c r="L367" s="14">
        <v>-1.7</v>
      </c>
      <c r="M367" s="14">
        <v>-37</v>
      </c>
      <c r="N367" s="14">
        <v>11.7</v>
      </c>
      <c r="O367" s="14">
        <f t="shared" si="11"/>
        <v>-24.3</v>
      </c>
      <c r="P367" s="15">
        <f t="shared" si="12"/>
        <v>11.7</v>
      </c>
      <c r="Q367" s="14">
        <v>-24.3</v>
      </c>
    </row>
    <row r="368" spans="1:17" ht="15.75" thickBot="1" x14ac:dyDescent="0.3">
      <c r="A368" s="4">
        <v>366</v>
      </c>
      <c r="B368" s="6" t="s">
        <v>398</v>
      </c>
      <c r="C368" s="5" t="s">
        <v>144</v>
      </c>
      <c r="D368" s="5" t="s">
        <v>110</v>
      </c>
      <c r="E368" s="7">
        <v>721</v>
      </c>
      <c r="F368" s="7">
        <v>234</v>
      </c>
      <c r="G368" s="14">
        <v>-11.5</v>
      </c>
      <c r="H368" s="14">
        <v>-11.4</v>
      </c>
      <c r="I368" s="14">
        <v>-2.8</v>
      </c>
      <c r="J368" s="14">
        <v>-7.9</v>
      </c>
      <c r="K368" s="14">
        <v>0.6</v>
      </c>
      <c r="L368" s="14">
        <v>-2.4</v>
      </c>
      <c r="M368" s="14">
        <v>-35.5</v>
      </c>
      <c r="N368" s="14">
        <v>10.1</v>
      </c>
      <c r="O368" s="14">
        <f t="shared" si="11"/>
        <v>-24.4</v>
      </c>
      <c r="P368" s="15">
        <f t="shared" si="12"/>
        <v>10.1</v>
      </c>
      <c r="Q368" s="14">
        <v>-24.4</v>
      </c>
    </row>
    <row r="369" spans="1:17" ht="15.75" thickBot="1" x14ac:dyDescent="0.3">
      <c r="A369" s="4">
        <v>367</v>
      </c>
      <c r="B369" s="6" t="s">
        <v>449</v>
      </c>
      <c r="C369" s="5" t="s">
        <v>47</v>
      </c>
      <c r="D369" s="5" t="s">
        <v>91</v>
      </c>
      <c r="E369" s="7">
        <v>714.1</v>
      </c>
      <c r="F369" s="7">
        <v>224</v>
      </c>
      <c r="G369" s="14">
        <v>-11.7</v>
      </c>
      <c r="H369" s="14">
        <v>-11.5</v>
      </c>
      <c r="I369" s="14">
        <v>-2.5</v>
      </c>
      <c r="J369" s="14">
        <v>-7.7</v>
      </c>
      <c r="K369" s="14">
        <v>-1.7</v>
      </c>
      <c r="L369" s="14">
        <v>-2.6</v>
      </c>
      <c r="M369" s="14">
        <v>-37.700000000000003</v>
      </c>
      <c r="N369" s="14">
        <v>12.3</v>
      </c>
      <c r="O369" s="14">
        <f t="shared" si="11"/>
        <v>-24.400000000000002</v>
      </c>
      <c r="P369" s="15">
        <f t="shared" si="12"/>
        <v>12.3</v>
      </c>
      <c r="Q369" s="14">
        <v>-24.4</v>
      </c>
    </row>
    <row r="370" spans="1:17" ht="15.75" thickBot="1" x14ac:dyDescent="0.3">
      <c r="A370" s="4">
        <v>368</v>
      </c>
      <c r="B370" s="6" t="s">
        <v>421</v>
      </c>
      <c r="C370" s="5"/>
      <c r="D370" s="5" t="s">
        <v>54</v>
      </c>
      <c r="E370" s="7">
        <v>999</v>
      </c>
      <c r="F370" s="7">
        <v>175</v>
      </c>
      <c r="G370" s="14">
        <v>-12</v>
      </c>
      <c r="H370" s="14">
        <v>-12.6</v>
      </c>
      <c r="I370" s="14">
        <v>-2.8</v>
      </c>
      <c r="J370" s="14">
        <v>-7.4</v>
      </c>
      <c r="K370" s="14">
        <v>-1.2</v>
      </c>
      <c r="L370" s="14">
        <v>-1.1000000000000001</v>
      </c>
      <c r="M370" s="14">
        <v>-37.1</v>
      </c>
      <c r="N370" s="14">
        <v>11.7</v>
      </c>
      <c r="O370" s="14">
        <f t="shared" si="11"/>
        <v>-24.400000000000002</v>
      </c>
      <c r="P370" s="15">
        <f t="shared" si="12"/>
        <v>11.7</v>
      </c>
      <c r="Q370" s="14">
        <v>-24.4</v>
      </c>
    </row>
    <row r="371" spans="1:17" ht="15.75" thickBot="1" x14ac:dyDescent="0.3">
      <c r="A371" s="4">
        <v>369</v>
      </c>
      <c r="B371" s="6" t="s">
        <v>446</v>
      </c>
      <c r="C371" s="5"/>
      <c r="D371" s="5" t="s">
        <v>17</v>
      </c>
      <c r="E371" s="7">
        <v>750.1</v>
      </c>
      <c r="F371" s="7">
        <v>177</v>
      </c>
      <c r="G371" s="14">
        <v>-12.1</v>
      </c>
      <c r="H371" s="14">
        <v>-12.3</v>
      </c>
      <c r="I371" s="14">
        <v>-2.2000000000000002</v>
      </c>
      <c r="J371" s="14">
        <v>-7.6</v>
      </c>
      <c r="K371" s="14">
        <v>-2.2000000000000002</v>
      </c>
      <c r="L371" s="14">
        <v>-1.3</v>
      </c>
      <c r="M371" s="14">
        <v>-37.700000000000003</v>
      </c>
      <c r="N371" s="14">
        <v>12.3</v>
      </c>
      <c r="O371" s="14">
        <f t="shared" si="11"/>
        <v>-24.400000000000002</v>
      </c>
      <c r="P371" s="15">
        <f t="shared" si="12"/>
        <v>12.3</v>
      </c>
      <c r="Q371" s="14">
        <v>-24.4</v>
      </c>
    </row>
    <row r="372" spans="1:17" ht="15.75" thickBot="1" x14ac:dyDescent="0.3">
      <c r="A372" s="4">
        <v>370</v>
      </c>
      <c r="B372" s="6" t="s">
        <v>453</v>
      </c>
      <c r="C372" s="5" t="s">
        <v>62</v>
      </c>
      <c r="D372" s="5" t="s">
        <v>207</v>
      </c>
      <c r="E372" s="7">
        <v>536.70000000000005</v>
      </c>
      <c r="F372" s="7">
        <v>269</v>
      </c>
      <c r="G372" s="14">
        <v>-11.6</v>
      </c>
      <c r="H372" s="14">
        <v>-10.1</v>
      </c>
      <c r="I372" s="14">
        <v>0</v>
      </c>
      <c r="J372" s="14">
        <v>-8.1</v>
      </c>
      <c r="K372" s="14">
        <v>-2</v>
      </c>
      <c r="L372" s="14">
        <v>-4.0999999999999996</v>
      </c>
      <c r="M372" s="14">
        <v>-35.799999999999997</v>
      </c>
      <c r="N372" s="14">
        <v>10.1</v>
      </c>
      <c r="O372" s="14">
        <f t="shared" si="11"/>
        <v>-23.099999999999998</v>
      </c>
      <c r="P372" s="15">
        <f t="shared" si="12"/>
        <v>11.7</v>
      </c>
      <c r="Q372" s="14">
        <v>-24.7</v>
      </c>
    </row>
    <row r="373" spans="1:17" ht="15.75" thickBot="1" x14ac:dyDescent="0.3">
      <c r="A373" s="4">
        <v>371</v>
      </c>
      <c r="B373" s="6" t="s">
        <v>443</v>
      </c>
      <c r="C373" s="5" t="s">
        <v>33</v>
      </c>
      <c r="D373" s="5" t="s">
        <v>17</v>
      </c>
      <c r="E373" s="7">
        <v>667.9</v>
      </c>
      <c r="F373" s="7">
        <v>267</v>
      </c>
      <c r="G373" s="14">
        <v>-12</v>
      </c>
      <c r="H373" s="14">
        <v>-10.7</v>
      </c>
      <c r="I373" s="14">
        <v>0.5</v>
      </c>
      <c r="J373" s="14">
        <v>-8.6999999999999993</v>
      </c>
      <c r="K373" s="14">
        <v>-3.1</v>
      </c>
      <c r="L373" s="14">
        <v>-4</v>
      </c>
      <c r="M373" s="14">
        <v>-38</v>
      </c>
      <c r="N373" s="14">
        <v>12.3</v>
      </c>
      <c r="O373" s="14">
        <f t="shared" si="11"/>
        <v>-24.7</v>
      </c>
      <c r="P373" s="15">
        <f t="shared" si="12"/>
        <v>12.3</v>
      </c>
      <c r="Q373" s="14">
        <v>-24.7</v>
      </c>
    </row>
    <row r="374" spans="1:17" ht="15.75" thickBot="1" x14ac:dyDescent="0.3">
      <c r="A374" s="4">
        <v>372</v>
      </c>
      <c r="B374" s="6" t="s">
        <v>461</v>
      </c>
      <c r="C374" s="5" t="s">
        <v>179</v>
      </c>
      <c r="D374" s="5" t="s">
        <v>48</v>
      </c>
      <c r="E374" s="7">
        <v>532.6</v>
      </c>
      <c r="F374" s="7">
        <v>340</v>
      </c>
      <c r="G374" s="14">
        <v>-10.199999999999999</v>
      </c>
      <c r="H374" s="14">
        <v>-9.3000000000000007</v>
      </c>
      <c r="I374" s="14">
        <v>-0.9</v>
      </c>
      <c r="J374" s="14">
        <v>-8.3000000000000007</v>
      </c>
      <c r="K374" s="14">
        <v>-2.6</v>
      </c>
      <c r="L374" s="14">
        <v>-4.5999999999999996</v>
      </c>
      <c r="M374" s="14">
        <v>-35.9</v>
      </c>
      <c r="N374" s="14">
        <v>10.1</v>
      </c>
      <c r="O374" s="14">
        <f t="shared" si="11"/>
        <v>-24.799999999999997</v>
      </c>
      <c r="P374" s="15">
        <f t="shared" si="12"/>
        <v>10.1</v>
      </c>
      <c r="Q374" s="14">
        <v>-24.8</v>
      </c>
    </row>
    <row r="375" spans="1:17" ht="15.75" thickBot="1" x14ac:dyDescent="0.3">
      <c r="A375" s="4">
        <v>373</v>
      </c>
      <c r="B375" s="6" t="s">
        <v>457</v>
      </c>
      <c r="C375" s="5" t="s">
        <v>33</v>
      </c>
      <c r="D375" s="5" t="s">
        <v>120</v>
      </c>
      <c r="E375" s="7">
        <v>577.20000000000005</v>
      </c>
      <c r="F375" s="7">
        <v>215</v>
      </c>
      <c r="G375" s="14">
        <v>-11.1</v>
      </c>
      <c r="H375" s="14">
        <v>-12.3</v>
      </c>
      <c r="I375" s="14">
        <v>-2.8</v>
      </c>
      <c r="J375" s="14">
        <v>-7</v>
      </c>
      <c r="K375" s="14">
        <v>-3</v>
      </c>
      <c r="L375" s="14">
        <v>-2.1</v>
      </c>
      <c r="M375" s="14">
        <v>-38.200000000000003</v>
      </c>
      <c r="N375" s="14">
        <v>12.4</v>
      </c>
      <c r="O375" s="14">
        <f t="shared" si="11"/>
        <v>-24.800000000000004</v>
      </c>
      <c r="P375" s="15">
        <f t="shared" si="12"/>
        <v>12.4</v>
      </c>
      <c r="Q375" s="14">
        <v>-24.8</v>
      </c>
    </row>
    <row r="376" spans="1:17" ht="15.75" thickBot="1" x14ac:dyDescent="0.3">
      <c r="A376" s="4">
        <v>374</v>
      </c>
      <c r="B376" s="6" t="s">
        <v>454</v>
      </c>
      <c r="C376" s="5" t="s">
        <v>65</v>
      </c>
      <c r="D376" s="5" t="s">
        <v>67</v>
      </c>
      <c r="E376" s="7">
        <v>745.9</v>
      </c>
      <c r="F376" s="7">
        <v>242</v>
      </c>
      <c r="G376" s="14">
        <v>-11.2</v>
      </c>
      <c r="H376" s="14">
        <v>-11.7</v>
      </c>
      <c r="I376" s="14">
        <v>-2.6</v>
      </c>
      <c r="J376" s="14">
        <v>-7</v>
      </c>
      <c r="K376" s="14">
        <v>-2.8</v>
      </c>
      <c r="L376" s="14">
        <v>-2.1</v>
      </c>
      <c r="M376" s="14">
        <v>-37.4</v>
      </c>
      <c r="N376" s="14">
        <v>11.4</v>
      </c>
      <c r="O376" s="14">
        <f t="shared" si="11"/>
        <v>-25</v>
      </c>
      <c r="P376" s="15">
        <f t="shared" si="12"/>
        <v>11.4</v>
      </c>
      <c r="Q376" s="14">
        <v>-25</v>
      </c>
    </row>
    <row r="377" spans="1:17" ht="15.75" thickBot="1" x14ac:dyDescent="0.3">
      <c r="A377" s="4">
        <v>375</v>
      </c>
      <c r="B377" s="6" t="s">
        <v>469</v>
      </c>
      <c r="C377" s="5" t="s">
        <v>65</v>
      </c>
      <c r="D377" s="5" t="s">
        <v>120</v>
      </c>
      <c r="E377" s="7">
        <v>633.29999999999995</v>
      </c>
      <c r="F377" s="7">
        <v>293</v>
      </c>
      <c r="G377" s="14">
        <v>-10.5</v>
      </c>
      <c r="H377" s="14">
        <v>-10.9</v>
      </c>
      <c r="I377" s="14">
        <v>-2.8</v>
      </c>
      <c r="J377" s="14">
        <v>-6</v>
      </c>
      <c r="K377" s="14">
        <v>-4.2</v>
      </c>
      <c r="L377" s="14">
        <v>-4.2</v>
      </c>
      <c r="M377" s="14">
        <v>-38.5</v>
      </c>
      <c r="N377" s="14">
        <v>12.4</v>
      </c>
      <c r="O377" s="14">
        <f t="shared" si="11"/>
        <v>-25.1</v>
      </c>
      <c r="P377" s="15">
        <f t="shared" si="12"/>
        <v>12.4</v>
      </c>
      <c r="Q377" s="14">
        <v>-25.1</v>
      </c>
    </row>
    <row r="378" spans="1:17" ht="15.75" thickBot="1" x14ac:dyDescent="0.3">
      <c r="A378" s="4">
        <v>376</v>
      </c>
      <c r="B378" s="6" t="s">
        <v>456</v>
      </c>
      <c r="C378" s="5" t="s">
        <v>144</v>
      </c>
      <c r="D378" s="5" t="s">
        <v>36</v>
      </c>
      <c r="E378" s="7">
        <v>741.8</v>
      </c>
      <c r="F378" s="7">
        <v>249</v>
      </c>
      <c r="G378" s="14">
        <v>-11.5</v>
      </c>
      <c r="H378" s="14">
        <v>-11.2</v>
      </c>
      <c r="I378" s="14">
        <v>-2.7</v>
      </c>
      <c r="J378" s="14">
        <v>-7.8</v>
      </c>
      <c r="K378" s="14">
        <v>-1.5</v>
      </c>
      <c r="L378" s="14">
        <v>-3.1</v>
      </c>
      <c r="M378" s="14">
        <v>-37.799999999999997</v>
      </c>
      <c r="N378" s="14">
        <v>11.7</v>
      </c>
      <c r="O378" s="14">
        <f t="shared" si="11"/>
        <v>-25.099999999999998</v>
      </c>
      <c r="P378" s="15">
        <f t="shared" si="12"/>
        <v>11.7</v>
      </c>
      <c r="Q378" s="14">
        <v>-25.1</v>
      </c>
    </row>
    <row r="379" spans="1:17" ht="15.75" thickBot="1" x14ac:dyDescent="0.3">
      <c r="A379" s="4">
        <v>377</v>
      </c>
      <c r="B379" s="6" t="s">
        <v>464</v>
      </c>
      <c r="C379" s="5" t="s">
        <v>101</v>
      </c>
      <c r="D379" s="5" t="s">
        <v>120</v>
      </c>
      <c r="E379" s="7">
        <v>678.3</v>
      </c>
      <c r="F379" s="7">
        <v>264</v>
      </c>
      <c r="G379" s="14">
        <v>-11.2</v>
      </c>
      <c r="H379" s="14">
        <v>-11.3</v>
      </c>
      <c r="I379" s="14">
        <v>-2.6</v>
      </c>
      <c r="J379" s="14">
        <v>-7.8</v>
      </c>
      <c r="K379" s="14">
        <v>-2</v>
      </c>
      <c r="L379" s="14">
        <v>-3.7</v>
      </c>
      <c r="M379" s="14">
        <v>-38.6</v>
      </c>
      <c r="N379" s="14">
        <v>12.4</v>
      </c>
      <c r="O379" s="14">
        <f t="shared" si="11"/>
        <v>-25.200000000000003</v>
      </c>
      <c r="P379" s="15">
        <f t="shared" si="12"/>
        <v>12.4</v>
      </c>
      <c r="Q379" s="14">
        <v>-25.2</v>
      </c>
    </row>
    <row r="380" spans="1:17" ht="15.75" thickBot="1" x14ac:dyDescent="0.3">
      <c r="A380" s="4">
        <v>378</v>
      </c>
      <c r="B380" s="6" t="s">
        <v>450</v>
      </c>
      <c r="C380" s="5" t="s">
        <v>19</v>
      </c>
      <c r="D380" s="5" t="s">
        <v>36</v>
      </c>
      <c r="E380" s="7">
        <v>600.1</v>
      </c>
      <c r="F380" s="7">
        <v>205</v>
      </c>
      <c r="G380" s="14">
        <v>-12.5</v>
      </c>
      <c r="H380" s="14">
        <v>-11.7</v>
      </c>
      <c r="I380" s="14">
        <v>-1.1000000000000001</v>
      </c>
      <c r="J380" s="14">
        <v>-8.4</v>
      </c>
      <c r="K380" s="14">
        <v>-1.6</v>
      </c>
      <c r="L380" s="14">
        <v>-2.7</v>
      </c>
      <c r="M380" s="14">
        <v>-38</v>
      </c>
      <c r="N380" s="14">
        <v>11.7</v>
      </c>
      <c r="O380" s="14">
        <f t="shared" si="11"/>
        <v>-25.3</v>
      </c>
      <c r="P380" s="15">
        <f t="shared" si="12"/>
        <v>11.7</v>
      </c>
      <c r="Q380" s="14">
        <v>-25.3</v>
      </c>
    </row>
    <row r="381" spans="1:17" ht="15.75" thickBot="1" x14ac:dyDescent="0.3">
      <c r="A381" s="4">
        <v>379</v>
      </c>
      <c r="B381" s="6" t="s">
        <v>466</v>
      </c>
      <c r="C381" s="5" t="s">
        <v>65</v>
      </c>
      <c r="D381" s="5" t="s">
        <v>158</v>
      </c>
      <c r="E381" s="7">
        <v>598.6</v>
      </c>
      <c r="F381" s="7">
        <v>392</v>
      </c>
      <c r="G381" s="14">
        <v>-11</v>
      </c>
      <c r="H381" s="14">
        <v>-7.7</v>
      </c>
      <c r="I381" s="14">
        <v>-0.2</v>
      </c>
      <c r="J381" s="14">
        <v>-9.6999999999999993</v>
      </c>
      <c r="K381" s="14">
        <v>-1.9</v>
      </c>
      <c r="L381" s="14">
        <v>-7.3</v>
      </c>
      <c r="M381" s="14">
        <v>-37.799999999999997</v>
      </c>
      <c r="N381" s="14">
        <v>11.4</v>
      </c>
      <c r="O381" s="14">
        <f t="shared" si="11"/>
        <v>-25.099999999999998</v>
      </c>
      <c r="P381" s="15">
        <f t="shared" si="12"/>
        <v>11.7</v>
      </c>
      <c r="Q381" s="14">
        <v>-25.4</v>
      </c>
    </row>
    <row r="382" spans="1:17" ht="15.75" thickBot="1" x14ac:dyDescent="0.3">
      <c r="A382" s="4">
        <v>380</v>
      </c>
      <c r="B382" s="6" t="s">
        <v>463</v>
      </c>
      <c r="C382" s="5" t="s">
        <v>40</v>
      </c>
      <c r="D382" s="5" t="s">
        <v>67</v>
      </c>
      <c r="E382" s="7">
        <v>674.3</v>
      </c>
      <c r="F382" s="7">
        <v>151</v>
      </c>
      <c r="G382" s="14">
        <v>-12.8</v>
      </c>
      <c r="H382" s="14">
        <v>-13</v>
      </c>
      <c r="I382" s="14">
        <v>-2.1</v>
      </c>
      <c r="J382" s="14">
        <v>-8.3000000000000007</v>
      </c>
      <c r="K382" s="14">
        <v>-0.8</v>
      </c>
      <c r="L382" s="14">
        <v>-0.8</v>
      </c>
      <c r="M382" s="14">
        <v>-37.799999999999997</v>
      </c>
      <c r="N382" s="14">
        <v>11.4</v>
      </c>
      <c r="O382" s="14">
        <f t="shared" si="11"/>
        <v>-25.4</v>
      </c>
      <c r="P382" s="15">
        <f t="shared" si="12"/>
        <v>11.4</v>
      </c>
      <c r="Q382" s="14">
        <v>-25.4</v>
      </c>
    </row>
    <row r="383" spans="1:17" ht="15.75" thickBot="1" x14ac:dyDescent="0.3">
      <c r="A383" s="4">
        <v>381</v>
      </c>
      <c r="B383" s="6" t="s">
        <v>472</v>
      </c>
      <c r="C383" s="5" t="s">
        <v>65</v>
      </c>
      <c r="D383" s="5" t="s">
        <v>120</v>
      </c>
      <c r="E383" s="7">
        <v>604.4</v>
      </c>
      <c r="F383" s="7">
        <v>229</v>
      </c>
      <c r="G383" s="14">
        <v>-11.9</v>
      </c>
      <c r="H383" s="14">
        <v>-11.8</v>
      </c>
      <c r="I383" s="14">
        <v>-2.8</v>
      </c>
      <c r="J383" s="14">
        <v>-7.5</v>
      </c>
      <c r="K383" s="14">
        <v>-2</v>
      </c>
      <c r="L383" s="14">
        <v>-3</v>
      </c>
      <c r="M383" s="14">
        <v>-39</v>
      </c>
      <c r="N383" s="14">
        <v>12.4</v>
      </c>
      <c r="O383" s="14">
        <f t="shared" si="11"/>
        <v>-25.6</v>
      </c>
      <c r="P383" s="15">
        <f t="shared" si="12"/>
        <v>12.4</v>
      </c>
      <c r="Q383" s="14">
        <v>-25.6</v>
      </c>
    </row>
    <row r="384" spans="1:17" ht="15.75" thickBot="1" x14ac:dyDescent="0.3">
      <c r="A384" s="4">
        <v>382</v>
      </c>
      <c r="B384" s="6" t="s">
        <v>471</v>
      </c>
      <c r="C384" s="5" t="s">
        <v>106</v>
      </c>
      <c r="D384" s="5" t="s">
        <v>120</v>
      </c>
      <c r="E384" s="7">
        <v>727.9</v>
      </c>
      <c r="F384" s="7">
        <v>200</v>
      </c>
      <c r="G384" s="14">
        <v>-12.1</v>
      </c>
      <c r="H384" s="14">
        <v>-12.5</v>
      </c>
      <c r="I384" s="14">
        <v>-2.5</v>
      </c>
      <c r="J384" s="14">
        <v>-8.1999999999999993</v>
      </c>
      <c r="K384" s="14">
        <v>-1.4</v>
      </c>
      <c r="L384" s="14">
        <v>-2.2999999999999998</v>
      </c>
      <c r="M384" s="14">
        <v>-39</v>
      </c>
      <c r="N384" s="14">
        <v>12.4</v>
      </c>
      <c r="O384" s="14">
        <f t="shared" si="11"/>
        <v>-25.6</v>
      </c>
      <c r="P384" s="15">
        <f t="shared" si="12"/>
        <v>12.4</v>
      </c>
      <c r="Q384" s="14">
        <v>-25.6</v>
      </c>
    </row>
    <row r="385" spans="1:17" ht="15.75" thickBot="1" x14ac:dyDescent="0.3">
      <c r="A385" s="4">
        <v>383</v>
      </c>
      <c r="B385" s="6" t="s">
        <v>447</v>
      </c>
      <c r="C385" s="5"/>
      <c r="D385" s="5" t="s">
        <v>48</v>
      </c>
      <c r="E385" s="7">
        <v>645</v>
      </c>
      <c r="F385" s="7">
        <v>191</v>
      </c>
      <c r="G385" s="14">
        <v>-12.9</v>
      </c>
      <c r="H385" s="14">
        <v>-11.3</v>
      </c>
      <c r="I385" s="14">
        <v>0.8</v>
      </c>
      <c r="J385" s="14">
        <v>-8.3000000000000007</v>
      </c>
      <c r="K385" s="14">
        <v>-2.7</v>
      </c>
      <c r="L385" s="14">
        <v>-2.2999999999999998</v>
      </c>
      <c r="M385" s="14">
        <v>-36.700000000000003</v>
      </c>
      <c r="N385" s="14">
        <v>10.1</v>
      </c>
      <c r="O385" s="14">
        <f t="shared" si="11"/>
        <v>-25.6</v>
      </c>
      <c r="P385" s="15">
        <f t="shared" si="12"/>
        <v>10.1</v>
      </c>
      <c r="Q385" s="14">
        <v>-25.6</v>
      </c>
    </row>
    <row r="386" spans="1:17" ht="15.75" thickBot="1" x14ac:dyDescent="0.3">
      <c r="A386" s="4">
        <v>384</v>
      </c>
      <c r="B386" s="6" t="s">
        <v>496</v>
      </c>
      <c r="C386" s="5" t="s">
        <v>144</v>
      </c>
      <c r="D386" s="5" t="s">
        <v>17</v>
      </c>
      <c r="E386" s="7">
        <v>999</v>
      </c>
      <c r="F386" s="7">
        <v>149</v>
      </c>
      <c r="G386" s="14">
        <v>-13.2</v>
      </c>
      <c r="H386" s="14">
        <v>-13.2</v>
      </c>
      <c r="I386" s="14">
        <v>-2.1</v>
      </c>
      <c r="J386" s="14">
        <v>-8.1999999999999993</v>
      </c>
      <c r="K386" s="14">
        <v>-1.2</v>
      </c>
      <c r="L386" s="14">
        <v>-1</v>
      </c>
      <c r="M386" s="14">
        <v>-39</v>
      </c>
      <c r="N386" s="14">
        <v>12.3</v>
      </c>
      <c r="O386" s="14">
        <f t="shared" si="11"/>
        <v>-25.7</v>
      </c>
      <c r="P386" s="15">
        <f t="shared" si="12"/>
        <v>12.3</v>
      </c>
      <c r="Q386" s="14">
        <v>-25.6</v>
      </c>
    </row>
    <row r="387" spans="1:17" ht="15.75" thickBot="1" x14ac:dyDescent="0.3">
      <c r="A387" s="4">
        <v>385</v>
      </c>
      <c r="B387" s="6" t="s">
        <v>475</v>
      </c>
      <c r="C387" s="5" t="s">
        <v>78</v>
      </c>
      <c r="D387" s="5" t="s">
        <v>120</v>
      </c>
      <c r="E387" s="7">
        <v>502.2</v>
      </c>
      <c r="F387" s="7">
        <v>283</v>
      </c>
      <c r="G387" s="14">
        <v>-10.8</v>
      </c>
      <c r="H387" s="14">
        <v>-10.8</v>
      </c>
      <c r="I387" s="14">
        <v>-2.4</v>
      </c>
      <c r="J387" s="14">
        <v>-8.3000000000000007</v>
      </c>
      <c r="K387" s="14">
        <v>-2.5</v>
      </c>
      <c r="L387" s="14">
        <v>-4.2</v>
      </c>
      <c r="M387" s="14">
        <v>-39.1</v>
      </c>
      <c r="N387" s="14">
        <v>12.4</v>
      </c>
      <c r="O387" s="14">
        <f t="shared" si="11"/>
        <v>-25.700000000000003</v>
      </c>
      <c r="P387" s="15">
        <f t="shared" si="12"/>
        <v>12.4</v>
      </c>
      <c r="Q387" s="14">
        <v>-25.7</v>
      </c>
    </row>
    <row r="388" spans="1:17" ht="15.75" thickBot="1" x14ac:dyDescent="0.3">
      <c r="A388" s="4">
        <v>386</v>
      </c>
      <c r="B388" s="6" t="s">
        <v>458</v>
      </c>
      <c r="C388" s="5" t="s">
        <v>58</v>
      </c>
      <c r="D388" s="5" t="s">
        <v>154</v>
      </c>
      <c r="E388" s="7">
        <v>725.7</v>
      </c>
      <c r="F388" s="7">
        <v>121</v>
      </c>
      <c r="G388" s="14">
        <v>-13.2</v>
      </c>
      <c r="H388" s="14">
        <v>-13.5</v>
      </c>
      <c r="I388" s="14">
        <v>-2.7</v>
      </c>
      <c r="J388" s="14">
        <v>-7.7</v>
      </c>
      <c r="K388" s="14">
        <v>-0.9</v>
      </c>
      <c r="L388" s="14">
        <v>-0.4</v>
      </c>
      <c r="M388" s="14">
        <v>-38.4</v>
      </c>
      <c r="N388" s="14">
        <v>11.7</v>
      </c>
      <c r="O388" s="14">
        <f t="shared" ref="O388:O451" si="13">M388+P388+1</f>
        <v>-25.7</v>
      </c>
      <c r="P388" s="15">
        <f t="shared" ref="P388:P451" si="14">IF(NOT(ISERROR(SEARCH("C",D388))),$W$2,IF(NOT(ISERROR(SEARCH("OF",D388))),$W$7,IF(NOT(ISERROR(SEARCH("3B",D388))),$W$5,IF(NOT(ISERROR(SEARCH("2B",D388))),$W$4,IF(NOT(ISERROR(SEARCH("1B",D388))),$W$3,IF(NOT(ISERROR(SEARCH("SS",D388))),$W$6,IF(NOT(ISERROR(SEARCH("DH",D388))),$W$8,"ERROR")))))))</f>
        <v>11.7</v>
      </c>
      <c r="Q388" s="14">
        <v>-25.8</v>
      </c>
    </row>
    <row r="389" spans="1:17" ht="15.75" thickBot="1" x14ac:dyDescent="0.3">
      <c r="A389" s="4">
        <v>387</v>
      </c>
      <c r="B389" s="6" t="s">
        <v>430</v>
      </c>
      <c r="C389" s="5"/>
      <c r="D389" s="5" t="s">
        <v>20</v>
      </c>
      <c r="E389" s="7">
        <v>999</v>
      </c>
      <c r="F389" s="7">
        <v>137</v>
      </c>
      <c r="G389" s="14">
        <v>-13.2</v>
      </c>
      <c r="H389" s="14">
        <v>-13.4</v>
      </c>
      <c r="I389" s="14">
        <v>-2.5</v>
      </c>
      <c r="J389" s="14">
        <v>-8.3000000000000007</v>
      </c>
      <c r="K389" s="14">
        <v>-1.1000000000000001</v>
      </c>
      <c r="L389" s="14">
        <v>-0.7</v>
      </c>
      <c r="M389" s="14">
        <v>-39.1</v>
      </c>
      <c r="N389" s="14">
        <v>12.3</v>
      </c>
      <c r="O389" s="14">
        <f t="shared" si="13"/>
        <v>-25.8</v>
      </c>
      <c r="P389" s="15">
        <f t="shared" si="14"/>
        <v>12.3</v>
      </c>
      <c r="Q389" s="14">
        <v>-25.8</v>
      </c>
    </row>
    <row r="390" spans="1:17" ht="15.75" thickBot="1" x14ac:dyDescent="0.3">
      <c r="A390" s="4">
        <v>388</v>
      </c>
      <c r="B390" s="6" t="s">
        <v>465</v>
      </c>
      <c r="C390" s="5" t="s">
        <v>85</v>
      </c>
      <c r="D390" s="5" t="s">
        <v>48</v>
      </c>
      <c r="E390" s="7">
        <v>731.3</v>
      </c>
      <c r="F390" s="7">
        <v>222</v>
      </c>
      <c r="G390" s="14">
        <v>-11.2</v>
      </c>
      <c r="H390" s="14">
        <v>-11.6</v>
      </c>
      <c r="I390" s="14">
        <v>-2.4</v>
      </c>
      <c r="J390" s="14">
        <v>-7.9</v>
      </c>
      <c r="K390" s="14">
        <v>-1.4</v>
      </c>
      <c r="L390" s="14">
        <v>-2.4</v>
      </c>
      <c r="M390" s="14">
        <v>-36.9</v>
      </c>
      <c r="N390" s="14">
        <v>10.1</v>
      </c>
      <c r="O390" s="14">
        <f t="shared" si="13"/>
        <v>-25.799999999999997</v>
      </c>
      <c r="P390" s="15">
        <f t="shared" si="14"/>
        <v>10.1</v>
      </c>
      <c r="Q390" s="14">
        <v>-25.8</v>
      </c>
    </row>
    <row r="391" spans="1:17" ht="15.75" thickBot="1" x14ac:dyDescent="0.3">
      <c r="A391" s="4">
        <v>389</v>
      </c>
      <c r="B391" s="6" t="s">
        <v>476</v>
      </c>
      <c r="C391" s="5" t="s">
        <v>82</v>
      </c>
      <c r="D391" s="5" t="s">
        <v>120</v>
      </c>
      <c r="E391" s="7">
        <v>671.8</v>
      </c>
      <c r="F391" s="7">
        <v>209</v>
      </c>
      <c r="G391" s="14">
        <v>-12</v>
      </c>
      <c r="H391" s="14">
        <v>-12.2</v>
      </c>
      <c r="I391" s="14">
        <v>-2.2000000000000002</v>
      </c>
      <c r="J391" s="14">
        <v>-8.1</v>
      </c>
      <c r="K391" s="14">
        <v>-2.1</v>
      </c>
      <c r="L391" s="14">
        <v>-2.8</v>
      </c>
      <c r="M391" s="14">
        <v>-39.4</v>
      </c>
      <c r="N391" s="14">
        <v>12.4</v>
      </c>
      <c r="O391" s="14">
        <f t="shared" si="13"/>
        <v>-26</v>
      </c>
      <c r="P391" s="15">
        <f t="shared" si="14"/>
        <v>12.4</v>
      </c>
      <c r="Q391" s="14">
        <v>-26</v>
      </c>
    </row>
    <row r="392" spans="1:17" ht="15.75" thickBot="1" x14ac:dyDescent="0.3">
      <c r="A392" s="4">
        <v>390</v>
      </c>
      <c r="B392" s="6" t="s">
        <v>481</v>
      </c>
      <c r="C392" s="5" t="s">
        <v>60</v>
      </c>
      <c r="D392" s="5" t="s">
        <v>120</v>
      </c>
      <c r="E392" s="7">
        <v>653</v>
      </c>
      <c r="F392" s="7">
        <v>183</v>
      </c>
      <c r="G392" s="14">
        <v>-12.5</v>
      </c>
      <c r="H392" s="14">
        <v>-12.5</v>
      </c>
      <c r="I392" s="14">
        <v>-2.6</v>
      </c>
      <c r="J392" s="14">
        <v>-8</v>
      </c>
      <c r="K392" s="14">
        <v>-1.7</v>
      </c>
      <c r="L392" s="14">
        <v>-2.1</v>
      </c>
      <c r="M392" s="14">
        <v>-39.5</v>
      </c>
      <c r="N392" s="14">
        <v>12.4</v>
      </c>
      <c r="O392" s="14">
        <f t="shared" si="13"/>
        <v>-26.1</v>
      </c>
      <c r="P392" s="15">
        <f t="shared" si="14"/>
        <v>12.4</v>
      </c>
      <c r="Q392" s="14">
        <v>-26.1</v>
      </c>
    </row>
    <row r="393" spans="1:17" ht="15.75" thickBot="1" x14ac:dyDescent="0.3">
      <c r="A393" s="4">
        <v>391</v>
      </c>
      <c r="B393" s="6" t="s">
        <v>484</v>
      </c>
      <c r="C393" s="5" t="s">
        <v>19</v>
      </c>
      <c r="D393" s="5" t="s">
        <v>120</v>
      </c>
      <c r="E393" s="7">
        <v>544.4</v>
      </c>
      <c r="F393" s="7">
        <v>254</v>
      </c>
      <c r="G393" s="14">
        <v>-11</v>
      </c>
      <c r="H393" s="14">
        <v>-11.5</v>
      </c>
      <c r="I393" s="14">
        <v>-2.6</v>
      </c>
      <c r="J393" s="14">
        <v>-7.8</v>
      </c>
      <c r="K393" s="14">
        <v>-3.2</v>
      </c>
      <c r="L393" s="14">
        <v>-3.4</v>
      </c>
      <c r="M393" s="14">
        <v>-39.5</v>
      </c>
      <c r="N393" s="14">
        <v>12.4</v>
      </c>
      <c r="O393" s="14">
        <f t="shared" si="13"/>
        <v>-26.1</v>
      </c>
      <c r="P393" s="15">
        <f t="shared" si="14"/>
        <v>12.4</v>
      </c>
      <c r="Q393" s="14">
        <v>-26.1</v>
      </c>
    </row>
    <row r="394" spans="1:17" ht="15.75" thickBot="1" x14ac:dyDescent="0.3">
      <c r="A394" s="4">
        <v>392</v>
      </c>
      <c r="B394" s="6" t="s">
        <v>480</v>
      </c>
      <c r="C394" s="5"/>
      <c r="D394" s="5" t="s">
        <v>17</v>
      </c>
      <c r="E394" s="7">
        <v>999</v>
      </c>
      <c r="F394" s="7">
        <v>173</v>
      </c>
      <c r="G394" s="14">
        <v>-12.7</v>
      </c>
      <c r="H394" s="14">
        <v>-12.7</v>
      </c>
      <c r="I394" s="14">
        <v>-2.2999999999999998</v>
      </c>
      <c r="J394" s="14">
        <v>-8.5</v>
      </c>
      <c r="K394" s="14">
        <v>-1.3</v>
      </c>
      <c r="L394" s="14">
        <v>-1.9</v>
      </c>
      <c r="M394" s="14">
        <v>-39.4</v>
      </c>
      <c r="N394" s="14">
        <v>12.3</v>
      </c>
      <c r="O394" s="14">
        <f t="shared" si="13"/>
        <v>-26.099999999999998</v>
      </c>
      <c r="P394" s="15">
        <f t="shared" si="14"/>
        <v>12.3</v>
      </c>
      <c r="Q394" s="14">
        <v>-26.1</v>
      </c>
    </row>
    <row r="395" spans="1:17" ht="15.75" thickBot="1" x14ac:dyDescent="0.3">
      <c r="A395" s="4">
        <v>393</v>
      </c>
      <c r="B395" s="6" t="s">
        <v>467</v>
      </c>
      <c r="C395" s="5" t="s">
        <v>40</v>
      </c>
      <c r="D395" s="5" t="s">
        <v>468</v>
      </c>
      <c r="E395" s="7">
        <v>726.7</v>
      </c>
      <c r="F395" s="7">
        <v>173</v>
      </c>
      <c r="G395" s="14">
        <v>-12.3</v>
      </c>
      <c r="H395" s="14">
        <v>-12.5</v>
      </c>
      <c r="I395" s="14">
        <v>-2.2000000000000002</v>
      </c>
      <c r="J395" s="14">
        <v>-7.3</v>
      </c>
      <c r="K395" s="14">
        <v>-1.6</v>
      </c>
      <c r="L395" s="14">
        <v>-1.4</v>
      </c>
      <c r="M395" s="14">
        <v>-37.200000000000003</v>
      </c>
      <c r="N395" s="14">
        <v>10.1</v>
      </c>
      <c r="O395" s="14">
        <f t="shared" si="13"/>
        <v>-24.500000000000004</v>
      </c>
      <c r="P395" s="15">
        <f t="shared" si="14"/>
        <v>11.7</v>
      </c>
      <c r="Q395" s="14">
        <v>-26.1</v>
      </c>
    </row>
    <row r="396" spans="1:17" ht="15.75" thickBot="1" x14ac:dyDescent="0.3">
      <c r="A396" s="4">
        <v>394</v>
      </c>
      <c r="B396" s="6" t="s">
        <v>474</v>
      </c>
      <c r="C396" s="5" t="s">
        <v>19</v>
      </c>
      <c r="D396" s="5" t="s">
        <v>17</v>
      </c>
      <c r="E396" s="7">
        <v>737.9</v>
      </c>
      <c r="F396" s="7">
        <v>166</v>
      </c>
      <c r="G396" s="14">
        <v>-13</v>
      </c>
      <c r="H396" s="14">
        <v>-12.7</v>
      </c>
      <c r="I396" s="14">
        <v>-1.9</v>
      </c>
      <c r="J396" s="14">
        <v>-8.4</v>
      </c>
      <c r="K396" s="14">
        <v>-1.6</v>
      </c>
      <c r="L396" s="14">
        <v>-1.9</v>
      </c>
      <c r="M396" s="14">
        <v>-39.5</v>
      </c>
      <c r="N396" s="14">
        <v>12.3</v>
      </c>
      <c r="O396" s="14">
        <f t="shared" si="13"/>
        <v>-26.2</v>
      </c>
      <c r="P396" s="15">
        <f t="shared" si="14"/>
        <v>12.3</v>
      </c>
      <c r="Q396" s="14">
        <v>-26.2</v>
      </c>
    </row>
    <row r="397" spans="1:17" ht="15.75" thickBot="1" x14ac:dyDescent="0.3">
      <c r="A397" s="4">
        <v>395</v>
      </c>
      <c r="B397" s="6" t="s">
        <v>470</v>
      </c>
      <c r="C397" s="5" t="s">
        <v>38</v>
      </c>
      <c r="D397" s="5" t="s">
        <v>17</v>
      </c>
      <c r="E397" s="7">
        <v>999</v>
      </c>
      <c r="F397" s="7">
        <v>142</v>
      </c>
      <c r="G397" s="14">
        <v>-14.1</v>
      </c>
      <c r="H397" s="14">
        <v>-13.1</v>
      </c>
      <c r="I397" s="14">
        <v>-0.7</v>
      </c>
      <c r="J397" s="14">
        <v>-9.3000000000000007</v>
      </c>
      <c r="K397" s="14">
        <v>-0.6</v>
      </c>
      <c r="L397" s="14">
        <v>-1.6</v>
      </c>
      <c r="M397" s="14">
        <v>-39.5</v>
      </c>
      <c r="N397" s="14">
        <v>12.3</v>
      </c>
      <c r="O397" s="14">
        <f t="shared" si="13"/>
        <v>-26.2</v>
      </c>
      <c r="P397" s="15">
        <f t="shared" si="14"/>
        <v>12.3</v>
      </c>
      <c r="Q397" s="14">
        <v>-26.2</v>
      </c>
    </row>
    <row r="398" spans="1:17" ht="15.75" thickBot="1" x14ac:dyDescent="0.3">
      <c r="A398" s="4">
        <v>396</v>
      </c>
      <c r="B398" s="6" t="s">
        <v>460</v>
      </c>
      <c r="C398" s="5" t="s">
        <v>144</v>
      </c>
      <c r="D398" s="5" t="s">
        <v>17</v>
      </c>
      <c r="E398" s="7">
        <v>749.5</v>
      </c>
      <c r="F398" s="7">
        <v>157</v>
      </c>
      <c r="G398" s="14">
        <v>-13.6</v>
      </c>
      <c r="H398" s="14">
        <v>-13.1</v>
      </c>
      <c r="I398" s="14">
        <v>-2.1</v>
      </c>
      <c r="J398" s="14">
        <v>-8.4</v>
      </c>
      <c r="K398" s="14">
        <v>-0.6</v>
      </c>
      <c r="L398" s="14">
        <v>-1.5</v>
      </c>
      <c r="M398" s="14">
        <v>-39.5</v>
      </c>
      <c r="N398" s="14">
        <v>12.3</v>
      </c>
      <c r="O398" s="14">
        <f t="shared" si="13"/>
        <v>-26.2</v>
      </c>
      <c r="P398" s="15">
        <f t="shared" si="14"/>
        <v>12.3</v>
      </c>
      <c r="Q398" s="14">
        <v>-26.2</v>
      </c>
    </row>
    <row r="399" spans="1:17" ht="15.75" thickBot="1" x14ac:dyDescent="0.3">
      <c r="A399" s="4">
        <v>397</v>
      </c>
      <c r="B399" s="6" t="s">
        <v>479</v>
      </c>
      <c r="C399" s="5" t="s">
        <v>90</v>
      </c>
      <c r="D399" s="5" t="s">
        <v>20</v>
      </c>
      <c r="E399" s="7">
        <v>737</v>
      </c>
      <c r="F399" s="7">
        <v>130</v>
      </c>
      <c r="G399" s="14">
        <v>-13.1</v>
      </c>
      <c r="H399" s="14">
        <v>-13.7</v>
      </c>
      <c r="I399" s="14">
        <v>-2.4</v>
      </c>
      <c r="J399" s="14">
        <v>-8.1999999999999993</v>
      </c>
      <c r="K399" s="14">
        <v>-1.3</v>
      </c>
      <c r="L399" s="14">
        <v>-0.9</v>
      </c>
      <c r="M399" s="14">
        <v>-39.6</v>
      </c>
      <c r="N399" s="14">
        <v>12.3</v>
      </c>
      <c r="O399" s="14">
        <f t="shared" si="13"/>
        <v>-26.3</v>
      </c>
      <c r="P399" s="15">
        <f t="shared" si="14"/>
        <v>12.3</v>
      </c>
      <c r="Q399" s="14">
        <v>-26.3</v>
      </c>
    </row>
    <row r="400" spans="1:17" ht="15.75" thickBot="1" x14ac:dyDescent="0.3">
      <c r="A400" s="4">
        <v>398</v>
      </c>
      <c r="B400" s="6" t="s">
        <v>477</v>
      </c>
      <c r="C400" s="5" t="s">
        <v>60</v>
      </c>
      <c r="D400" s="5" t="s">
        <v>17</v>
      </c>
      <c r="E400" s="7">
        <v>731.5</v>
      </c>
      <c r="F400" s="7">
        <v>183</v>
      </c>
      <c r="G400" s="14">
        <v>-13.8</v>
      </c>
      <c r="H400" s="14">
        <v>-12</v>
      </c>
      <c r="I400" s="14">
        <v>-0.5</v>
      </c>
      <c r="J400" s="14">
        <v>-10.1</v>
      </c>
      <c r="K400" s="14">
        <v>0.1</v>
      </c>
      <c r="L400" s="14">
        <v>-3.2</v>
      </c>
      <c r="M400" s="14">
        <v>-39.700000000000003</v>
      </c>
      <c r="N400" s="14">
        <v>12.3</v>
      </c>
      <c r="O400" s="14">
        <f t="shared" si="13"/>
        <v>-26.400000000000002</v>
      </c>
      <c r="P400" s="15">
        <f t="shared" si="14"/>
        <v>12.3</v>
      </c>
      <c r="Q400" s="14">
        <v>-26.4</v>
      </c>
    </row>
    <row r="401" spans="1:17" ht="15.75" thickBot="1" x14ac:dyDescent="0.3">
      <c r="A401" s="4">
        <v>399</v>
      </c>
      <c r="B401" s="6" t="s">
        <v>491</v>
      </c>
      <c r="C401" s="5" t="s">
        <v>58</v>
      </c>
      <c r="D401" s="5" t="s">
        <v>120</v>
      </c>
      <c r="E401" s="7">
        <v>684</v>
      </c>
      <c r="F401" s="7">
        <v>184</v>
      </c>
      <c r="G401" s="14">
        <v>-12.8</v>
      </c>
      <c r="H401" s="14">
        <v>-12.7</v>
      </c>
      <c r="I401" s="14">
        <v>-2.6</v>
      </c>
      <c r="J401" s="14">
        <v>-8.1999999999999993</v>
      </c>
      <c r="K401" s="14">
        <v>-1.1000000000000001</v>
      </c>
      <c r="L401" s="14">
        <v>-2.5</v>
      </c>
      <c r="M401" s="14">
        <v>-39.9</v>
      </c>
      <c r="N401" s="14">
        <v>12.4</v>
      </c>
      <c r="O401" s="14">
        <f t="shared" si="13"/>
        <v>-26.5</v>
      </c>
      <c r="P401" s="15">
        <f t="shared" si="14"/>
        <v>12.4</v>
      </c>
      <c r="Q401" s="14">
        <v>-26.5</v>
      </c>
    </row>
    <row r="402" spans="1:17" ht="15.75" thickBot="1" x14ac:dyDescent="0.3">
      <c r="A402" s="4">
        <v>400</v>
      </c>
      <c r="B402" s="6" t="s">
        <v>483</v>
      </c>
      <c r="C402" s="5" t="s">
        <v>85</v>
      </c>
      <c r="D402" s="5" t="s">
        <v>110</v>
      </c>
      <c r="E402" s="7">
        <v>750.8</v>
      </c>
      <c r="F402" s="7">
        <v>175</v>
      </c>
      <c r="G402" s="14">
        <v>-12.2</v>
      </c>
      <c r="H402" s="14">
        <v>-12.8</v>
      </c>
      <c r="I402" s="14">
        <v>-2.6</v>
      </c>
      <c r="J402" s="14">
        <v>-8</v>
      </c>
      <c r="K402" s="14">
        <v>-0.4</v>
      </c>
      <c r="L402" s="14">
        <v>-1.7</v>
      </c>
      <c r="M402" s="14">
        <v>-37.700000000000003</v>
      </c>
      <c r="N402" s="14">
        <v>10.1</v>
      </c>
      <c r="O402" s="14">
        <f t="shared" si="13"/>
        <v>-26.6</v>
      </c>
      <c r="P402" s="15">
        <f t="shared" si="14"/>
        <v>10.1</v>
      </c>
      <c r="Q402" s="14">
        <v>-26.6</v>
      </c>
    </row>
    <row r="403" spans="1:17" ht="15.75" thickBot="1" x14ac:dyDescent="0.3">
      <c r="A403" s="4">
        <v>401</v>
      </c>
      <c r="B403" s="6" t="s">
        <v>495</v>
      </c>
      <c r="C403" s="5" t="s">
        <v>144</v>
      </c>
      <c r="D403" s="5" t="s">
        <v>120</v>
      </c>
      <c r="E403" s="7">
        <v>725.4</v>
      </c>
      <c r="F403" s="7">
        <v>177</v>
      </c>
      <c r="G403" s="14">
        <v>-12.7</v>
      </c>
      <c r="H403" s="14">
        <v>-13.2</v>
      </c>
      <c r="I403" s="14">
        <v>-2.8</v>
      </c>
      <c r="J403" s="14">
        <v>-8.1999999999999993</v>
      </c>
      <c r="K403" s="14">
        <v>-1.3</v>
      </c>
      <c r="L403" s="14">
        <v>-1.8</v>
      </c>
      <c r="M403" s="14">
        <v>-40</v>
      </c>
      <c r="N403" s="14">
        <v>12.4</v>
      </c>
      <c r="O403" s="14">
        <f t="shared" si="13"/>
        <v>-26.6</v>
      </c>
      <c r="P403" s="15">
        <f t="shared" si="14"/>
        <v>12.4</v>
      </c>
      <c r="Q403" s="14">
        <v>-26.6</v>
      </c>
    </row>
    <row r="404" spans="1:17" ht="15.75" thickBot="1" x14ac:dyDescent="0.3">
      <c r="A404" s="4">
        <v>402</v>
      </c>
      <c r="B404" s="6" t="s">
        <v>492</v>
      </c>
      <c r="C404" s="5" t="s">
        <v>25</v>
      </c>
      <c r="D404" s="5" t="s">
        <v>48</v>
      </c>
      <c r="E404" s="7">
        <v>735.5</v>
      </c>
      <c r="F404" s="7">
        <v>264</v>
      </c>
      <c r="G404" s="14">
        <v>-11.5</v>
      </c>
      <c r="H404" s="14">
        <v>-10.5</v>
      </c>
      <c r="I404" s="14">
        <v>-1.6</v>
      </c>
      <c r="J404" s="14">
        <v>-8.8000000000000007</v>
      </c>
      <c r="K404" s="14">
        <v>-1.8</v>
      </c>
      <c r="L404" s="14">
        <v>-3.5</v>
      </c>
      <c r="M404" s="14">
        <v>-37.700000000000003</v>
      </c>
      <c r="N404" s="14">
        <v>10.1</v>
      </c>
      <c r="O404" s="14">
        <f t="shared" si="13"/>
        <v>-26.6</v>
      </c>
      <c r="P404" s="15">
        <f t="shared" si="14"/>
        <v>10.1</v>
      </c>
      <c r="Q404" s="14">
        <v>-26.6</v>
      </c>
    </row>
    <row r="405" spans="1:17" ht="15.75" thickBot="1" x14ac:dyDescent="0.3">
      <c r="A405" s="4">
        <v>403</v>
      </c>
      <c r="B405" s="6" t="s">
        <v>482</v>
      </c>
      <c r="C405" s="5"/>
      <c r="D405" s="5" t="s">
        <v>17</v>
      </c>
      <c r="E405" s="7">
        <v>615.4</v>
      </c>
      <c r="F405" s="7">
        <v>185</v>
      </c>
      <c r="G405" s="14">
        <v>-12.7</v>
      </c>
      <c r="H405" s="14">
        <v>-12.4</v>
      </c>
      <c r="I405" s="14">
        <v>-2.4</v>
      </c>
      <c r="J405" s="14">
        <v>-8.3000000000000007</v>
      </c>
      <c r="K405" s="14">
        <v>-2</v>
      </c>
      <c r="L405" s="14">
        <v>-2.1</v>
      </c>
      <c r="M405" s="14">
        <v>-40</v>
      </c>
      <c r="N405" s="14">
        <v>12.3</v>
      </c>
      <c r="O405" s="14">
        <f t="shared" si="13"/>
        <v>-26.7</v>
      </c>
      <c r="P405" s="15">
        <f t="shared" si="14"/>
        <v>12.3</v>
      </c>
      <c r="Q405" s="14">
        <v>-26.7</v>
      </c>
    </row>
    <row r="406" spans="1:17" ht="15.75" thickBot="1" x14ac:dyDescent="0.3">
      <c r="A406" s="4">
        <v>404</v>
      </c>
      <c r="B406" s="6" t="s">
        <v>493</v>
      </c>
      <c r="C406" s="5"/>
      <c r="D406" s="5" t="s">
        <v>67</v>
      </c>
      <c r="E406" s="7">
        <v>999</v>
      </c>
      <c r="F406" s="7">
        <v>158</v>
      </c>
      <c r="G406" s="14">
        <v>-12.8</v>
      </c>
      <c r="H406" s="14">
        <v>-13</v>
      </c>
      <c r="I406" s="14">
        <v>-2.4</v>
      </c>
      <c r="J406" s="14">
        <v>-8</v>
      </c>
      <c r="K406" s="14">
        <v>-1.4</v>
      </c>
      <c r="L406" s="14">
        <v>-1.5</v>
      </c>
      <c r="M406" s="14">
        <v>-39.200000000000003</v>
      </c>
      <c r="N406" s="14">
        <v>11.4</v>
      </c>
      <c r="O406" s="14">
        <f t="shared" si="13"/>
        <v>-26.800000000000004</v>
      </c>
      <c r="P406" s="15">
        <f t="shared" si="14"/>
        <v>11.4</v>
      </c>
      <c r="Q406" s="14">
        <v>-26.8</v>
      </c>
    </row>
    <row r="407" spans="1:17" ht="15.75" thickBot="1" x14ac:dyDescent="0.3">
      <c r="A407" s="4">
        <v>405</v>
      </c>
      <c r="B407" s="6" t="s">
        <v>487</v>
      </c>
      <c r="C407" s="5" t="s">
        <v>62</v>
      </c>
      <c r="D407" s="5" t="s">
        <v>17</v>
      </c>
      <c r="E407" s="7">
        <v>629</v>
      </c>
      <c r="F407" s="7">
        <v>148</v>
      </c>
      <c r="G407" s="14">
        <v>-13.6</v>
      </c>
      <c r="H407" s="14">
        <v>-13.3</v>
      </c>
      <c r="I407" s="14">
        <v>-2.1</v>
      </c>
      <c r="J407" s="14">
        <v>-9.1</v>
      </c>
      <c r="K407" s="14">
        <v>-0.5</v>
      </c>
      <c r="L407" s="14">
        <v>-1.5</v>
      </c>
      <c r="M407" s="14">
        <v>-40.1</v>
      </c>
      <c r="N407" s="14">
        <v>12.3</v>
      </c>
      <c r="O407" s="14">
        <f t="shared" si="13"/>
        <v>-26.8</v>
      </c>
      <c r="P407" s="15">
        <f t="shared" si="14"/>
        <v>12.3</v>
      </c>
      <c r="Q407" s="14">
        <v>-26.8</v>
      </c>
    </row>
    <row r="408" spans="1:17" ht="15.75" thickBot="1" x14ac:dyDescent="0.3">
      <c r="A408" s="4">
        <v>406</v>
      </c>
      <c r="B408" s="6" t="s">
        <v>500</v>
      </c>
      <c r="C408" s="5" t="s">
        <v>62</v>
      </c>
      <c r="D408" s="5" t="s">
        <v>120</v>
      </c>
      <c r="E408" s="7">
        <v>747.8</v>
      </c>
      <c r="F408" s="7">
        <v>159</v>
      </c>
      <c r="G408" s="14">
        <v>-12.7</v>
      </c>
      <c r="H408" s="14">
        <v>-13.3</v>
      </c>
      <c r="I408" s="14">
        <v>-2.8</v>
      </c>
      <c r="J408" s="14">
        <v>-7.9</v>
      </c>
      <c r="K408" s="14">
        <v>-2.1</v>
      </c>
      <c r="L408" s="14">
        <v>-1.6</v>
      </c>
      <c r="M408" s="14">
        <v>-40.200000000000003</v>
      </c>
      <c r="N408" s="14">
        <v>12.4</v>
      </c>
      <c r="O408" s="14">
        <f t="shared" si="13"/>
        <v>-26.800000000000004</v>
      </c>
      <c r="P408" s="15">
        <f t="shared" si="14"/>
        <v>12.4</v>
      </c>
      <c r="Q408" s="14">
        <v>-26.8</v>
      </c>
    </row>
    <row r="409" spans="1:17" ht="15.75" thickBot="1" x14ac:dyDescent="0.3">
      <c r="A409" s="4">
        <v>407</v>
      </c>
      <c r="B409" s="6" t="s">
        <v>485</v>
      </c>
      <c r="C409" s="5" t="s">
        <v>47</v>
      </c>
      <c r="D409" s="5" t="s">
        <v>17</v>
      </c>
      <c r="E409" s="7">
        <v>648.79999999999995</v>
      </c>
      <c r="F409" s="7">
        <v>96</v>
      </c>
      <c r="G409" s="14">
        <v>-14.9</v>
      </c>
      <c r="H409" s="14">
        <v>-14.2</v>
      </c>
      <c r="I409" s="14">
        <v>-0.1</v>
      </c>
      <c r="J409" s="14">
        <v>-9.6999999999999993</v>
      </c>
      <c r="K409" s="14">
        <v>-0.4</v>
      </c>
      <c r="L409" s="14">
        <v>-0.9</v>
      </c>
      <c r="M409" s="14">
        <v>-40.1</v>
      </c>
      <c r="N409" s="14">
        <v>12.3</v>
      </c>
      <c r="O409" s="14">
        <f t="shared" si="13"/>
        <v>-26.8</v>
      </c>
      <c r="P409" s="15">
        <f t="shared" si="14"/>
        <v>12.3</v>
      </c>
      <c r="Q409" s="14">
        <v>-26.8</v>
      </c>
    </row>
    <row r="410" spans="1:17" ht="15.75" thickBot="1" x14ac:dyDescent="0.3">
      <c r="A410" s="4">
        <v>408</v>
      </c>
      <c r="B410" s="6" t="s">
        <v>489</v>
      </c>
      <c r="C410" s="5" t="s">
        <v>88</v>
      </c>
      <c r="D410" s="5" t="s">
        <v>490</v>
      </c>
      <c r="E410" s="7">
        <v>660.2</v>
      </c>
      <c r="F410" s="7">
        <v>200</v>
      </c>
      <c r="G410" s="14">
        <v>-12.4</v>
      </c>
      <c r="H410" s="14">
        <v>-12.3</v>
      </c>
      <c r="I410" s="14">
        <v>-1.8</v>
      </c>
      <c r="J410" s="14">
        <v>-8.9</v>
      </c>
      <c r="K410" s="14">
        <v>-1.4</v>
      </c>
      <c r="L410" s="14">
        <v>-2.4</v>
      </c>
      <c r="M410" s="14">
        <v>-39.299999999999997</v>
      </c>
      <c r="N410" s="14">
        <v>11.4</v>
      </c>
      <c r="O410" s="14">
        <f t="shared" si="13"/>
        <v>-26.599999999999998</v>
      </c>
      <c r="P410" s="15">
        <f t="shared" si="14"/>
        <v>11.7</v>
      </c>
      <c r="Q410" s="14">
        <v>-26.9</v>
      </c>
    </row>
    <row r="411" spans="1:17" ht="15.75" thickBot="1" x14ac:dyDescent="0.3">
      <c r="A411" s="4">
        <v>409</v>
      </c>
      <c r="B411" s="6" t="s">
        <v>497</v>
      </c>
      <c r="C411" s="5" t="s">
        <v>65</v>
      </c>
      <c r="D411" s="5" t="s">
        <v>48</v>
      </c>
      <c r="E411" s="7">
        <v>999</v>
      </c>
      <c r="F411" s="7">
        <v>214</v>
      </c>
      <c r="G411" s="14">
        <v>-12.3</v>
      </c>
      <c r="H411" s="14">
        <v>-11.8</v>
      </c>
      <c r="I411" s="14">
        <v>-2.6</v>
      </c>
      <c r="J411" s="14">
        <v>-8.3000000000000007</v>
      </c>
      <c r="K411" s="14">
        <v>-0.6</v>
      </c>
      <c r="L411" s="14">
        <v>-2.5</v>
      </c>
      <c r="M411" s="14">
        <v>-38</v>
      </c>
      <c r="N411" s="14">
        <v>10.1</v>
      </c>
      <c r="O411" s="14">
        <f t="shared" si="13"/>
        <v>-26.9</v>
      </c>
      <c r="P411" s="15">
        <f t="shared" si="14"/>
        <v>10.1</v>
      </c>
      <c r="Q411" s="14">
        <v>-26.9</v>
      </c>
    </row>
    <row r="412" spans="1:17" ht="15.75" thickBot="1" x14ac:dyDescent="0.3">
      <c r="A412" s="4">
        <v>410</v>
      </c>
      <c r="B412" s="6" t="s">
        <v>459</v>
      </c>
      <c r="C412" s="5" t="s">
        <v>53</v>
      </c>
      <c r="D412" s="5" t="s">
        <v>36</v>
      </c>
      <c r="E412" s="7">
        <v>747.7</v>
      </c>
      <c r="F412" s="7">
        <v>169</v>
      </c>
      <c r="G412" s="14">
        <v>-13.4</v>
      </c>
      <c r="H412" s="14">
        <v>-12.7</v>
      </c>
      <c r="I412" s="14">
        <v>-1.9</v>
      </c>
      <c r="J412" s="14">
        <v>-9</v>
      </c>
      <c r="K412" s="14">
        <v>-0.7</v>
      </c>
      <c r="L412" s="14">
        <v>-1.9</v>
      </c>
      <c r="M412" s="14">
        <v>-39.6</v>
      </c>
      <c r="N412" s="14">
        <v>11.7</v>
      </c>
      <c r="O412" s="14">
        <f t="shared" si="13"/>
        <v>-26.900000000000002</v>
      </c>
      <c r="P412" s="15">
        <f t="shared" si="14"/>
        <v>11.7</v>
      </c>
      <c r="Q412" s="14">
        <v>-26.9</v>
      </c>
    </row>
    <row r="413" spans="1:17" ht="15.75" thickBot="1" x14ac:dyDescent="0.3">
      <c r="A413" s="4">
        <v>411</v>
      </c>
      <c r="B413" s="6" t="s">
        <v>501</v>
      </c>
      <c r="C413" s="5" t="s">
        <v>80</v>
      </c>
      <c r="D413" s="5" t="s">
        <v>67</v>
      </c>
      <c r="E413" s="7">
        <v>749.7</v>
      </c>
      <c r="F413" s="7">
        <v>196</v>
      </c>
      <c r="G413" s="14">
        <v>-12.7</v>
      </c>
      <c r="H413" s="14">
        <v>-12.3</v>
      </c>
      <c r="I413" s="14">
        <v>-2.4</v>
      </c>
      <c r="J413" s="14">
        <v>-8.6999999999999993</v>
      </c>
      <c r="K413" s="14">
        <v>-1.2</v>
      </c>
      <c r="L413" s="14">
        <v>-2.1</v>
      </c>
      <c r="M413" s="14">
        <v>-39.4</v>
      </c>
      <c r="N413" s="14">
        <v>11.4</v>
      </c>
      <c r="O413" s="14">
        <f t="shared" si="13"/>
        <v>-27</v>
      </c>
      <c r="P413" s="15">
        <f t="shared" si="14"/>
        <v>11.4</v>
      </c>
      <c r="Q413" s="14">
        <v>-27</v>
      </c>
    </row>
    <row r="414" spans="1:17" ht="15.75" thickBot="1" x14ac:dyDescent="0.3">
      <c r="A414" s="4">
        <v>412</v>
      </c>
      <c r="B414" s="6" t="s">
        <v>675</v>
      </c>
      <c r="C414" s="5" t="s">
        <v>33</v>
      </c>
      <c r="D414" s="5" t="s">
        <v>36</v>
      </c>
      <c r="E414" s="7">
        <v>999</v>
      </c>
      <c r="F414" s="7">
        <v>135</v>
      </c>
      <c r="G414" s="14">
        <v>-13.5</v>
      </c>
      <c r="H414" s="14">
        <v>-13.4</v>
      </c>
      <c r="I414" s="14">
        <v>-2.2000000000000002</v>
      </c>
      <c r="J414" s="14">
        <v>-8.6999999999999993</v>
      </c>
      <c r="K414" s="14">
        <v>-0.9</v>
      </c>
      <c r="L414" s="14">
        <v>-1.1000000000000001</v>
      </c>
      <c r="M414" s="14">
        <v>-39.700000000000003</v>
      </c>
      <c r="N414" s="14">
        <v>11.7</v>
      </c>
      <c r="O414" s="14">
        <f t="shared" si="13"/>
        <v>-27.000000000000004</v>
      </c>
      <c r="P414" s="15">
        <f t="shared" si="14"/>
        <v>11.7</v>
      </c>
      <c r="Q414" s="14">
        <v>-27.1</v>
      </c>
    </row>
    <row r="415" spans="1:17" ht="15.75" thickBot="1" x14ac:dyDescent="0.3">
      <c r="A415" s="4">
        <v>413</v>
      </c>
      <c r="B415" s="6" t="s">
        <v>506</v>
      </c>
      <c r="C415" s="5" t="s">
        <v>51</v>
      </c>
      <c r="D415" s="5" t="s">
        <v>120</v>
      </c>
      <c r="E415" s="7">
        <v>719</v>
      </c>
      <c r="F415" s="7">
        <v>234</v>
      </c>
      <c r="G415" s="14">
        <v>-12.4</v>
      </c>
      <c r="H415" s="14">
        <v>-12.1</v>
      </c>
      <c r="I415" s="14">
        <v>-2.8</v>
      </c>
      <c r="J415" s="14">
        <v>-8.6</v>
      </c>
      <c r="K415" s="14">
        <v>-1.3</v>
      </c>
      <c r="L415" s="14">
        <v>-3.4</v>
      </c>
      <c r="M415" s="14">
        <v>-40.6</v>
      </c>
      <c r="N415" s="14">
        <v>12.4</v>
      </c>
      <c r="O415" s="14">
        <f t="shared" si="13"/>
        <v>-27.200000000000003</v>
      </c>
      <c r="P415" s="15">
        <f t="shared" si="14"/>
        <v>12.4</v>
      </c>
      <c r="Q415" s="14">
        <v>-27.1</v>
      </c>
    </row>
    <row r="416" spans="1:17" ht="15.75" thickBot="1" x14ac:dyDescent="0.3">
      <c r="A416" s="4">
        <v>414</v>
      </c>
      <c r="B416" s="6" t="s">
        <v>473</v>
      </c>
      <c r="C416" s="5"/>
      <c r="D416" s="5" t="s">
        <v>17</v>
      </c>
      <c r="E416" s="7">
        <v>999</v>
      </c>
      <c r="F416" s="7">
        <v>95</v>
      </c>
      <c r="G416" s="14">
        <v>-14.1</v>
      </c>
      <c r="H416" s="14">
        <v>-14.4</v>
      </c>
      <c r="I416" s="14">
        <v>-2.7</v>
      </c>
      <c r="J416" s="14">
        <v>-8.9</v>
      </c>
      <c r="K416" s="14">
        <v>-0.2</v>
      </c>
      <c r="L416" s="14">
        <v>-0.2</v>
      </c>
      <c r="M416" s="14">
        <v>-40.5</v>
      </c>
      <c r="N416" s="14">
        <v>12.3</v>
      </c>
      <c r="O416" s="14">
        <f t="shared" si="13"/>
        <v>-27.2</v>
      </c>
      <c r="P416" s="15">
        <f t="shared" si="14"/>
        <v>12.3</v>
      </c>
      <c r="Q416" s="14">
        <v>-27.2</v>
      </c>
    </row>
    <row r="417" spans="1:17" ht="15.75" thickBot="1" x14ac:dyDescent="0.3">
      <c r="A417" s="4">
        <v>415</v>
      </c>
      <c r="B417" s="6" t="s">
        <v>455</v>
      </c>
      <c r="C417" s="5"/>
      <c r="D417" s="5" t="s">
        <v>17</v>
      </c>
      <c r="E417" s="7">
        <v>999</v>
      </c>
      <c r="F417" s="7">
        <v>153</v>
      </c>
      <c r="G417" s="14">
        <v>-13.8</v>
      </c>
      <c r="H417" s="14">
        <v>-13</v>
      </c>
      <c r="I417" s="14">
        <v>-1.4</v>
      </c>
      <c r="J417" s="14">
        <v>-9.4</v>
      </c>
      <c r="K417" s="14">
        <v>-1</v>
      </c>
      <c r="L417" s="14">
        <v>-2</v>
      </c>
      <c r="M417" s="14">
        <v>-40.5</v>
      </c>
      <c r="N417" s="14">
        <v>12.3</v>
      </c>
      <c r="O417" s="14">
        <f t="shared" si="13"/>
        <v>-27.2</v>
      </c>
      <c r="P417" s="15">
        <f t="shared" si="14"/>
        <v>12.3</v>
      </c>
      <c r="Q417" s="14">
        <v>-27.2</v>
      </c>
    </row>
    <row r="418" spans="1:17" ht="15.75" thickBot="1" x14ac:dyDescent="0.3">
      <c r="A418" s="4">
        <v>416</v>
      </c>
      <c r="B418" s="6" t="s">
        <v>498</v>
      </c>
      <c r="C418" s="5" t="s">
        <v>44</v>
      </c>
      <c r="D418" s="5" t="s">
        <v>17</v>
      </c>
      <c r="E418" s="7">
        <v>999</v>
      </c>
      <c r="F418" s="7">
        <v>143</v>
      </c>
      <c r="G418" s="14">
        <v>-13.4</v>
      </c>
      <c r="H418" s="14">
        <v>-13.4</v>
      </c>
      <c r="I418" s="14">
        <v>-2.6</v>
      </c>
      <c r="J418" s="14">
        <v>-8.6999999999999993</v>
      </c>
      <c r="K418" s="14">
        <v>-1.1000000000000001</v>
      </c>
      <c r="L418" s="14">
        <v>-1.4</v>
      </c>
      <c r="M418" s="14">
        <v>-40.6</v>
      </c>
      <c r="N418" s="14">
        <v>12.3</v>
      </c>
      <c r="O418" s="14">
        <f t="shared" si="13"/>
        <v>-27.3</v>
      </c>
      <c r="P418" s="15">
        <f t="shared" si="14"/>
        <v>12.3</v>
      </c>
      <c r="Q418" s="14">
        <v>-27.3</v>
      </c>
    </row>
    <row r="419" spans="1:17" ht="15.75" thickBot="1" x14ac:dyDescent="0.3">
      <c r="A419" s="4">
        <v>417</v>
      </c>
      <c r="B419" s="6" t="s">
        <v>502</v>
      </c>
      <c r="C419" s="5" t="s">
        <v>38</v>
      </c>
      <c r="D419" s="5" t="s">
        <v>17</v>
      </c>
      <c r="E419" s="7">
        <v>748.3</v>
      </c>
      <c r="F419" s="7">
        <v>163</v>
      </c>
      <c r="G419" s="14">
        <v>-13.3</v>
      </c>
      <c r="H419" s="14">
        <v>-13</v>
      </c>
      <c r="I419" s="14">
        <v>-1.2</v>
      </c>
      <c r="J419" s="14">
        <v>-8.6999999999999993</v>
      </c>
      <c r="K419" s="14">
        <v>-2</v>
      </c>
      <c r="L419" s="14">
        <v>-2.4</v>
      </c>
      <c r="M419" s="14">
        <v>-40.700000000000003</v>
      </c>
      <c r="N419" s="14">
        <v>12.3</v>
      </c>
      <c r="O419" s="14">
        <f t="shared" si="13"/>
        <v>-27.400000000000002</v>
      </c>
      <c r="P419" s="15">
        <f t="shared" si="14"/>
        <v>12.3</v>
      </c>
      <c r="Q419" s="14">
        <v>-27.3</v>
      </c>
    </row>
    <row r="420" spans="1:17" ht="15.75" thickBot="1" x14ac:dyDescent="0.3">
      <c r="A420" s="4">
        <v>418</v>
      </c>
      <c r="B420" s="6" t="s">
        <v>518</v>
      </c>
      <c r="C420" s="5" t="s">
        <v>106</v>
      </c>
      <c r="D420" s="5" t="s">
        <v>30</v>
      </c>
      <c r="E420" s="7">
        <v>750.6</v>
      </c>
      <c r="F420" s="7">
        <v>186</v>
      </c>
      <c r="G420" s="14">
        <v>-13.4</v>
      </c>
      <c r="H420" s="14">
        <v>-12.2</v>
      </c>
      <c r="I420" s="14">
        <v>-1.4</v>
      </c>
      <c r="J420" s="14">
        <v>-9.4</v>
      </c>
      <c r="K420" s="14">
        <v>-0.5</v>
      </c>
      <c r="L420" s="14">
        <v>-2.8</v>
      </c>
      <c r="M420" s="14">
        <v>-39.700000000000003</v>
      </c>
      <c r="N420" s="14">
        <v>11.4</v>
      </c>
      <c r="O420" s="14">
        <f t="shared" si="13"/>
        <v>-26.400000000000002</v>
      </c>
      <c r="P420" s="15">
        <f t="shared" si="14"/>
        <v>12.3</v>
      </c>
      <c r="Q420" s="14">
        <v>-27.4</v>
      </c>
    </row>
    <row r="421" spans="1:17" ht="15.75" thickBot="1" x14ac:dyDescent="0.3">
      <c r="A421" s="4">
        <v>419</v>
      </c>
      <c r="B421" s="6" t="s">
        <v>510</v>
      </c>
      <c r="C421" s="5" t="s">
        <v>78</v>
      </c>
      <c r="D421" s="5" t="s">
        <v>36</v>
      </c>
      <c r="E421" s="7">
        <v>586.4</v>
      </c>
      <c r="F421" s="7">
        <v>144</v>
      </c>
      <c r="G421" s="14">
        <v>-13.2</v>
      </c>
      <c r="H421" s="14">
        <v>-13.5</v>
      </c>
      <c r="I421" s="14">
        <v>-2.8</v>
      </c>
      <c r="J421" s="14">
        <v>-8.6999999999999993</v>
      </c>
      <c r="K421" s="14">
        <v>-0.8</v>
      </c>
      <c r="L421" s="14">
        <v>-1.1000000000000001</v>
      </c>
      <c r="M421" s="14">
        <v>-40.1</v>
      </c>
      <c r="N421" s="14">
        <v>11.7</v>
      </c>
      <c r="O421" s="14">
        <f t="shared" si="13"/>
        <v>-27.400000000000002</v>
      </c>
      <c r="P421" s="15">
        <f t="shared" si="14"/>
        <v>11.7</v>
      </c>
      <c r="Q421" s="14">
        <v>-27.5</v>
      </c>
    </row>
    <row r="422" spans="1:17" ht="15.75" thickBot="1" x14ac:dyDescent="0.3">
      <c r="A422" s="4">
        <v>420</v>
      </c>
      <c r="B422" s="6" t="s">
        <v>503</v>
      </c>
      <c r="C422" s="5" t="s">
        <v>62</v>
      </c>
      <c r="D422" s="5" t="s">
        <v>207</v>
      </c>
      <c r="E422" s="7">
        <v>509.5</v>
      </c>
      <c r="F422" s="7">
        <v>169</v>
      </c>
      <c r="G422" s="14">
        <v>-12.8</v>
      </c>
      <c r="H422" s="14">
        <v>-12.8</v>
      </c>
      <c r="I422" s="14">
        <v>-2.5</v>
      </c>
      <c r="J422" s="14">
        <v>-8.6999999999999993</v>
      </c>
      <c r="K422" s="14">
        <v>-0.5</v>
      </c>
      <c r="L422" s="14">
        <v>-1.4</v>
      </c>
      <c r="M422" s="14">
        <v>-38.6</v>
      </c>
      <c r="N422" s="14">
        <v>10.1</v>
      </c>
      <c r="O422" s="14">
        <f t="shared" si="13"/>
        <v>-25.900000000000002</v>
      </c>
      <c r="P422" s="15">
        <f t="shared" si="14"/>
        <v>11.7</v>
      </c>
      <c r="Q422" s="14">
        <v>-27.5</v>
      </c>
    </row>
    <row r="423" spans="1:17" ht="15.75" thickBot="1" x14ac:dyDescent="0.3">
      <c r="A423" s="4">
        <v>421</v>
      </c>
      <c r="B423" s="6" t="s">
        <v>511</v>
      </c>
      <c r="C423" s="5" t="s">
        <v>82</v>
      </c>
      <c r="D423" s="5" t="s">
        <v>67</v>
      </c>
      <c r="E423" s="7">
        <v>999</v>
      </c>
      <c r="F423" s="7">
        <v>165</v>
      </c>
      <c r="G423" s="14">
        <v>-13.3</v>
      </c>
      <c r="H423" s="14">
        <v>-12.4</v>
      </c>
      <c r="I423" s="14">
        <v>-2.1</v>
      </c>
      <c r="J423" s="14">
        <v>-9.1</v>
      </c>
      <c r="K423" s="14">
        <v>-0.9</v>
      </c>
      <c r="L423" s="14">
        <v>-2.1</v>
      </c>
      <c r="M423" s="14">
        <v>-40</v>
      </c>
      <c r="N423" s="14">
        <v>11.4</v>
      </c>
      <c r="O423" s="14">
        <f t="shared" si="13"/>
        <v>-27.6</v>
      </c>
      <c r="P423" s="15">
        <f t="shared" si="14"/>
        <v>11.4</v>
      </c>
      <c r="Q423" s="14">
        <v>-27.6</v>
      </c>
    </row>
    <row r="424" spans="1:17" ht="15.75" thickBot="1" x14ac:dyDescent="0.3">
      <c r="A424" s="4">
        <v>422</v>
      </c>
      <c r="B424" s="6" t="s">
        <v>513</v>
      </c>
      <c r="C424" s="5" t="s">
        <v>90</v>
      </c>
      <c r="D424" s="5" t="s">
        <v>28</v>
      </c>
      <c r="E424" s="7">
        <v>579.20000000000005</v>
      </c>
      <c r="F424" s="7">
        <v>135</v>
      </c>
      <c r="G424" s="14">
        <v>-13</v>
      </c>
      <c r="H424" s="14">
        <v>-13.4</v>
      </c>
      <c r="I424" s="14">
        <v>-2.8</v>
      </c>
      <c r="J424" s="14">
        <v>-8.1999999999999993</v>
      </c>
      <c r="K424" s="14">
        <v>-0.8</v>
      </c>
      <c r="L424" s="14">
        <v>-0.8</v>
      </c>
      <c r="M424" s="14">
        <v>-38.9</v>
      </c>
      <c r="N424" s="14">
        <v>10.3</v>
      </c>
      <c r="O424" s="14">
        <f t="shared" si="13"/>
        <v>-27.599999999999998</v>
      </c>
      <c r="P424" s="15">
        <f t="shared" si="14"/>
        <v>10.3</v>
      </c>
      <c r="Q424" s="14">
        <v>-27.6</v>
      </c>
    </row>
    <row r="425" spans="1:17" ht="15.75" thickBot="1" x14ac:dyDescent="0.3">
      <c r="A425" s="4">
        <v>423</v>
      </c>
      <c r="B425" s="6" t="s">
        <v>508</v>
      </c>
      <c r="C425" s="5" t="s">
        <v>42</v>
      </c>
      <c r="D425" s="5" t="s">
        <v>158</v>
      </c>
      <c r="E425" s="7">
        <v>742.1</v>
      </c>
      <c r="F425" s="7">
        <v>167</v>
      </c>
      <c r="G425" s="14">
        <v>-13.4</v>
      </c>
      <c r="H425" s="14">
        <v>-12.8</v>
      </c>
      <c r="I425" s="14">
        <v>-1.5</v>
      </c>
      <c r="J425" s="14">
        <v>-9.1999999999999993</v>
      </c>
      <c r="K425" s="14">
        <v>-0.7</v>
      </c>
      <c r="L425" s="14">
        <v>-2.2999999999999998</v>
      </c>
      <c r="M425" s="14">
        <v>-40</v>
      </c>
      <c r="N425" s="14">
        <v>11.4</v>
      </c>
      <c r="O425" s="14">
        <f t="shared" si="13"/>
        <v>-27.3</v>
      </c>
      <c r="P425" s="15">
        <f t="shared" si="14"/>
        <v>11.7</v>
      </c>
      <c r="Q425" s="14">
        <v>-27.6</v>
      </c>
    </row>
    <row r="426" spans="1:17" ht="15.75" thickBot="1" x14ac:dyDescent="0.3">
      <c r="A426" s="4">
        <v>424</v>
      </c>
      <c r="B426" s="6" t="s">
        <v>540</v>
      </c>
      <c r="C426" s="5" t="s">
        <v>53</v>
      </c>
      <c r="D426" s="5" t="s">
        <v>36</v>
      </c>
      <c r="E426" s="7">
        <v>721.7</v>
      </c>
      <c r="F426" s="7">
        <v>139</v>
      </c>
      <c r="G426" s="14">
        <v>-13.8</v>
      </c>
      <c r="H426" s="14">
        <v>-13.3</v>
      </c>
      <c r="I426" s="14">
        <v>-2</v>
      </c>
      <c r="J426" s="14">
        <v>-9.5</v>
      </c>
      <c r="K426" s="14">
        <v>-0.3</v>
      </c>
      <c r="L426" s="14">
        <v>-1.4</v>
      </c>
      <c r="M426" s="14">
        <v>-40.299999999999997</v>
      </c>
      <c r="N426" s="14">
        <v>11.7</v>
      </c>
      <c r="O426" s="14">
        <f t="shared" si="13"/>
        <v>-27.599999999999998</v>
      </c>
      <c r="P426" s="15">
        <f t="shared" si="14"/>
        <v>11.7</v>
      </c>
      <c r="Q426" s="14">
        <v>-27.6</v>
      </c>
    </row>
    <row r="427" spans="1:17" ht="15.75" thickBot="1" x14ac:dyDescent="0.3">
      <c r="A427" s="4">
        <v>425</v>
      </c>
      <c r="B427" s="6" t="s">
        <v>514</v>
      </c>
      <c r="C427" s="5" t="s">
        <v>47</v>
      </c>
      <c r="D427" s="5" t="s">
        <v>515</v>
      </c>
      <c r="E427" s="7">
        <v>671.5</v>
      </c>
      <c r="F427" s="7">
        <v>216</v>
      </c>
      <c r="G427" s="14">
        <v>-13</v>
      </c>
      <c r="H427" s="14">
        <v>-11.3</v>
      </c>
      <c r="I427" s="14">
        <v>-1.1000000000000001</v>
      </c>
      <c r="J427" s="14">
        <v>-9.1</v>
      </c>
      <c r="K427" s="14">
        <v>-1.2</v>
      </c>
      <c r="L427" s="14">
        <v>-2.9</v>
      </c>
      <c r="M427" s="14">
        <v>-38.700000000000003</v>
      </c>
      <c r="N427" s="14">
        <v>10.1</v>
      </c>
      <c r="O427" s="14">
        <f t="shared" si="13"/>
        <v>-25.400000000000002</v>
      </c>
      <c r="P427" s="15">
        <f t="shared" si="14"/>
        <v>12.3</v>
      </c>
      <c r="Q427" s="14">
        <v>-27.6</v>
      </c>
    </row>
    <row r="428" spans="1:17" ht="15.75" thickBot="1" x14ac:dyDescent="0.3">
      <c r="A428" s="4">
        <v>426</v>
      </c>
      <c r="B428" s="6" t="s">
        <v>507</v>
      </c>
      <c r="C428" s="5" t="s">
        <v>60</v>
      </c>
      <c r="D428" s="5" t="s">
        <v>279</v>
      </c>
      <c r="E428" s="7">
        <v>735.1</v>
      </c>
      <c r="F428" s="7">
        <v>180</v>
      </c>
      <c r="G428" s="14">
        <v>-13.3</v>
      </c>
      <c r="H428" s="14">
        <v>-12.3</v>
      </c>
      <c r="I428" s="14">
        <v>-2.2000000000000002</v>
      </c>
      <c r="J428" s="14">
        <v>-8.6999999999999993</v>
      </c>
      <c r="K428" s="14">
        <v>-0.5</v>
      </c>
      <c r="L428" s="14">
        <v>-2</v>
      </c>
      <c r="M428" s="14">
        <v>-38.799999999999997</v>
      </c>
      <c r="N428" s="14">
        <v>10.1</v>
      </c>
      <c r="O428" s="14">
        <f t="shared" si="13"/>
        <v>-25.499999999999996</v>
      </c>
      <c r="P428" s="15">
        <f t="shared" si="14"/>
        <v>12.3</v>
      </c>
      <c r="Q428" s="14">
        <v>-27.7</v>
      </c>
    </row>
    <row r="429" spans="1:17" ht="15.75" thickBot="1" x14ac:dyDescent="0.3">
      <c r="A429" s="4">
        <v>427</v>
      </c>
      <c r="B429" s="6" t="s">
        <v>523</v>
      </c>
      <c r="C429" s="5" t="s">
        <v>23</v>
      </c>
      <c r="D429" s="5" t="s">
        <v>17</v>
      </c>
      <c r="E429" s="7">
        <v>744.5</v>
      </c>
      <c r="F429" s="7">
        <v>119</v>
      </c>
      <c r="G429" s="14">
        <v>-14.1</v>
      </c>
      <c r="H429" s="14">
        <v>-13.8</v>
      </c>
      <c r="I429" s="14">
        <v>-1.7</v>
      </c>
      <c r="J429" s="14">
        <v>-9.1999999999999993</v>
      </c>
      <c r="K429" s="14">
        <v>-0.9</v>
      </c>
      <c r="L429" s="14">
        <v>-1.4</v>
      </c>
      <c r="M429" s="14">
        <v>-41.1</v>
      </c>
      <c r="N429" s="14">
        <v>12.3</v>
      </c>
      <c r="O429" s="14">
        <f t="shared" si="13"/>
        <v>-27.8</v>
      </c>
      <c r="P429" s="15">
        <f t="shared" si="14"/>
        <v>12.3</v>
      </c>
      <c r="Q429" s="14">
        <v>-27.8</v>
      </c>
    </row>
    <row r="430" spans="1:17" ht="15.75" thickBot="1" x14ac:dyDescent="0.3">
      <c r="A430" s="4">
        <v>428</v>
      </c>
      <c r="B430" s="6" t="s">
        <v>504</v>
      </c>
      <c r="C430" s="5" t="s">
        <v>179</v>
      </c>
      <c r="D430" s="5" t="s">
        <v>83</v>
      </c>
      <c r="E430" s="7">
        <v>728.5</v>
      </c>
      <c r="F430" s="7">
        <v>275</v>
      </c>
      <c r="G430" s="14">
        <v>-10.9</v>
      </c>
      <c r="H430" s="14">
        <v>-11.5</v>
      </c>
      <c r="I430" s="14">
        <v>-2.6</v>
      </c>
      <c r="J430" s="14">
        <v>-7.9</v>
      </c>
      <c r="K430" s="14">
        <v>-2.6</v>
      </c>
      <c r="L430" s="14">
        <v>-3.5</v>
      </c>
      <c r="M430" s="14">
        <v>-39</v>
      </c>
      <c r="N430" s="14">
        <v>10.1</v>
      </c>
      <c r="O430" s="14">
        <f t="shared" si="13"/>
        <v>-26.3</v>
      </c>
      <c r="P430" s="15">
        <f t="shared" si="14"/>
        <v>11.7</v>
      </c>
      <c r="Q430" s="14">
        <v>-27.9</v>
      </c>
    </row>
    <row r="431" spans="1:17" ht="15.75" thickBot="1" x14ac:dyDescent="0.3">
      <c r="A431" s="4">
        <v>429</v>
      </c>
      <c r="B431" s="6" t="s">
        <v>579</v>
      </c>
      <c r="C431" s="5" t="s">
        <v>51</v>
      </c>
      <c r="D431" s="5" t="s">
        <v>45</v>
      </c>
      <c r="E431" s="7">
        <v>750.1</v>
      </c>
      <c r="F431" s="7">
        <v>150</v>
      </c>
      <c r="G431" s="14">
        <v>-13</v>
      </c>
      <c r="H431" s="14">
        <v>-13.3</v>
      </c>
      <c r="I431" s="14">
        <v>-2.8</v>
      </c>
      <c r="J431" s="14">
        <v>-8.1</v>
      </c>
      <c r="K431" s="14">
        <v>-0.6</v>
      </c>
      <c r="L431" s="14">
        <v>-1.3</v>
      </c>
      <c r="M431" s="14">
        <v>-39.200000000000003</v>
      </c>
      <c r="N431" s="14">
        <v>10.3</v>
      </c>
      <c r="O431" s="14">
        <f t="shared" si="13"/>
        <v>-27.900000000000002</v>
      </c>
      <c r="P431" s="15">
        <f t="shared" si="14"/>
        <v>10.3</v>
      </c>
      <c r="Q431" s="14">
        <v>-27.9</v>
      </c>
    </row>
    <row r="432" spans="1:17" ht="15.75" thickBot="1" x14ac:dyDescent="0.3">
      <c r="A432" s="4">
        <v>430</v>
      </c>
      <c r="B432" s="6" t="s">
        <v>520</v>
      </c>
      <c r="C432" s="5"/>
      <c r="D432" s="5" t="s">
        <v>154</v>
      </c>
      <c r="E432" s="7">
        <v>729.4</v>
      </c>
      <c r="F432" s="7">
        <v>160</v>
      </c>
      <c r="G432" s="14">
        <v>-12.9</v>
      </c>
      <c r="H432" s="14">
        <v>-13.3</v>
      </c>
      <c r="I432" s="14">
        <v>-2.8</v>
      </c>
      <c r="J432" s="14">
        <v>-8.1999999999999993</v>
      </c>
      <c r="K432" s="14">
        <v>-1.7</v>
      </c>
      <c r="L432" s="14">
        <v>-1.8</v>
      </c>
      <c r="M432" s="14">
        <v>-40.6</v>
      </c>
      <c r="N432" s="14">
        <v>11.7</v>
      </c>
      <c r="O432" s="14">
        <f t="shared" si="13"/>
        <v>-27.900000000000002</v>
      </c>
      <c r="P432" s="15">
        <f t="shared" si="14"/>
        <v>11.7</v>
      </c>
      <c r="Q432" s="14">
        <v>-27.9</v>
      </c>
    </row>
    <row r="433" spans="1:17" ht="15.75" thickBot="1" x14ac:dyDescent="0.3">
      <c r="A433" s="4">
        <v>431</v>
      </c>
      <c r="B433" s="6" t="s">
        <v>499</v>
      </c>
      <c r="C433" s="5" t="s">
        <v>144</v>
      </c>
      <c r="D433" s="5" t="s">
        <v>17</v>
      </c>
      <c r="E433" s="7">
        <v>999</v>
      </c>
      <c r="F433" s="7">
        <v>177</v>
      </c>
      <c r="G433" s="14">
        <v>-13.3</v>
      </c>
      <c r="H433" s="14">
        <v>-12.9</v>
      </c>
      <c r="I433" s="14">
        <v>-1.9</v>
      </c>
      <c r="J433" s="14">
        <v>-9</v>
      </c>
      <c r="K433" s="14">
        <v>-1.6</v>
      </c>
      <c r="L433" s="14">
        <v>-2.7</v>
      </c>
      <c r="M433" s="14">
        <v>-41.4</v>
      </c>
      <c r="N433" s="14">
        <v>12.3</v>
      </c>
      <c r="O433" s="14">
        <f t="shared" si="13"/>
        <v>-28.099999999999998</v>
      </c>
      <c r="P433" s="15">
        <f t="shared" si="14"/>
        <v>12.3</v>
      </c>
      <c r="Q433" s="14">
        <v>-28</v>
      </c>
    </row>
    <row r="434" spans="1:17" ht="15.75" thickBot="1" x14ac:dyDescent="0.3">
      <c r="A434" s="4">
        <v>432</v>
      </c>
      <c r="B434" s="6" t="s">
        <v>494</v>
      </c>
      <c r="C434" s="5" t="s">
        <v>38</v>
      </c>
      <c r="D434" s="5" t="s">
        <v>295</v>
      </c>
      <c r="E434" s="7">
        <v>750.2</v>
      </c>
      <c r="F434" s="7">
        <v>155</v>
      </c>
      <c r="G434" s="14">
        <v>-13.3</v>
      </c>
      <c r="H434" s="14">
        <v>-13.2</v>
      </c>
      <c r="I434" s="14">
        <v>-2.7</v>
      </c>
      <c r="J434" s="14">
        <v>-8.6999999999999993</v>
      </c>
      <c r="K434" s="14">
        <v>-0.9</v>
      </c>
      <c r="L434" s="14">
        <v>-2</v>
      </c>
      <c r="M434" s="14">
        <v>-40.700000000000003</v>
      </c>
      <c r="N434" s="14">
        <v>11.7</v>
      </c>
      <c r="O434" s="14">
        <f t="shared" si="13"/>
        <v>-27.400000000000002</v>
      </c>
      <c r="P434" s="15">
        <f t="shared" si="14"/>
        <v>12.3</v>
      </c>
      <c r="Q434" s="14">
        <v>-28.1</v>
      </c>
    </row>
    <row r="435" spans="1:17" ht="15.75" thickBot="1" x14ac:dyDescent="0.3">
      <c r="A435" s="4">
        <v>433</v>
      </c>
      <c r="B435" s="6" t="s">
        <v>512</v>
      </c>
      <c r="C435" s="5"/>
      <c r="D435" s="5" t="s">
        <v>17</v>
      </c>
      <c r="E435" s="7">
        <v>999</v>
      </c>
      <c r="F435" s="7">
        <v>151</v>
      </c>
      <c r="G435" s="14">
        <v>-13.4</v>
      </c>
      <c r="H435" s="14">
        <v>-13.5</v>
      </c>
      <c r="I435" s="14">
        <v>-2.6</v>
      </c>
      <c r="J435" s="14">
        <v>-9.1</v>
      </c>
      <c r="K435" s="14">
        <v>-1.2</v>
      </c>
      <c r="L435" s="14">
        <v>-1.5</v>
      </c>
      <c r="M435" s="14">
        <v>-41.4</v>
      </c>
      <c r="N435" s="14">
        <v>12.3</v>
      </c>
      <c r="O435" s="14">
        <f t="shared" si="13"/>
        <v>-28.099999999999998</v>
      </c>
      <c r="P435" s="15">
        <f t="shared" si="14"/>
        <v>12.3</v>
      </c>
      <c r="Q435" s="14">
        <v>-28.1</v>
      </c>
    </row>
    <row r="436" spans="1:17" ht="15.75" thickBot="1" x14ac:dyDescent="0.3">
      <c r="A436" s="4">
        <v>434</v>
      </c>
      <c r="B436" s="6" t="s">
        <v>530</v>
      </c>
      <c r="C436" s="5" t="s">
        <v>25</v>
      </c>
      <c r="D436" s="5" t="s">
        <v>120</v>
      </c>
      <c r="E436" s="7">
        <v>741.1</v>
      </c>
      <c r="F436" s="7">
        <v>186</v>
      </c>
      <c r="G436" s="14">
        <v>-13.1</v>
      </c>
      <c r="H436" s="14">
        <v>-12.5</v>
      </c>
      <c r="I436" s="14">
        <v>-2.2999999999999998</v>
      </c>
      <c r="J436" s="14">
        <v>-8.8000000000000007</v>
      </c>
      <c r="K436" s="14">
        <v>-1.6</v>
      </c>
      <c r="L436" s="14">
        <v>-3.2</v>
      </c>
      <c r="M436" s="14">
        <v>-41.5</v>
      </c>
      <c r="N436" s="14">
        <v>12.4</v>
      </c>
      <c r="O436" s="14">
        <f t="shared" si="13"/>
        <v>-28.1</v>
      </c>
      <c r="P436" s="15">
        <f t="shared" si="14"/>
        <v>12.4</v>
      </c>
      <c r="Q436" s="14">
        <v>-28.1</v>
      </c>
    </row>
    <row r="437" spans="1:17" ht="15.75" thickBot="1" x14ac:dyDescent="0.3">
      <c r="A437" s="4">
        <v>435</v>
      </c>
      <c r="B437" s="6" t="s">
        <v>521</v>
      </c>
      <c r="C437" s="5" t="s">
        <v>44</v>
      </c>
      <c r="D437" s="5" t="s">
        <v>17</v>
      </c>
      <c r="E437" s="7">
        <v>750.7</v>
      </c>
      <c r="F437" s="7">
        <v>167</v>
      </c>
      <c r="G437" s="14">
        <v>-13.4</v>
      </c>
      <c r="H437" s="14">
        <v>-13</v>
      </c>
      <c r="I437" s="14">
        <v>-2</v>
      </c>
      <c r="J437" s="14">
        <v>-8.9</v>
      </c>
      <c r="K437" s="14">
        <v>-1.8</v>
      </c>
      <c r="L437" s="14">
        <v>-2.4</v>
      </c>
      <c r="M437" s="14">
        <v>-41.4</v>
      </c>
      <c r="N437" s="14">
        <v>12.3</v>
      </c>
      <c r="O437" s="14">
        <f t="shared" si="13"/>
        <v>-28.099999999999998</v>
      </c>
      <c r="P437" s="15">
        <f t="shared" si="14"/>
        <v>12.3</v>
      </c>
      <c r="Q437" s="14">
        <v>-28.1</v>
      </c>
    </row>
    <row r="438" spans="1:17" ht="15.75" thickBot="1" x14ac:dyDescent="0.3">
      <c r="A438" s="4">
        <v>436</v>
      </c>
      <c r="B438" s="6" t="s">
        <v>527</v>
      </c>
      <c r="C438" s="5" t="s">
        <v>51</v>
      </c>
      <c r="D438" s="5" t="s">
        <v>48</v>
      </c>
      <c r="E438" s="7">
        <v>742</v>
      </c>
      <c r="F438" s="7">
        <v>300</v>
      </c>
      <c r="G438" s="14">
        <v>-11.3</v>
      </c>
      <c r="H438" s="14">
        <v>-10</v>
      </c>
      <c r="I438" s="14">
        <v>-1</v>
      </c>
      <c r="J438" s="14">
        <v>-9</v>
      </c>
      <c r="K438" s="14">
        <v>-3.2</v>
      </c>
      <c r="L438" s="14">
        <v>-4.5999999999999996</v>
      </c>
      <c r="M438" s="14">
        <v>-39.200000000000003</v>
      </c>
      <c r="N438" s="14">
        <v>10.1</v>
      </c>
      <c r="O438" s="14">
        <f t="shared" si="13"/>
        <v>-28.1</v>
      </c>
      <c r="P438" s="15">
        <f t="shared" si="14"/>
        <v>10.1</v>
      </c>
      <c r="Q438" s="14">
        <v>-28.1</v>
      </c>
    </row>
    <row r="439" spans="1:17" ht="15.75" thickBot="1" x14ac:dyDescent="0.3">
      <c r="A439" s="4">
        <v>437</v>
      </c>
      <c r="B439" s="6" t="s">
        <v>519</v>
      </c>
      <c r="C439" s="5" t="s">
        <v>16</v>
      </c>
      <c r="D439" s="5" t="s">
        <v>20</v>
      </c>
      <c r="E439" s="7">
        <v>721.5</v>
      </c>
      <c r="F439" s="7">
        <v>111</v>
      </c>
      <c r="G439" s="14">
        <v>-14.9</v>
      </c>
      <c r="H439" s="14">
        <v>-13.8</v>
      </c>
      <c r="I439" s="14">
        <v>-0.2</v>
      </c>
      <c r="J439" s="14">
        <v>-9.8000000000000007</v>
      </c>
      <c r="K439" s="14">
        <v>-0.9</v>
      </c>
      <c r="L439" s="14">
        <v>-1.8</v>
      </c>
      <c r="M439" s="14">
        <v>-41.4</v>
      </c>
      <c r="N439" s="14">
        <v>12.3</v>
      </c>
      <c r="O439" s="14">
        <f t="shared" si="13"/>
        <v>-28.099999999999998</v>
      </c>
      <c r="P439" s="15">
        <f t="shared" si="14"/>
        <v>12.3</v>
      </c>
      <c r="Q439" s="14">
        <v>-28.1</v>
      </c>
    </row>
    <row r="440" spans="1:17" ht="15.75" thickBot="1" x14ac:dyDescent="0.3">
      <c r="A440" s="4">
        <v>438</v>
      </c>
      <c r="B440" s="6" t="s">
        <v>525</v>
      </c>
      <c r="C440" s="5" t="s">
        <v>70</v>
      </c>
      <c r="D440" s="5" t="s">
        <v>158</v>
      </c>
      <c r="E440" s="7">
        <v>748.7</v>
      </c>
      <c r="F440" s="7">
        <v>146</v>
      </c>
      <c r="G440" s="14">
        <v>-13.4</v>
      </c>
      <c r="H440" s="14">
        <v>-13.4</v>
      </c>
      <c r="I440" s="14">
        <v>-2.2999999999999998</v>
      </c>
      <c r="J440" s="14">
        <v>-8.9</v>
      </c>
      <c r="K440" s="14">
        <v>-1.3</v>
      </c>
      <c r="L440" s="14">
        <v>-1.4</v>
      </c>
      <c r="M440" s="14">
        <v>-40.6</v>
      </c>
      <c r="N440" s="14">
        <v>11.4</v>
      </c>
      <c r="O440" s="14">
        <f t="shared" si="13"/>
        <v>-27.900000000000002</v>
      </c>
      <c r="P440" s="15">
        <f t="shared" si="14"/>
        <v>11.7</v>
      </c>
      <c r="Q440" s="14">
        <v>-28.2</v>
      </c>
    </row>
    <row r="441" spans="1:17" ht="15.75" thickBot="1" x14ac:dyDescent="0.3">
      <c r="A441" s="4">
        <v>439</v>
      </c>
      <c r="B441" s="6" t="s">
        <v>488</v>
      </c>
      <c r="C441" s="5" t="s">
        <v>56</v>
      </c>
      <c r="D441" s="5" t="s">
        <v>158</v>
      </c>
      <c r="E441" s="7">
        <v>725.9</v>
      </c>
      <c r="F441" s="7">
        <v>167</v>
      </c>
      <c r="G441" s="14">
        <v>-12.4</v>
      </c>
      <c r="H441" s="14">
        <v>-13.2</v>
      </c>
      <c r="I441" s="14">
        <v>-2.8</v>
      </c>
      <c r="J441" s="14">
        <v>-8.5</v>
      </c>
      <c r="K441" s="14">
        <v>-1.8</v>
      </c>
      <c r="L441" s="14">
        <v>-1.9</v>
      </c>
      <c r="M441" s="14">
        <v>-40.6</v>
      </c>
      <c r="N441" s="14">
        <v>11.4</v>
      </c>
      <c r="O441" s="14">
        <f t="shared" si="13"/>
        <v>-27.900000000000002</v>
      </c>
      <c r="P441" s="15">
        <f t="shared" si="14"/>
        <v>11.7</v>
      </c>
      <c r="Q441" s="14">
        <v>-28.2</v>
      </c>
    </row>
    <row r="442" spans="1:17" ht="15.75" thickBot="1" x14ac:dyDescent="0.3">
      <c r="A442" s="4">
        <v>440</v>
      </c>
      <c r="B442" s="6" t="s">
        <v>505</v>
      </c>
      <c r="C442" s="5" t="s">
        <v>53</v>
      </c>
      <c r="D442" s="5" t="s">
        <v>36</v>
      </c>
      <c r="E442" s="7">
        <v>682.3</v>
      </c>
      <c r="F442" s="7">
        <v>187</v>
      </c>
      <c r="G442" s="14">
        <v>-12.5</v>
      </c>
      <c r="H442" s="14">
        <v>-12.7</v>
      </c>
      <c r="I442" s="14">
        <v>-2.6</v>
      </c>
      <c r="J442" s="14">
        <v>-8.3000000000000007</v>
      </c>
      <c r="K442" s="14">
        <v>-2.4</v>
      </c>
      <c r="L442" s="14">
        <v>-2.2999999999999998</v>
      </c>
      <c r="M442" s="14">
        <v>-40.9</v>
      </c>
      <c r="N442" s="14">
        <v>11.7</v>
      </c>
      <c r="O442" s="14">
        <f t="shared" si="13"/>
        <v>-28.2</v>
      </c>
      <c r="P442" s="15">
        <f t="shared" si="14"/>
        <v>11.7</v>
      </c>
      <c r="Q442" s="14">
        <v>-28.3</v>
      </c>
    </row>
    <row r="443" spans="1:17" ht="15.75" thickBot="1" x14ac:dyDescent="0.3">
      <c r="A443" s="4">
        <v>441</v>
      </c>
      <c r="B443" s="6" t="s">
        <v>524</v>
      </c>
      <c r="C443" s="5" t="s">
        <v>16</v>
      </c>
      <c r="D443" s="5" t="s">
        <v>17</v>
      </c>
      <c r="E443" s="7">
        <v>999</v>
      </c>
      <c r="F443" s="7">
        <v>97</v>
      </c>
      <c r="G443" s="14">
        <v>-14.4</v>
      </c>
      <c r="H443" s="14">
        <v>-14.3</v>
      </c>
      <c r="I443" s="14">
        <v>-2.5</v>
      </c>
      <c r="J443" s="14">
        <v>-8.9</v>
      </c>
      <c r="K443" s="14">
        <v>-0.6</v>
      </c>
      <c r="L443" s="14">
        <v>-0.9</v>
      </c>
      <c r="M443" s="14">
        <v>-41.6</v>
      </c>
      <c r="N443" s="14">
        <v>12.3</v>
      </c>
      <c r="O443" s="14">
        <f t="shared" si="13"/>
        <v>-28.3</v>
      </c>
      <c r="P443" s="15">
        <f t="shared" si="14"/>
        <v>12.3</v>
      </c>
      <c r="Q443" s="14">
        <v>-28.3</v>
      </c>
    </row>
    <row r="444" spans="1:17" ht="15.75" thickBot="1" x14ac:dyDescent="0.3">
      <c r="A444" s="4">
        <v>442</v>
      </c>
      <c r="B444" s="6" t="s">
        <v>537</v>
      </c>
      <c r="C444" s="5" t="s">
        <v>70</v>
      </c>
      <c r="D444" s="5" t="s">
        <v>120</v>
      </c>
      <c r="E444" s="7">
        <v>707.2</v>
      </c>
      <c r="F444" s="7">
        <v>193</v>
      </c>
      <c r="G444" s="14">
        <v>-12.9</v>
      </c>
      <c r="H444" s="14">
        <v>-12.9</v>
      </c>
      <c r="I444" s="14">
        <v>-2.8</v>
      </c>
      <c r="J444" s="14">
        <v>-9.1</v>
      </c>
      <c r="K444" s="14">
        <v>-1</v>
      </c>
      <c r="L444" s="14">
        <v>-2.9</v>
      </c>
      <c r="M444" s="14">
        <v>-41.7</v>
      </c>
      <c r="N444" s="14">
        <v>12.4</v>
      </c>
      <c r="O444" s="14">
        <f t="shared" si="13"/>
        <v>-28.300000000000004</v>
      </c>
      <c r="P444" s="15">
        <f t="shared" si="14"/>
        <v>12.4</v>
      </c>
      <c r="Q444" s="14">
        <v>-28.3</v>
      </c>
    </row>
    <row r="445" spans="1:17" ht="15.75" thickBot="1" x14ac:dyDescent="0.3">
      <c r="A445" s="4">
        <v>443</v>
      </c>
      <c r="B445" s="6" t="s">
        <v>517</v>
      </c>
      <c r="C445" s="5"/>
      <c r="D445" s="5" t="s">
        <v>110</v>
      </c>
      <c r="E445" s="7">
        <v>999</v>
      </c>
      <c r="F445" s="7">
        <v>123</v>
      </c>
      <c r="G445" s="14">
        <v>-13.3</v>
      </c>
      <c r="H445" s="14">
        <v>-14</v>
      </c>
      <c r="I445" s="14">
        <v>-2.8</v>
      </c>
      <c r="J445" s="14">
        <v>-8</v>
      </c>
      <c r="K445" s="14">
        <v>-0.8</v>
      </c>
      <c r="L445" s="14">
        <v>-0.7</v>
      </c>
      <c r="M445" s="14">
        <v>-39.6</v>
      </c>
      <c r="N445" s="14">
        <v>10.1</v>
      </c>
      <c r="O445" s="14">
        <f t="shared" si="13"/>
        <v>-28.5</v>
      </c>
      <c r="P445" s="15">
        <f t="shared" si="14"/>
        <v>10.1</v>
      </c>
      <c r="Q445" s="14">
        <v>-28.5</v>
      </c>
    </row>
    <row r="446" spans="1:17" ht="15.75" thickBot="1" x14ac:dyDescent="0.3">
      <c r="A446" s="4">
        <v>444</v>
      </c>
      <c r="B446" s="6" t="s">
        <v>534</v>
      </c>
      <c r="C446" s="5" t="s">
        <v>106</v>
      </c>
      <c r="D446" s="5" t="s">
        <v>344</v>
      </c>
      <c r="E446" s="7">
        <v>999</v>
      </c>
      <c r="F446" s="7">
        <v>91</v>
      </c>
      <c r="G446" s="14">
        <v>-14.5</v>
      </c>
      <c r="H446" s="14">
        <v>-14.5</v>
      </c>
      <c r="I446" s="14">
        <v>-2.8</v>
      </c>
      <c r="J446" s="14">
        <v>-9.1</v>
      </c>
      <c r="K446" s="14">
        <v>-0.3</v>
      </c>
      <c r="L446" s="14">
        <v>-0.7</v>
      </c>
      <c r="M446" s="14">
        <v>-41.8</v>
      </c>
      <c r="N446" s="14">
        <v>12.3</v>
      </c>
      <c r="O446" s="14">
        <f t="shared" si="13"/>
        <v>-28.499999999999996</v>
      </c>
      <c r="P446" s="15">
        <f t="shared" si="14"/>
        <v>12.3</v>
      </c>
      <c r="Q446" s="14">
        <v>-28.5</v>
      </c>
    </row>
    <row r="447" spans="1:17" ht="15.75" thickBot="1" x14ac:dyDescent="0.3">
      <c r="A447" s="4">
        <v>445</v>
      </c>
      <c r="B447" s="6" t="s">
        <v>526</v>
      </c>
      <c r="C447" s="5" t="s">
        <v>38</v>
      </c>
      <c r="D447" s="5" t="s">
        <v>20</v>
      </c>
      <c r="E447" s="7">
        <v>999</v>
      </c>
      <c r="F447" s="7">
        <v>102</v>
      </c>
      <c r="G447" s="14">
        <v>-14.4</v>
      </c>
      <c r="H447" s="14">
        <v>-14.3</v>
      </c>
      <c r="I447" s="14">
        <v>-2.2999999999999998</v>
      </c>
      <c r="J447" s="14">
        <v>-8.8000000000000007</v>
      </c>
      <c r="K447" s="14">
        <v>-0.9</v>
      </c>
      <c r="L447" s="14">
        <v>-1.1000000000000001</v>
      </c>
      <c r="M447" s="14">
        <v>-41.9</v>
      </c>
      <c r="N447" s="14">
        <v>12.3</v>
      </c>
      <c r="O447" s="14">
        <f t="shared" si="13"/>
        <v>-28.599999999999998</v>
      </c>
      <c r="P447" s="15">
        <f t="shared" si="14"/>
        <v>12.3</v>
      </c>
      <c r="Q447" s="14">
        <v>-28.5</v>
      </c>
    </row>
    <row r="448" spans="1:17" ht="15.75" thickBot="1" x14ac:dyDescent="0.3">
      <c r="A448" s="4">
        <v>446</v>
      </c>
      <c r="B448" s="6" t="s">
        <v>532</v>
      </c>
      <c r="C448" s="5"/>
      <c r="D448" s="5" t="s">
        <v>45</v>
      </c>
      <c r="E448" s="7">
        <v>744.6</v>
      </c>
      <c r="F448" s="7">
        <v>169</v>
      </c>
      <c r="G448" s="14">
        <v>-12.8</v>
      </c>
      <c r="H448" s="14">
        <v>-12.8</v>
      </c>
      <c r="I448" s="14">
        <v>-2.9</v>
      </c>
      <c r="J448" s="14">
        <v>-8.6</v>
      </c>
      <c r="K448" s="14">
        <v>-0.9</v>
      </c>
      <c r="L448" s="14">
        <v>-1.8</v>
      </c>
      <c r="M448" s="14">
        <v>-39.799999999999997</v>
      </c>
      <c r="N448" s="14">
        <v>10.3</v>
      </c>
      <c r="O448" s="14">
        <f t="shared" si="13"/>
        <v>-28.499999999999996</v>
      </c>
      <c r="P448" s="15">
        <f t="shared" si="14"/>
        <v>10.3</v>
      </c>
      <c r="Q448" s="14">
        <v>-28.6</v>
      </c>
    </row>
    <row r="449" spans="1:17" ht="15.75" thickBot="1" x14ac:dyDescent="0.3">
      <c r="A449" s="4">
        <v>447</v>
      </c>
      <c r="B449" s="6" t="s">
        <v>536</v>
      </c>
      <c r="C449" s="5" t="s">
        <v>53</v>
      </c>
      <c r="D449" s="5" t="s">
        <v>120</v>
      </c>
      <c r="E449" s="7">
        <v>743.5</v>
      </c>
      <c r="F449" s="7">
        <v>108</v>
      </c>
      <c r="G449" s="14">
        <v>-14.1</v>
      </c>
      <c r="H449" s="14">
        <v>-14.4</v>
      </c>
      <c r="I449" s="14">
        <v>-2.6</v>
      </c>
      <c r="J449" s="14">
        <v>-9.1</v>
      </c>
      <c r="K449" s="14">
        <v>-0.8</v>
      </c>
      <c r="L449" s="14">
        <v>-0.9</v>
      </c>
      <c r="M449" s="14">
        <v>-42</v>
      </c>
      <c r="N449" s="14">
        <v>12.4</v>
      </c>
      <c r="O449" s="14">
        <f t="shared" si="13"/>
        <v>-28.6</v>
      </c>
      <c r="P449" s="15">
        <f t="shared" si="14"/>
        <v>12.4</v>
      </c>
      <c r="Q449" s="14">
        <v>-28.6</v>
      </c>
    </row>
    <row r="450" spans="1:17" ht="15.75" thickBot="1" x14ac:dyDescent="0.3">
      <c r="A450" s="4">
        <v>448</v>
      </c>
      <c r="B450" s="6" t="s">
        <v>522</v>
      </c>
      <c r="C450" s="5"/>
      <c r="D450" s="5" t="s">
        <v>28</v>
      </c>
      <c r="E450" s="7">
        <v>751</v>
      </c>
      <c r="F450" s="7">
        <v>173</v>
      </c>
      <c r="G450" s="14">
        <v>-12.5</v>
      </c>
      <c r="H450" s="14">
        <v>-12.9</v>
      </c>
      <c r="I450" s="14">
        <v>-2.7</v>
      </c>
      <c r="J450" s="14">
        <v>-8.1999999999999993</v>
      </c>
      <c r="K450" s="14">
        <v>-1.7</v>
      </c>
      <c r="L450" s="14">
        <v>-1.9</v>
      </c>
      <c r="M450" s="14">
        <v>-39.9</v>
      </c>
      <c r="N450" s="14">
        <v>10.3</v>
      </c>
      <c r="O450" s="14">
        <f t="shared" si="13"/>
        <v>-28.599999999999998</v>
      </c>
      <c r="P450" s="15">
        <f t="shared" si="14"/>
        <v>10.3</v>
      </c>
      <c r="Q450" s="14">
        <v>-28.6</v>
      </c>
    </row>
    <row r="451" spans="1:17" ht="15.75" thickBot="1" x14ac:dyDescent="0.3">
      <c r="A451" s="4">
        <v>449</v>
      </c>
      <c r="B451" s="6" t="s">
        <v>528</v>
      </c>
      <c r="C451" s="5" t="s">
        <v>144</v>
      </c>
      <c r="D451" s="5" t="s">
        <v>36</v>
      </c>
      <c r="E451" s="7">
        <v>750.8</v>
      </c>
      <c r="F451" s="7">
        <v>220</v>
      </c>
      <c r="G451" s="14">
        <v>-12.3</v>
      </c>
      <c r="H451" s="14">
        <v>-12.2</v>
      </c>
      <c r="I451" s="14">
        <v>-2.4</v>
      </c>
      <c r="J451" s="14">
        <v>-9.1999999999999993</v>
      </c>
      <c r="K451" s="14">
        <v>-2</v>
      </c>
      <c r="L451" s="14">
        <v>-3.2</v>
      </c>
      <c r="M451" s="14">
        <v>-41.3</v>
      </c>
      <c r="N451" s="14">
        <v>11.7</v>
      </c>
      <c r="O451" s="14">
        <f t="shared" si="13"/>
        <v>-28.599999999999998</v>
      </c>
      <c r="P451" s="15">
        <f t="shared" si="14"/>
        <v>11.7</v>
      </c>
      <c r="Q451" s="14">
        <v>-28.6</v>
      </c>
    </row>
    <row r="452" spans="1:17" ht="15.75" thickBot="1" x14ac:dyDescent="0.3">
      <c r="A452" s="4">
        <v>450</v>
      </c>
      <c r="B452" s="6" t="s">
        <v>548</v>
      </c>
      <c r="C452" s="5" t="s">
        <v>40</v>
      </c>
      <c r="D452" s="5" t="s">
        <v>120</v>
      </c>
      <c r="E452" s="7">
        <v>726.5</v>
      </c>
      <c r="F452" s="7">
        <v>247</v>
      </c>
      <c r="G452" s="14">
        <v>-12.4</v>
      </c>
      <c r="H452" s="14">
        <v>-11.9</v>
      </c>
      <c r="I452" s="14">
        <v>-2.5</v>
      </c>
      <c r="J452" s="14">
        <v>-9.4</v>
      </c>
      <c r="K452" s="14">
        <v>-2.1</v>
      </c>
      <c r="L452" s="14">
        <v>-3.8</v>
      </c>
      <c r="M452" s="14">
        <v>-42.1</v>
      </c>
      <c r="N452" s="14">
        <v>12.4</v>
      </c>
      <c r="O452" s="14">
        <f t="shared" ref="O452:O515" si="15">M452+P452+1</f>
        <v>-28.700000000000003</v>
      </c>
      <c r="P452" s="15">
        <f t="shared" ref="P452:P515" si="16">IF(NOT(ISERROR(SEARCH("C",D452))),$W$2,IF(NOT(ISERROR(SEARCH("OF",D452))),$W$7,IF(NOT(ISERROR(SEARCH("3B",D452))),$W$5,IF(NOT(ISERROR(SEARCH("2B",D452))),$W$4,IF(NOT(ISERROR(SEARCH("1B",D452))),$W$3,IF(NOT(ISERROR(SEARCH("SS",D452))),$W$6,IF(NOT(ISERROR(SEARCH("DH",D452))),$W$8,"ERROR")))))))</f>
        <v>12.4</v>
      </c>
      <c r="Q452" s="14">
        <v>-28.7</v>
      </c>
    </row>
    <row r="453" spans="1:17" ht="15.75" thickBot="1" x14ac:dyDescent="0.3">
      <c r="A453" s="4">
        <v>451</v>
      </c>
      <c r="B453" s="6" t="s">
        <v>478</v>
      </c>
      <c r="C453" s="5"/>
      <c r="D453" s="5" t="s">
        <v>28</v>
      </c>
      <c r="E453" s="7">
        <v>732</v>
      </c>
      <c r="F453" s="7">
        <v>143</v>
      </c>
      <c r="G453" s="14">
        <v>-13.1</v>
      </c>
      <c r="H453" s="14">
        <v>-13.7</v>
      </c>
      <c r="I453" s="14">
        <v>-2.8</v>
      </c>
      <c r="J453" s="14">
        <v>-7.9</v>
      </c>
      <c r="K453" s="14">
        <v>-1.5</v>
      </c>
      <c r="L453" s="14">
        <v>-1</v>
      </c>
      <c r="M453" s="14">
        <v>-40</v>
      </c>
      <c r="N453" s="14">
        <v>10.3</v>
      </c>
      <c r="O453" s="14">
        <f t="shared" si="15"/>
        <v>-28.7</v>
      </c>
      <c r="P453" s="15">
        <f t="shared" si="16"/>
        <v>10.3</v>
      </c>
      <c r="Q453" s="14">
        <v>-28.7</v>
      </c>
    </row>
    <row r="454" spans="1:17" ht="15.75" thickBot="1" x14ac:dyDescent="0.3">
      <c r="A454" s="4">
        <v>452</v>
      </c>
      <c r="B454" s="6" t="s">
        <v>529</v>
      </c>
      <c r="C454" s="5" t="s">
        <v>42</v>
      </c>
      <c r="D454" s="5" t="s">
        <v>20</v>
      </c>
      <c r="E454" s="7">
        <v>999</v>
      </c>
      <c r="F454" s="7">
        <v>98</v>
      </c>
      <c r="G454" s="14">
        <v>-14.5</v>
      </c>
      <c r="H454" s="14">
        <v>-14.6</v>
      </c>
      <c r="I454" s="14">
        <v>-2.8</v>
      </c>
      <c r="J454" s="14">
        <v>-9.1</v>
      </c>
      <c r="K454" s="14">
        <v>-0.3</v>
      </c>
      <c r="L454" s="14">
        <v>-0.8</v>
      </c>
      <c r="M454" s="14">
        <v>-42</v>
      </c>
      <c r="N454" s="14">
        <v>12.3</v>
      </c>
      <c r="O454" s="14">
        <f t="shared" si="15"/>
        <v>-28.7</v>
      </c>
      <c r="P454" s="15">
        <f t="shared" si="16"/>
        <v>12.3</v>
      </c>
      <c r="Q454" s="14">
        <v>-28.7</v>
      </c>
    </row>
    <row r="455" spans="1:17" ht="15.75" thickBot="1" x14ac:dyDescent="0.3">
      <c r="A455" s="4">
        <v>453</v>
      </c>
      <c r="B455" s="6" t="s">
        <v>531</v>
      </c>
      <c r="C455" s="5"/>
      <c r="D455" s="5" t="s">
        <v>20</v>
      </c>
      <c r="E455" s="7">
        <v>999</v>
      </c>
      <c r="F455" s="7">
        <v>93</v>
      </c>
      <c r="G455" s="14">
        <v>-14.3</v>
      </c>
      <c r="H455" s="14">
        <v>-14.7</v>
      </c>
      <c r="I455" s="14">
        <v>-2.8</v>
      </c>
      <c r="J455" s="14">
        <v>-8.6999999999999993</v>
      </c>
      <c r="K455" s="14">
        <v>-0.9</v>
      </c>
      <c r="L455" s="14">
        <v>-0.6</v>
      </c>
      <c r="M455" s="14">
        <v>-42.1</v>
      </c>
      <c r="N455" s="14">
        <v>12.3</v>
      </c>
      <c r="O455" s="14">
        <f t="shared" si="15"/>
        <v>-28.8</v>
      </c>
      <c r="P455" s="15">
        <f t="shared" si="16"/>
        <v>12.3</v>
      </c>
      <c r="Q455" s="14">
        <v>-28.8</v>
      </c>
    </row>
    <row r="456" spans="1:17" ht="15.75" thickBot="1" x14ac:dyDescent="0.3">
      <c r="A456" s="4">
        <v>454</v>
      </c>
      <c r="B456" s="6" t="s">
        <v>486</v>
      </c>
      <c r="C456" s="5"/>
      <c r="D456" s="5" t="s">
        <v>110</v>
      </c>
      <c r="E456" s="7">
        <v>750</v>
      </c>
      <c r="F456" s="7">
        <v>116</v>
      </c>
      <c r="G456" s="14">
        <v>-13.5</v>
      </c>
      <c r="H456" s="14">
        <v>-13.8</v>
      </c>
      <c r="I456" s="14">
        <v>-2.8</v>
      </c>
      <c r="J456" s="14">
        <v>-8.6999999999999993</v>
      </c>
      <c r="K456" s="14">
        <v>0</v>
      </c>
      <c r="L456" s="14">
        <v>-1.1000000000000001</v>
      </c>
      <c r="M456" s="14">
        <v>-40</v>
      </c>
      <c r="N456" s="14">
        <v>10.1</v>
      </c>
      <c r="O456" s="14">
        <f t="shared" si="15"/>
        <v>-28.9</v>
      </c>
      <c r="P456" s="15">
        <f t="shared" si="16"/>
        <v>10.1</v>
      </c>
      <c r="Q456" s="14">
        <v>-28.9</v>
      </c>
    </row>
    <row r="457" spans="1:17" ht="15.75" thickBot="1" x14ac:dyDescent="0.3">
      <c r="A457" s="4">
        <v>455</v>
      </c>
      <c r="B457" s="6" t="s">
        <v>554</v>
      </c>
      <c r="C457" s="5" t="s">
        <v>62</v>
      </c>
      <c r="D457" s="5" t="s">
        <v>120</v>
      </c>
      <c r="E457" s="7">
        <v>744.8</v>
      </c>
      <c r="F457" s="7">
        <v>123</v>
      </c>
      <c r="G457" s="14">
        <v>-13.8</v>
      </c>
      <c r="H457" s="14">
        <v>-14.1</v>
      </c>
      <c r="I457" s="14">
        <v>-2.8</v>
      </c>
      <c r="J457" s="14">
        <v>-9</v>
      </c>
      <c r="K457" s="14">
        <v>-1.5</v>
      </c>
      <c r="L457" s="14">
        <v>-1.3</v>
      </c>
      <c r="M457" s="14">
        <v>-42.4</v>
      </c>
      <c r="N457" s="14">
        <v>12.4</v>
      </c>
      <c r="O457" s="14">
        <f t="shared" si="15"/>
        <v>-29</v>
      </c>
      <c r="P457" s="15">
        <f t="shared" si="16"/>
        <v>12.4</v>
      </c>
      <c r="Q457" s="14">
        <v>-29</v>
      </c>
    </row>
    <row r="458" spans="1:17" ht="15.75" thickBot="1" x14ac:dyDescent="0.3">
      <c r="A458" s="4">
        <v>456</v>
      </c>
      <c r="B458" s="6" t="s">
        <v>539</v>
      </c>
      <c r="C458" s="5"/>
      <c r="D458" s="5" t="s">
        <v>177</v>
      </c>
      <c r="E458" s="7">
        <v>640.29999999999995</v>
      </c>
      <c r="F458" s="7">
        <v>84</v>
      </c>
      <c r="G458" s="14">
        <v>-14.5</v>
      </c>
      <c r="H458" s="14">
        <v>-14.9</v>
      </c>
      <c r="I458" s="14">
        <v>-2.8</v>
      </c>
      <c r="J458" s="14">
        <v>-8.9</v>
      </c>
      <c r="K458" s="14">
        <v>-0.7</v>
      </c>
      <c r="L458" s="14">
        <v>-0.6</v>
      </c>
      <c r="M458" s="14">
        <v>-42.4</v>
      </c>
      <c r="N458" s="14">
        <v>12.4</v>
      </c>
      <c r="O458" s="14">
        <f t="shared" si="15"/>
        <v>-29</v>
      </c>
      <c r="P458" s="15">
        <f t="shared" si="16"/>
        <v>12.4</v>
      </c>
      <c r="Q458" s="14">
        <v>-29</v>
      </c>
    </row>
    <row r="459" spans="1:17" ht="15.75" thickBot="1" x14ac:dyDescent="0.3">
      <c r="A459" s="4">
        <v>457</v>
      </c>
      <c r="B459" s="6" t="s">
        <v>545</v>
      </c>
      <c r="C459" s="5" t="s">
        <v>19</v>
      </c>
      <c r="D459" s="5" t="s">
        <v>17</v>
      </c>
      <c r="E459" s="7">
        <v>749.9</v>
      </c>
      <c r="F459" s="7">
        <v>121</v>
      </c>
      <c r="G459" s="14">
        <v>-13.9</v>
      </c>
      <c r="H459" s="14">
        <v>-14.1</v>
      </c>
      <c r="I459" s="14">
        <v>-2.8</v>
      </c>
      <c r="J459" s="14">
        <v>-9.1999999999999993</v>
      </c>
      <c r="K459" s="14">
        <v>-1.2</v>
      </c>
      <c r="L459" s="14">
        <v>-1.2</v>
      </c>
      <c r="M459" s="14">
        <v>-42.4</v>
      </c>
      <c r="N459" s="14">
        <v>12.3</v>
      </c>
      <c r="O459" s="14">
        <f t="shared" si="15"/>
        <v>-29.099999999999998</v>
      </c>
      <c r="P459" s="15">
        <f t="shared" si="16"/>
        <v>12.3</v>
      </c>
      <c r="Q459" s="14">
        <v>-29.1</v>
      </c>
    </row>
    <row r="460" spans="1:17" ht="15.75" thickBot="1" x14ac:dyDescent="0.3">
      <c r="A460" s="4">
        <v>458</v>
      </c>
      <c r="B460" s="6" t="s">
        <v>541</v>
      </c>
      <c r="C460" s="5"/>
      <c r="D460" s="5" t="s">
        <v>17</v>
      </c>
      <c r="E460" s="7">
        <v>999</v>
      </c>
      <c r="F460" s="7">
        <v>82</v>
      </c>
      <c r="G460" s="14">
        <v>-14.7</v>
      </c>
      <c r="H460" s="14">
        <v>-14.7</v>
      </c>
      <c r="I460" s="14">
        <v>-2.6</v>
      </c>
      <c r="J460" s="14">
        <v>-9.1</v>
      </c>
      <c r="K460" s="14">
        <v>-0.7</v>
      </c>
      <c r="L460" s="14">
        <v>-0.6</v>
      </c>
      <c r="M460" s="14">
        <v>-42.5</v>
      </c>
      <c r="N460" s="14">
        <v>12.3</v>
      </c>
      <c r="O460" s="14">
        <f t="shared" si="15"/>
        <v>-29.2</v>
      </c>
      <c r="P460" s="15">
        <f t="shared" si="16"/>
        <v>12.3</v>
      </c>
      <c r="Q460" s="14">
        <v>-29.1</v>
      </c>
    </row>
    <row r="461" spans="1:17" ht="15.75" thickBot="1" x14ac:dyDescent="0.3">
      <c r="A461" s="4">
        <v>459</v>
      </c>
      <c r="B461" s="6" t="s">
        <v>542</v>
      </c>
      <c r="C461" s="5" t="s">
        <v>144</v>
      </c>
      <c r="D461" s="5" t="s">
        <v>20</v>
      </c>
      <c r="E461" s="7">
        <v>714.8</v>
      </c>
      <c r="F461" s="7">
        <v>95</v>
      </c>
      <c r="G461" s="14">
        <v>-14.3</v>
      </c>
      <c r="H461" s="14">
        <v>-14.8</v>
      </c>
      <c r="I461" s="14">
        <v>-2.8</v>
      </c>
      <c r="J461" s="14">
        <v>-8.9</v>
      </c>
      <c r="K461" s="14">
        <v>-0.9</v>
      </c>
      <c r="L461" s="14">
        <v>-0.7</v>
      </c>
      <c r="M461" s="14">
        <v>-42.5</v>
      </c>
      <c r="N461" s="14">
        <v>12.3</v>
      </c>
      <c r="O461" s="14">
        <f t="shared" si="15"/>
        <v>-29.2</v>
      </c>
      <c r="P461" s="15">
        <f t="shared" si="16"/>
        <v>12.3</v>
      </c>
      <c r="Q461" s="14">
        <v>-29.2</v>
      </c>
    </row>
    <row r="462" spans="1:17" ht="15.75" thickBot="1" x14ac:dyDescent="0.3">
      <c r="A462" s="4">
        <v>460</v>
      </c>
      <c r="B462" s="6" t="s">
        <v>558</v>
      </c>
      <c r="C462" s="5" t="s">
        <v>103</v>
      </c>
      <c r="D462" s="5" t="s">
        <v>556</v>
      </c>
      <c r="E462" s="7">
        <v>532.1</v>
      </c>
      <c r="F462" s="7">
        <v>98</v>
      </c>
      <c r="G462" s="14">
        <v>-14.3</v>
      </c>
      <c r="H462" s="14">
        <v>-14.4</v>
      </c>
      <c r="I462" s="14">
        <v>-2.7</v>
      </c>
      <c r="J462" s="14">
        <v>-9.3000000000000007</v>
      </c>
      <c r="K462" s="14">
        <v>-0.9</v>
      </c>
      <c r="L462" s="14">
        <v>-1.3</v>
      </c>
      <c r="M462" s="14">
        <v>-42.7</v>
      </c>
      <c r="N462" s="14">
        <v>12.4</v>
      </c>
      <c r="O462" s="14">
        <f t="shared" si="15"/>
        <v>-29.300000000000004</v>
      </c>
      <c r="P462" s="15">
        <f t="shared" si="16"/>
        <v>12.4</v>
      </c>
      <c r="Q462" s="14">
        <v>-29.3</v>
      </c>
    </row>
    <row r="463" spans="1:17" ht="15.75" thickBot="1" x14ac:dyDescent="0.3">
      <c r="A463" s="4">
        <v>461</v>
      </c>
      <c r="B463" s="6" t="s">
        <v>555</v>
      </c>
      <c r="C463" s="5" t="s">
        <v>88</v>
      </c>
      <c r="D463" s="5" t="s">
        <v>556</v>
      </c>
      <c r="E463" s="7">
        <v>698.1</v>
      </c>
      <c r="F463" s="7">
        <v>123</v>
      </c>
      <c r="G463" s="14">
        <v>-13.8</v>
      </c>
      <c r="H463" s="14">
        <v>-14.2</v>
      </c>
      <c r="I463" s="14">
        <v>-2.7</v>
      </c>
      <c r="J463" s="14">
        <v>-8.8000000000000007</v>
      </c>
      <c r="K463" s="14">
        <v>-1.5</v>
      </c>
      <c r="L463" s="14">
        <v>-1.6</v>
      </c>
      <c r="M463" s="14">
        <v>-42.7</v>
      </c>
      <c r="N463" s="14">
        <v>12.4</v>
      </c>
      <c r="O463" s="14">
        <f t="shared" si="15"/>
        <v>-29.300000000000004</v>
      </c>
      <c r="P463" s="15">
        <f t="shared" si="16"/>
        <v>12.4</v>
      </c>
      <c r="Q463" s="14">
        <v>-29.3</v>
      </c>
    </row>
    <row r="464" spans="1:17" ht="15.75" thickBot="1" x14ac:dyDescent="0.3">
      <c r="A464" s="4">
        <v>462</v>
      </c>
      <c r="B464" s="6" t="s">
        <v>552</v>
      </c>
      <c r="C464" s="5" t="s">
        <v>38</v>
      </c>
      <c r="D464" s="5" t="s">
        <v>67</v>
      </c>
      <c r="E464" s="7">
        <v>999</v>
      </c>
      <c r="F464" s="7">
        <v>160</v>
      </c>
      <c r="G464" s="14">
        <v>-13.4</v>
      </c>
      <c r="H464" s="14">
        <v>-13.2</v>
      </c>
      <c r="I464" s="14">
        <v>-2.6</v>
      </c>
      <c r="J464" s="14">
        <v>-8.5</v>
      </c>
      <c r="K464" s="14">
        <v>-2.1</v>
      </c>
      <c r="L464" s="14">
        <v>-2</v>
      </c>
      <c r="M464" s="14">
        <v>-41.7</v>
      </c>
      <c r="N464" s="14">
        <v>11.4</v>
      </c>
      <c r="O464" s="14">
        <f t="shared" si="15"/>
        <v>-29.300000000000004</v>
      </c>
      <c r="P464" s="15">
        <f t="shared" si="16"/>
        <v>11.4</v>
      </c>
      <c r="Q464" s="14">
        <v>-29.4</v>
      </c>
    </row>
    <row r="465" spans="1:17" ht="15.75" thickBot="1" x14ac:dyDescent="0.3">
      <c r="A465" s="4">
        <v>463</v>
      </c>
      <c r="B465" s="6" t="s">
        <v>549</v>
      </c>
      <c r="C465" s="5" t="s">
        <v>93</v>
      </c>
      <c r="D465" s="5" t="s">
        <v>67</v>
      </c>
      <c r="E465" s="7">
        <v>628.6</v>
      </c>
      <c r="F465" s="7">
        <v>121</v>
      </c>
      <c r="G465" s="14">
        <v>-14.6</v>
      </c>
      <c r="H465" s="14">
        <v>-13.8</v>
      </c>
      <c r="I465" s="14">
        <v>-1.7</v>
      </c>
      <c r="J465" s="14">
        <v>-9.9</v>
      </c>
      <c r="K465" s="14">
        <v>-0.1</v>
      </c>
      <c r="L465" s="14">
        <v>-1.6</v>
      </c>
      <c r="M465" s="14">
        <v>-41.8</v>
      </c>
      <c r="N465" s="14">
        <v>11.4</v>
      </c>
      <c r="O465" s="14">
        <f t="shared" si="15"/>
        <v>-29.4</v>
      </c>
      <c r="P465" s="15">
        <f t="shared" si="16"/>
        <v>11.4</v>
      </c>
      <c r="Q465" s="14">
        <v>-29.4</v>
      </c>
    </row>
    <row r="466" spans="1:17" ht="15.75" thickBot="1" x14ac:dyDescent="0.3">
      <c r="A466" s="4">
        <v>464</v>
      </c>
      <c r="B466" s="6" t="s">
        <v>533</v>
      </c>
      <c r="C466" s="5" t="s">
        <v>56</v>
      </c>
      <c r="D466" s="5" t="s">
        <v>83</v>
      </c>
      <c r="E466" s="7">
        <v>999</v>
      </c>
      <c r="F466" s="7">
        <v>129</v>
      </c>
      <c r="G466" s="14">
        <v>-13.3</v>
      </c>
      <c r="H466" s="14">
        <v>-13.9</v>
      </c>
      <c r="I466" s="14">
        <v>-2.8</v>
      </c>
      <c r="J466" s="14">
        <v>-8.1999999999999993</v>
      </c>
      <c r="K466" s="14">
        <v>-1.3</v>
      </c>
      <c r="L466" s="14">
        <v>-1</v>
      </c>
      <c r="M466" s="14">
        <v>-40.5</v>
      </c>
      <c r="N466" s="14">
        <v>10.1</v>
      </c>
      <c r="O466" s="14">
        <f t="shared" si="15"/>
        <v>-27.8</v>
      </c>
      <c r="P466" s="15">
        <f t="shared" si="16"/>
        <v>11.7</v>
      </c>
      <c r="Q466" s="14">
        <v>-29.4</v>
      </c>
    </row>
    <row r="467" spans="1:17" ht="15.75" thickBot="1" x14ac:dyDescent="0.3">
      <c r="A467" s="4">
        <v>465</v>
      </c>
      <c r="B467" s="6" t="s">
        <v>516</v>
      </c>
      <c r="C467" s="5"/>
      <c r="D467" s="5" t="s">
        <v>28</v>
      </c>
      <c r="E467" s="7">
        <v>736.6</v>
      </c>
      <c r="F467" s="7">
        <v>142</v>
      </c>
      <c r="G467" s="14">
        <v>-13.4</v>
      </c>
      <c r="H467" s="14">
        <v>-13.4</v>
      </c>
      <c r="I467" s="14">
        <v>-2.8</v>
      </c>
      <c r="J467" s="14">
        <v>-9.1999999999999993</v>
      </c>
      <c r="K467" s="14">
        <v>-0.5</v>
      </c>
      <c r="L467" s="14">
        <v>-1.4</v>
      </c>
      <c r="M467" s="14">
        <v>-40.700000000000003</v>
      </c>
      <c r="N467" s="14">
        <v>10.3</v>
      </c>
      <c r="O467" s="14">
        <f t="shared" si="15"/>
        <v>-29.400000000000002</v>
      </c>
      <c r="P467" s="15">
        <f t="shared" si="16"/>
        <v>10.3</v>
      </c>
      <c r="Q467" s="14">
        <v>-29.4</v>
      </c>
    </row>
    <row r="468" spans="1:17" ht="15.75" thickBot="1" x14ac:dyDescent="0.3">
      <c r="A468" s="4">
        <v>466</v>
      </c>
      <c r="B468" s="6" t="s">
        <v>546</v>
      </c>
      <c r="C468" s="5" t="s">
        <v>40</v>
      </c>
      <c r="D468" s="5" t="s">
        <v>67</v>
      </c>
      <c r="E468" s="7">
        <v>999</v>
      </c>
      <c r="F468" s="7">
        <v>112</v>
      </c>
      <c r="G468" s="14">
        <v>-14.2</v>
      </c>
      <c r="H468" s="14">
        <v>-13.9</v>
      </c>
      <c r="I468" s="14">
        <v>-1.8</v>
      </c>
      <c r="J468" s="14">
        <v>-9</v>
      </c>
      <c r="K468" s="14">
        <v>-1.6</v>
      </c>
      <c r="L468" s="14">
        <v>-1.3</v>
      </c>
      <c r="M468" s="14">
        <v>-41.8</v>
      </c>
      <c r="N468" s="14">
        <v>11.4</v>
      </c>
      <c r="O468" s="14">
        <f t="shared" si="15"/>
        <v>-29.4</v>
      </c>
      <c r="P468" s="15">
        <f t="shared" si="16"/>
        <v>11.4</v>
      </c>
      <c r="Q468" s="14">
        <v>-29.4</v>
      </c>
    </row>
    <row r="469" spans="1:17" ht="15.75" thickBot="1" x14ac:dyDescent="0.3">
      <c r="A469" s="4">
        <v>467</v>
      </c>
      <c r="B469" s="6" t="s">
        <v>538</v>
      </c>
      <c r="C469" s="5" t="s">
        <v>33</v>
      </c>
      <c r="D469" s="5" t="s">
        <v>17</v>
      </c>
      <c r="E469" s="7">
        <v>749.4</v>
      </c>
      <c r="F469" s="7">
        <v>116</v>
      </c>
      <c r="G469" s="14">
        <v>-14.2</v>
      </c>
      <c r="H469" s="14">
        <v>-14.3</v>
      </c>
      <c r="I469" s="14">
        <v>-2.5</v>
      </c>
      <c r="J469" s="14">
        <v>-9.1999999999999993</v>
      </c>
      <c r="K469" s="14">
        <v>-1</v>
      </c>
      <c r="L469" s="14">
        <v>-1.4</v>
      </c>
      <c r="M469" s="14">
        <v>-42.8</v>
      </c>
      <c r="N469" s="14">
        <v>12.3</v>
      </c>
      <c r="O469" s="14">
        <f t="shared" si="15"/>
        <v>-29.499999999999996</v>
      </c>
      <c r="P469" s="15">
        <f t="shared" si="16"/>
        <v>12.3</v>
      </c>
      <c r="Q469" s="14">
        <v>-29.4</v>
      </c>
    </row>
    <row r="470" spans="1:17" ht="15.75" thickBot="1" x14ac:dyDescent="0.3">
      <c r="A470" s="4">
        <v>468</v>
      </c>
      <c r="B470" s="6" t="s">
        <v>584</v>
      </c>
      <c r="C470" s="5" t="s">
        <v>82</v>
      </c>
      <c r="D470" s="5" t="s">
        <v>20</v>
      </c>
      <c r="E470" s="7">
        <v>729.2</v>
      </c>
      <c r="F470" s="7">
        <v>86</v>
      </c>
      <c r="G470" s="14">
        <v>-14.7</v>
      </c>
      <c r="H470" s="14">
        <v>-14.8</v>
      </c>
      <c r="I470" s="14">
        <v>-2.7</v>
      </c>
      <c r="J470" s="14">
        <v>-9.1</v>
      </c>
      <c r="K470" s="14">
        <v>-0.6</v>
      </c>
      <c r="L470" s="14">
        <v>-0.8</v>
      </c>
      <c r="M470" s="14">
        <v>-42.8</v>
      </c>
      <c r="N470" s="14">
        <v>12.3</v>
      </c>
      <c r="O470" s="14">
        <f t="shared" si="15"/>
        <v>-29.499999999999996</v>
      </c>
      <c r="P470" s="15">
        <f t="shared" si="16"/>
        <v>12.3</v>
      </c>
      <c r="Q470" s="14">
        <v>-29.5</v>
      </c>
    </row>
    <row r="471" spans="1:17" ht="15.75" thickBot="1" x14ac:dyDescent="0.3">
      <c r="A471" s="4">
        <v>469</v>
      </c>
      <c r="B471" s="6" t="s">
        <v>561</v>
      </c>
      <c r="C471" s="5"/>
      <c r="D471" s="5" t="s">
        <v>562</v>
      </c>
      <c r="E471" s="7">
        <v>999</v>
      </c>
      <c r="F471" s="7">
        <v>105</v>
      </c>
      <c r="G471" s="14">
        <v>-14.3</v>
      </c>
      <c r="H471" s="14">
        <v>-14.6</v>
      </c>
      <c r="I471" s="14">
        <v>-2.8</v>
      </c>
      <c r="J471" s="14">
        <v>-9.1</v>
      </c>
      <c r="K471" s="14">
        <v>-1</v>
      </c>
      <c r="L471" s="14">
        <v>-1.1000000000000001</v>
      </c>
      <c r="M471" s="14">
        <v>-42.9</v>
      </c>
      <c r="N471" s="14">
        <v>12.4</v>
      </c>
      <c r="O471" s="14">
        <f t="shared" si="15"/>
        <v>-29.5</v>
      </c>
      <c r="P471" s="15">
        <f t="shared" si="16"/>
        <v>12.4</v>
      </c>
      <c r="Q471" s="14">
        <v>-29.5</v>
      </c>
    </row>
    <row r="472" spans="1:17" ht="15.75" thickBot="1" x14ac:dyDescent="0.3">
      <c r="A472" s="4">
        <v>470</v>
      </c>
      <c r="B472" s="6" t="s">
        <v>709</v>
      </c>
      <c r="C472" s="5" t="s">
        <v>82</v>
      </c>
      <c r="D472" s="5" t="s">
        <v>36</v>
      </c>
      <c r="E472" s="7">
        <v>999</v>
      </c>
      <c r="F472" s="7">
        <v>85</v>
      </c>
      <c r="G472" s="14">
        <v>-14.7</v>
      </c>
      <c r="H472" s="14">
        <v>-14.8</v>
      </c>
      <c r="I472" s="14">
        <v>-2.7</v>
      </c>
      <c r="J472" s="14">
        <v>-9.1999999999999993</v>
      </c>
      <c r="K472" s="14">
        <v>-0.3</v>
      </c>
      <c r="L472" s="14">
        <v>-0.6</v>
      </c>
      <c r="M472" s="14">
        <v>-42.4</v>
      </c>
      <c r="N472" s="14">
        <v>11.7</v>
      </c>
      <c r="O472" s="14">
        <f t="shared" si="15"/>
        <v>-29.7</v>
      </c>
      <c r="P472" s="15">
        <f t="shared" si="16"/>
        <v>11.7</v>
      </c>
      <c r="Q472" s="14">
        <v>-29.7</v>
      </c>
    </row>
    <row r="473" spans="1:17" ht="15.75" thickBot="1" x14ac:dyDescent="0.3">
      <c r="A473" s="4">
        <v>471</v>
      </c>
      <c r="B473" s="6" t="s">
        <v>557</v>
      </c>
      <c r="C473" s="5" t="s">
        <v>40</v>
      </c>
      <c r="D473" s="5" t="s">
        <v>107</v>
      </c>
      <c r="E473" s="7">
        <v>744.6</v>
      </c>
      <c r="F473" s="7">
        <v>136</v>
      </c>
      <c r="G473" s="14">
        <v>-14</v>
      </c>
      <c r="H473" s="14">
        <v>-13.4</v>
      </c>
      <c r="I473" s="14">
        <v>-1.9</v>
      </c>
      <c r="J473" s="14">
        <v>-9.3000000000000007</v>
      </c>
      <c r="K473" s="14">
        <v>-0.6</v>
      </c>
      <c r="L473" s="14">
        <v>-1.6</v>
      </c>
      <c r="M473" s="14">
        <v>-40.799999999999997</v>
      </c>
      <c r="N473" s="14">
        <v>10.1</v>
      </c>
      <c r="O473" s="14">
        <f t="shared" si="15"/>
        <v>-28.4</v>
      </c>
      <c r="P473" s="15">
        <f t="shared" si="16"/>
        <v>11.4</v>
      </c>
      <c r="Q473" s="14">
        <v>-29.7</v>
      </c>
    </row>
    <row r="474" spans="1:17" ht="15.75" thickBot="1" x14ac:dyDescent="0.3">
      <c r="A474" s="4">
        <v>472</v>
      </c>
      <c r="B474" s="6" t="s">
        <v>564</v>
      </c>
      <c r="C474" s="5" t="s">
        <v>47</v>
      </c>
      <c r="D474" s="5" t="s">
        <v>452</v>
      </c>
      <c r="E474" s="7">
        <v>653.5</v>
      </c>
      <c r="F474" s="7">
        <v>120</v>
      </c>
      <c r="G474" s="14">
        <v>-14.2</v>
      </c>
      <c r="H474" s="14">
        <v>-14</v>
      </c>
      <c r="I474" s="14">
        <v>-2.2999999999999998</v>
      </c>
      <c r="J474" s="14">
        <v>-9.5</v>
      </c>
      <c r="K474" s="14">
        <v>-0.7</v>
      </c>
      <c r="L474" s="14">
        <v>-1.5</v>
      </c>
      <c r="M474" s="14">
        <v>-42.1</v>
      </c>
      <c r="N474" s="14">
        <v>11.4</v>
      </c>
      <c r="O474" s="14">
        <f t="shared" si="15"/>
        <v>-29.400000000000002</v>
      </c>
      <c r="P474" s="15">
        <f t="shared" si="16"/>
        <v>11.7</v>
      </c>
      <c r="Q474" s="14">
        <v>-29.8</v>
      </c>
    </row>
    <row r="475" spans="1:17" ht="15.75" thickBot="1" x14ac:dyDescent="0.3">
      <c r="A475" s="4">
        <v>473</v>
      </c>
      <c r="B475" s="6" t="s">
        <v>586</v>
      </c>
      <c r="C475" s="5"/>
      <c r="D475" s="5" t="s">
        <v>67</v>
      </c>
      <c r="E475" s="7">
        <v>999</v>
      </c>
      <c r="F475" s="7">
        <v>180</v>
      </c>
      <c r="G475" s="14">
        <v>-12.9</v>
      </c>
      <c r="H475" s="14">
        <v>-13.1</v>
      </c>
      <c r="I475" s="14">
        <v>-2.7</v>
      </c>
      <c r="J475" s="14">
        <v>-9.6</v>
      </c>
      <c r="K475" s="14">
        <v>-1.4</v>
      </c>
      <c r="L475" s="14">
        <v>-2.5</v>
      </c>
      <c r="M475" s="14">
        <v>-42.2</v>
      </c>
      <c r="N475" s="14">
        <v>11.4</v>
      </c>
      <c r="O475" s="14">
        <f t="shared" si="15"/>
        <v>-29.800000000000004</v>
      </c>
      <c r="P475" s="15">
        <f t="shared" si="16"/>
        <v>11.4</v>
      </c>
      <c r="Q475" s="14">
        <v>-29.8</v>
      </c>
    </row>
    <row r="476" spans="1:17" ht="15.75" thickBot="1" x14ac:dyDescent="0.3">
      <c r="A476" s="4">
        <v>474</v>
      </c>
      <c r="B476" s="6" t="s">
        <v>671</v>
      </c>
      <c r="C476" s="5" t="s">
        <v>42</v>
      </c>
      <c r="D476" s="5" t="s">
        <v>36</v>
      </c>
      <c r="E476" s="7">
        <v>999</v>
      </c>
      <c r="F476" s="7">
        <v>115</v>
      </c>
      <c r="G476" s="14">
        <v>-14.5</v>
      </c>
      <c r="H476" s="14">
        <v>-14.1</v>
      </c>
      <c r="I476" s="14">
        <v>-2.2000000000000002</v>
      </c>
      <c r="J476" s="14">
        <v>-9.6999999999999993</v>
      </c>
      <c r="K476" s="14">
        <v>-0.6</v>
      </c>
      <c r="L476" s="14">
        <v>-1.4</v>
      </c>
      <c r="M476" s="14">
        <v>-42.4</v>
      </c>
      <c r="N476" s="14">
        <v>11.7</v>
      </c>
      <c r="O476" s="14">
        <f t="shared" si="15"/>
        <v>-29.7</v>
      </c>
      <c r="P476" s="15">
        <f t="shared" si="16"/>
        <v>11.7</v>
      </c>
      <c r="Q476" s="14">
        <v>-29.8</v>
      </c>
    </row>
    <row r="477" spans="1:17" ht="15.75" thickBot="1" x14ac:dyDescent="0.3">
      <c r="A477" s="4">
        <v>475</v>
      </c>
      <c r="B477" s="6" t="s">
        <v>550</v>
      </c>
      <c r="C477" s="5" t="s">
        <v>51</v>
      </c>
      <c r="D477" s="5" t="s">
        <v>17</v>
      </c>
      <c r="E477" s="7">
        <v>999</v>
      </c>
      <c r="F477" s="7">
        <v>95</v>
      </c>
      <c r="G477" s="14">
        <v>-14.4</v>
      </c>
      <c r="H477" s="14">
        <v>-14.5</v>
      </c>
      <c r="I477" s="14">
        <v>-2.6</v>
      </c>
      <c r="J477" s="14">
        <v>-9.1999999999999993</v>
      </c>
      <c r="K477" s="14">
        <v>-0.9</v>
      </c>
      <c r="L477" s="14">
        <v>-1.5</v>
      </c>
      <c r="M477" s="14">
        <v>-43.1</v>
      </c>
      <c r="N477" s="14">
        <v>12.3</v>
      </c>
      <c r="O477" s="14">
        <f t="shared" si="15"/>
        <v>-29.8</v>
      </c>
      <c r="P477" s="15">
        <f t="shared" si="16"/>
        <v>12.3</v>
      </c>
      <c r="Q477" s="14">
        <v>-29.8</v>
      </c>
    </row>
    <row r="478" spans="1:17" ht="15.75" thickBot="1" x14ac:dyDescent="0.3">
      <c r="A478" s="4">
        <v>476</v>
      </c>
      <c r="B478" s="6" t="s">
        <v>573</v>
      </c>
      <c r="C478" s="5" t="s">
        <v>44</v>
      </c>
      <c r="D478" s="5" t="s">
        <v>120</v>
      </c>
      <c r="E478" s="7">
        <v>748.2</v>
      </c>
      <c r="F478" s="7">
        <v>118</v>
      </c>
      <c r="G478" s="14">
        <v>-14.4</v>
      </c>
      <c r="H478" s="14">
        <v>-14</v>
      </c>
      <c r="I478" s="14">
        <v>-2.4</v>
      </c>
      <c r="J478" s="14">
        <v>-9.5</v>
      </c>
      <c r="K478" s="14">
        <v>-0.9</v>
      </c>
      <c r="L478" s="14">
        <v>-1.9</v>
      </c>
      <c r="M478" s="14">
        <v>-43.2</v>
      </c>
      <c r="N478" s="14">
        <v>12.4</v>
      </c>
      <c r="O478" s="14">
        <f t="shared" si="15"/>
        <v>-29.800000000000004</v>
      </c>
      <c r="P478" s="15">
        <f t="shared" si="16"/>
        <v>12.4</v>
      </c>
      <c r="Q478" s="14">
        <v>-29.8</v>
      </c>
    </row>
    <row r="479" spans="1:17" ht="15.75" thickBot="1" x14ac:dyDescent="0.3">
      <c r="A479" s="4">
        <v>477</v>
      </c>
      <c r="B479" s="6" t="s">
        <v>551</v>
      </c>
      <c r="C479" s="5" t="s">
        <v>65</v>
      </c>
      <c r="D479" s="5" t="s">
        <v>17</v>
      </c>
      <c r="E479" s="7">
        <v>999</v>
      </c>
      <c r="F479" s="7">
        <v>109</v>
      </c>
      <c r="G479" s="14">
        <v>-15</v>
      </c>
      <c r="H479" s="14">
        <v>-14.3</v>
      </c>
      <c r="I479" s="14">
        <v>-1.9</v>
      </c>
      <c r="J479" s="14">
        <v>-9.5</v>
      </c>
      <c r="K479" s="14">
        <v>-0.7</v>
      </c>
      <c r="L479" s="14">
        <v>-1.7</v>
      </c>
      <c r="M479" s="14">
        <v>-43.1</v>
      </c>
      <c r="N479" s="14">
        <v>12.3</v>
      </c>
      <c r="O479" s="14">
        <f t="shared" si="15"/>
        <v>-29.8</v>
      </c>
      <c r="P479" s="15">
        <f t="shared" si="16"/>
        <v>12.3</v>
      </c>
      <c r="Q479" s="14">
        <v>-29.8</v>
      </c>
    </row>
    <row r="480" spans="1:17" ht="15.75" thickBot="1" x14ac:dyDescent="0.3">
      <c r="A480" s="4">
        <v>478</v>
      </c>
      <c r="B480" s="6" t="s">
        <v>427</v>
      </c>
      <c r="C480" s="5"/>
      <c r="D480" s="5" t="s">
        <v>107</v>
      </c>
      <c r="E480" s="7">
        <v>710.7</v>
      </c>
      <c r="F480" s="7">
        <v>142</v>
      </c>
      <c r="G480" s="14">
        <v>-13.7</v>
      </c>
      <c r="H480" s="14">
        <v>-13.4</v>
      </c>
      <c r="I480" s="14">
        <v>-1.6</v>
      </c>
      <c r="J480" s="14">
        <v>-9.4</v>
      </c>
      <c r="K480" s="14">
        <v>-0.9</v>
      </c>
      <c r="L480" s="14">
        <v>-1.8</v>
      </c>
      <c r="M480" s="14">
        <v>-41</v>
      </c>
      <c r="N480" s="14">
        <v>10.1</v>
      </c>
      <c r="O480" s="14">
        <f t="shared" si="15"/>
        <v>-28.6</v>
      </c>
      <c r="P480" s="15">
        <f t="shared" si="16"/>
        <v>11.4</v>
      </c>
      <c r="Q480" s="14">
        <v>-29.9</v>
      </c>
    </row>
    <row r="481" spans="1:17" ht="15.75" thickBot="1" x14ac:dyDescent="0.3">
      <c r="A481" s="4">
        <v>479</v>
      </c>
      <c r="B481" s="6" t="s">
        <v>567</v>
      </c>
      <c r="C481" s="5" t="s">
        <v>101</v>
      </c>
      <c r="D481" s="5" t="s">
        <v>186</v>
      </c>
      <c r="E481" s="7">
        <v>738.3</v>
      </c>
      <c r="F481" s="7">
        <v>76</v>
      </c>
      <c r="G481" s="14">
        <v>-14.8</v>
      </c>
      <c r="H481" s="14">
        <v>-14.9</v>
      </c>
      <c r="I481" s="14">
        <v>-2.6</v>
      </c>
      <c r="J481" s="14">
        <v>-9.1</v>
      </c>
      <c r="K481" s="14">
        <v>-0.4</v>
      </c>
      <c r="L481" s="14">
        <v>-0.4</v>
      </c>
      <c r="M481" s="14">
        <v>-42.3</v>
      </c>
      <c r="N481" s="14">
        <v>11.4</v>
      </c>
      <c r="O481" s="14">
        <f t="shared" si="15"/>
        <v>-29.9</v>
      </c>
      <c r="P481" s="15">
        <f t="shared" si="16"/>
        <v>11.4</v>
      </c>
      <c r="Q481" s="14">
        <v>-29.9</v>
      </c>
    </row>
    <row r="482" spans="1:17" ht="15.75" thickBot="1" x14ac:dyDescent="0.3">
      <c r="A482" s="4">
        <v>480</v>
      </c>
      <c r="B482" s="6" t="s">
        <v>543</v>
      </c>
      <c r="C482" s="5" t="s">
        <v>144</v>
      </c>
      <c r="D482" s="5" t="s">
        <v>17</v>
      </c>
      <c r="E482" s="7">
        <v>672.8</v>
      </c>
      <c r="F482" s="7">
        <v>95</v>
      </c>
      <c r="G482" s="14">
        <v>-15.1</v>
      </c>
      <c r="H482" s="14">
        <v>-14.7</v>
      </c>
      <c r="I482" s="14">
        <v>-1.3</v>
      </c>
      <c r="J482" s="14">
        <v>-10.1</v>
      </c>
      <c r="K482" s="14">
        <v>-0.5</v>
      </c>
      <c r="L482" s="14">
        <v>-1.5</v>
      </c>
      <c r="M482" s="14">
        <v>-43.2</v>
      </c>
      <c r="N482" s="14">
        <v>12.3</v>
      </c>
      <c r="O482" s="14">
        <f t="shared" si="15"/>
        <v>-29.900000000000002</v>
      </c>
      <c r="P482" s="15">
        <f t="shared" si="16"/>
        <v>12.3</v>
      </c>
      <c r="Q482" s="14">
        <v>-29.9</v>
      </c>
    </row>
    <row r="483" spans="1:17" ht="15.75" thickBot="1" x14ac:dyDescent="0.3">
      <c r="A483" s="4">
        <v>481</v>
      </c>
      <c r="B483" s="6" t="s">
        <v>574</v>
      </c>
      <c r="C483" s="5" t="s">
        <v>103</v>
      </c>
      <c r="D483" s="5" t="s">
        <v>67</v>
      </c>
      <c r="E483" s="7">
        <v>999</v>
      </c>
      <c r="F483" s="7">
        <v>103</v>
      </c>
      <c r="G483" s="14">
        <v>-14.4</v>
      </c>
      <c r="H483" s="14">
        <v>-14.3</v>
      </c>
      <c r="I483" s="14">
        <v>-2.7</v>
      </c>
      <c r="J483" s="14">
        <v>-8.9</v>
      </c>
      <c r="K483" s="14">
        <v>-0.9</v>
      </c>
      <c r="L483" s="14">
        <v>-1.1000000000000001</v>
      </c>
      <c r="M483" s="14">
        <v>-42.3</v>
      </c>
      <c r="N483" s="14">
        <v>11.4</v>
      </c>
      <c r="O483" s="14">
        <f t="shared" si="15"/>
        <v>-29.9</v>
      </c>
      <c r="P483" s="15">
        <f t="shared" si="16"/>
        <v>11.4</v>
      </c>
      <c r="Q483" s="14">
        <v>-29.9</v>
      </c>
    </row>
    <row r="484" spans="1:17" ht="15.75" thickBot="1" x14ac:dyDescent="0.3">
      <c r="A484" s="4">
        <v>482</v>
      </c>
      <c r="B484" s="6" t="s">
        <v>560</v>
      </c>
      <c r="C484" s="5" t="s">
        <v>51</v>
      </c>
      <c r="D484" s="5" t="s">
        <v>45</v>
      </c>
      <c r="E484" s="7">
        <v>999</v>
      </c>
      <c r="F484" s="7">
        <v>112</v>
      </c>
      <c r="G484" s="14">
        <v>-13.8</v>
      </c>
      <c r="H484" s="14">
        <v>-14.3</v>
      </c>
      <c r="I484" s="14">
        <v>-2.7</v>
      </c>
      <c r="J484" s="14">
        <v>-8.5</v>
      </c>
      <c r="K484" s="14">
        <v>-0.8</v>
      </c>
      <c r="L484" s="14">
        <v>-1</v>
      </c>
      <c r="M484" s="14">
        <v>-41.2</v>
      </c>
      <c r="N484" s="14">
        <v>10.3</v>
      </c>
      <c r="O484" s="14">
        <f t="shared" si="15"/>
        <v>-29.900000000000002</v>
      </c>
      <c r="P484" s="15">
        <f t="shared" si="16"/>
        <v>10.3</v>
      </c>
      <c r="Q484" s="14">
        <v>-29.9</v>
      </c>
    </row>
    <row r="485" spans="1:17" ht="15.75" thickBot="1" x14ac:dyDescent="0.3">
      <c r="A485" s="4">
        <v>483</v>
      </c>
      <c r="B485" s="6" t="s">
        <v>553</v>
      </c>
      <c r="C485" s="5"/>
      <c r="D485" s="5" t="s">
        <v>17</v>
      </c>
      <c r="E485" s="7">
        <v>999</v>
      </c>
      <c r="F485" s="7">
        <v>113</v>
      </c>
      <c r="G485" s="14">
        <v>-14.7</v>
      </c>
      <c r="H485" s="14">
        <v>-14</v>
      </c>
      <c r="I485" s="14">
        <v>-1.9</v>
      </c>
      <c r="J485" s="14">
        <v>-9</v>
      </c>
      <c r="K485" s="14">
        <v>-1.6</v>
      </c>
      <c r="L485" s="14">
        <v>-2</v>
      </c>
      <c r="M485" s="14">
        <v>-43.3</v>
      </c>
      <c r="N485" s="14">
        <v>12.3</v>
      </c>
      <c r="O485" s="14">
        <f t="shared" si="15"/>
        <v>-29.999999999999996</v>
      </c>
      <c r="P485" s="15">
        <f t="shared" si="16"/>
        <v>12.3</v>
      </c>
      <c r="Q485" s="14">
        <v>-30</v>
      </c>
    </row>
    <row r="486" spans="1:17" ht="15.75" thickBot="1" x14ac:dyDescent="0.3">
      <c r="A486" s="4">
        <v>484</v>
      </c>
      <c r="B486" s="6" t="s">
        <v>565</v>
      </c>
      <c r="C486" s="5" t="s">
        <v>103</v>
      </c>
      <c r="D486" s="5" t="s">
        <v>17</v>
      </c>
      <c r="E486" s="7">
        <v>748.2</v>
      </c>
      <c r="F486" s="7">
        <v>87</v>
      </c>
      <c r="G486" s="14">
        <v>-15.2</v>
      </c>
      <c r="H486" s="14">
        <v>-14.6</v>
      </c>
      <c r="I486" s="14">
        <v>-2.6</v>
      </c>
      <c r="J486" s="14">
        <v>-10.1</v>
      </c>
      <c r="K486" s="14">
        <v>0.2</v>
      </c>
      <c r="L486" s="14">
        <v>-1.1000000000000001</v>
      </c>
      <c r="M486" s="14">
        <v>-43.3</v>
      </c>
      <c r="N486" s="14">
        <v>12.3</v>
      </c>
      <c r="O486" s="14">
        <f t="shared" si="15"/>
        <v>-29.999999999999996</v>
      </c>
      <c r="P486" s="15">
        <f t="shared" si="16"/>
        <v>12.3</v>
      </c>
      <c r="Q486" s="14">
        <v>-30</v>
      </c>
    </row>
    <row r="487" spans="1:17" ht="15.75" thickBot="1" x14ac:dyDescent="0.3">
      <c r="A487" s="4">
        <v>485</v>
      </c>
      <c r="B487" s="6" t="s">
        <v>544</v>
      </c>
      <c r="C487" s="5" t="s">
        <v>33</v>
      </c>
      <c r="D487" s="5" t="s">
        <v>158</v>
      </c>
      <c r="E487" s="7">
        <v>737.7</v>
      </c>
      <c r="F487" s="7">
        <v>114</v>
      </c>
      <c r="G487" s="14">
        <v>-14.3</v>
      </c>
      <c r="H487" s="14">
        <v>-14.2</v>
      </c>
      <c r="I487" s="14">
        <v>-2.2000000000000002</v>
      </c>
      <c r="J487" s="14">
        <v>-9.3000000000000007</v>
      </c>
      <c r="K487" s="14">
        <v>-1</v>
      </c>
      <c r="L487" s="14">
        <v>-1.4</v>
      </c>
      <c r="M487" s="14">
        <v>-42.4</v>
      </c>
      <c r="N487" s="14">
        <v>11.4</v>
      </c>
      <c r="O487" s="14">
        <f t="shared" si="15"/>
        <v>-29.7</v>
      </c>
      <c r="P487" s="15">
        <f t="shared" si="16"/>
        <v>11.7</v>
      </c>
      <c r="Q487" s="14">
        <v>-30</v>
      </c>
    </row>
    <row r="488" spans="1:17" ht="15.75" thickBot="1" x14ac:dyDescent="0.3">
      <c r="A488" s="4">
        <v>486</v>
      </c>
      <c r="B488" s="6" t="s">
        <v>566</v>
      </c>
      <c r="C488" s="5"/>
      <c r="D488" s="5" t="s">
        <v>20</v>
      </c>
      <c r="E488" s="7">
        <v>750.1</v>
      </c>
      <c r="F488" s="7">
        <v>75</v>
      </c>
      <c r="G488" s="14">
        <v>-15.3</v>
      </c>
      <c r="H488" s="14">
        <v>-14.9</v>
      </c>
      <c r="I488" s="14">
        <v>-2</v>
      </c>
      <c r="J488" s="14">
        <v>-9.6</v>
      </c>
      <c r="K488" s="14">
        <v>-0.7</v>
      </c>
      <c r="L488" s="14">
        <v>-1</v>
      </c>
      <c r="M488" s="14">
        <v>-43.4</v>
      </c>
      <c r="N488" s="14">
        <v>12.3</v>
      </c>
      <c r="O488" s="14">
        <f t="shared" si="15"/>
        <v>-30.099999999999998</v>
      </c>
      <c r="P488" s="15">
        <f t="shared" si="16"/>
        <v>12.3</v>
      </c>
      <c r="Q488" s="14">
        <v>-30.1</v>
      </c>
    </row>
    <row r="489" spans="1:17" ht="15.75" thickBot="1" x14ac:dyDescent="0.3">
      <c r="A489" s="4">
        <v>487</v>
      </c>
      <c r="B489" s="6" t="s">
        <v>571</v>
      </c>
      <c r="C489" s="5" t="s">
        <v>23</v>
      </c>
      <c r="D489" s="5" t="s">
        <v>45</v>
      </c>
      <c r="E489" s="7">
        <v>746.8</v>
      </c>
      <c r="F489" s="7">
        <v>141</v>
      </c>
      <c r="G489" s="14">
        <v>-13.5</v>
      </c>
      <c r="H489" s="14">
        <v>-13.6</v>
      </c>
      <c r="I489" s="14">
        <v>-2.8</v>
      </c>
      <c r="J489" s="14">
        <v>-8.6</v>
      </c>
      <c r="K489" s="14">
        <v>-1.1000000000000001</v>
      </c>
      <c r="L489" s="14">
        <v>-1.9</v>
      </c>
      <c r="M489" s="14">
        <v>-41.4</v>
      </c>
      <c r="N489" s="14">
        <v>10.3</v>
      </c>
      <c r="O489" s="14">
        <f t="shared" si="15"/>
        <v>-30.099999999999998</v>
      </c>
      <c r="P489" s="15">
        <f t="shared" si="16"/>
        <v>10.3</v>
      </c>
      <c r="Q489" s="14">
        <v>-30.1</v>
      </c>
    </row>
    <row r="490" spans="1:17" ht="15.75" thickBot="1" x14ac:dyDescent="0.3">
      <c r="A490" s="4">
        <v>488</v>
      </c>
      <c r="B490" s="6" t="s">
        <v>547</v>
      </c>
      <c r="C490" s="5"/>
      <c r="D490" s="5" t="s">
        <v>158</v>
      </c>
      <c r="E490" s="7">
        <v>999</v>
      </c>
      <c r="F490" s="7">
        <v>135</v>
      </c>
      <c r="G490" s="14">
        <v>-13.9</v>
      </c>
      <c r="H490" s="14">
        <v>-13.8</v>
      </c>
      <c r="I490" s="14">
        <v>-2.7</v>
      </c>
      <c r="J490" s="14">
        <v>-9</v>
      </c>
      <c r="K490" s="14">
        <v>-1.4</v>
      </c>
      <c r="L490" s="14">
        <v>-1.7</v>
      </c>
      <c r="M490" s="14">
        <v>-42.5</v>
      </c>
      <c r="N490" s="14">
        <v>11.4</v>
      </c>
      <c r="O490" s="14">
        <f t="shared" si="15"/>
        <v>-29.8</v>
      </c>
      <c r="P490" s="15">
        <f t="shared" si="16"/>
        <v>11.7</v>
      </c>
      <c r="Q490" s="14">
        <v>-30.1</v>
      </c>
    </row>
    <row r="491" spans="1:17" ht="15.75" thickBot="1" x14ac:dyDescent="0.3">
      <c r="A491" s="4">
        <v>489</v>
      </c>
      <c r="B491" s="6" t="s">
        <v>568</v>
      </c>
      <c r="C491" s="5" t="s">
        <v>47</v>
      </c>
      <c r="D491" s="5" t="s">
        <v>17</v>
      </c>
      <c r="E491" s="7">
        <v>999</v>
      </c>
      <c r="F491" s="7">
        <v>81</v>
      </c>
      <c r="G491" s="14">
        <v>-15.1</v>
      </c>
      <c r="H491" s="14">
        <v>-15</v>
      </c>
      <c r="I491" s="14">
        <v>-2.6</v>
      </c>
      <c r="J491" s="14">
        <v>-9.6</v>
      </c>
      <c r="K491" s="14">
        <v>-0.3</v>
      </c>
      <c r="L491" s="14">
        <v>-0.9</v>
      </c>
      <c r="M491" s="14">
        <v>-43.5</v>
      </c>
      <c r="N491" s="14">
        <v>12.3</v>
      </c>
      <c r="O491" s="14">
        <f t="shared" si="15"/>
        <v>-30.2</v>
      </c>
      <c r="P491" s="15">
        <f t="shared" si="16"/>
        <v>12.3</v>
      </c>
      <c r="Q491" s="14">
        <v>-30.2</v>
      </c>
    </row>
    <row r="492" spans="1:17" ht="15.75" thickBot="1" x14ac:dyDescent="0.3">
      <c r="A492" s="4">
        <v>490</v>
      </c>
      <c r="B492" s="6" t="s">
        <v>563</v>
      </c>
      <c r="C492" s="5"/>
      <c r="D492" s="5" t="s">
        <v>20</v>
      </c>
      <c r="E492" s="7">
        <v>999</v>
      </c>
      <c r="F492" s="7">
        <v>69</v>
      </c>
      <c r="G492" s="14">
        <v>-15.2</v>
      </c>
      <c r="H492" s="14">
        <v>-15.2</v>
      </c>
      <c r="I492" s="14">
        <v>-2.8</v>
      </c>
      <c r="J492" s="14">
        <v>-9.3000000000000007</v>
      </c>
      <c r="K492" s="14">
        <v>-0.4</v>
      </c>
      <c r="L492" s="14">
        <v>-0.6</v>
      </c>
      <c r="M492" s="14">
        <v>-43.5</v>
      </c>
      <c r="N492" s="14">
        <v>12.3</v>
      </c>
      <c r="O492" s="14">
        <f t="shared" si="15"/>
        <v>-30.2</v>
      </c>
      <c r="P492" s="15">
        <f t="shared" si="16"/>
        <v>12.3</v>
      </c>
      <c r="Q492" s="14">
        <v>-30.2</v>
      </c>
    </row>
    <row r="493" spans="1:17" ht="15.75" thickBot="1" x14ac:dyDescent="0.3">
      <c r="A493" s="4">
        <v>491</v>
      </c>
      <c r="B493" s="6" t="s">
        <v>559</v>
      </c>
      <c r="C493" s="5" t="s">
        <v>33</v>
      </c>
      <c r="D493" s="5" t="s">
        <v>20</v>
      </c>
      <c r="E493" s="7">
        <v>749.7</v>
      </c>
      <c r="F493" s="7">
        <v>84</v>
      </c>
      <c r="G493" s="14">
        <v>-15</v>
      </c>
      <c r="H493" s="14">
        <v>-14.9</v>
      </c>
      <c r="I493" s="14">
        <v>-2.1</v>
      </c>
      <c r="J493" s="14">
        <v>-9.5</v>
      </c>
      <c r="K493" s="14">
        <v>-0.9</v>
      </c>
      <c r="L493" s="14">
        <v>-1.1000000000000001</v>
      </c>
      <c r="M493" s="14">
        <v>-43.5</v>
      </c>
      <c r="N493" s="14">
        <v>12.3</v>
      </c>
      <c r="O493" s="14">
        <f t="shared" si="15"/>
        <v>-30.2</v>
      </c>
      <c r="P493" s="15">
        <f t="shared" si="16"/>
        <v>12.3</v>
      </c>
      <c r="Q493" s="14">
        <v>-30.2</v>
      </c>
    </row>
    <row r="494" spans="1:17" ht="15.75" thickBot="1" x14ac:dyDescent="0.3">
      <c r="A494" s="4">
        <v>492</v>
      </c>
      <c r="B494" s="6" t="s">
        <v>591</v>
      </c>
      <c r="C494" s="5" t="s">
        <v>38</v>
      </c>
      <c r="D494" s="5" t="s">
        <v>120</v>
      </c>
      <c r="E494" s="7">
        <v>999</v>
      </c>
      <c r="F494" s="7">
        <v>150</v>
      </c>
      <c r="G494" s="14">
        <v>-13.7</v>
      </c>
      <c r="H494" s="14">
        <v>-13.8</v>
      </c>
      <c r="I494" s="14">
        <v>-2.7</v>
      </c>
      <c r="J494" s="14">
        <v>-8.6999999999999993</v>
      </c>
      <c r="K494" s="14">
        <v>-2.2000000000000002</v>
      </c>
      <c r="L494" s="14">
        <v>-2.5</v>
      </c>
      <c r="M494" s="14">
        <v>-43.7</v>
      </c>
      <c r="N494" s="14">
        <v>12.4</v>
      </c>
      <c r="O494" s="14">
        <f t="shared" si="15"/>
        <v>-30.300000000000004</v>
      </c>
      <c r="P494" s="15">
        <f t="shared" si="16"/>
        <v>12.4</v>
      </c>
      <c r="Q494" s="14">
        <v>-30.2</v>
      </c>
    </row>
    <row r="495" spans="1:17" ht="15.75" thickBot="1" x14ac:dyDescent="0.3">
      <c r="A495" s="4">
        <v>493</v>
      </c>
      <c r="B495" s="6" t="s">
        <v>569</v>
      </c>
      <c r="C495" s="5" t="s">
        <v>93</v>
      </c>
      <c r="D495" s="5" t="s">
        <v>17</v>
      </c>
      <c r="E495" s="7">
        <v>750.8</v>
      </c>
      <c r="F495" s="7">
        <v>72</v>
      </c>
      <c r="G495" s="14">
        <v>-15.1</v>
      </c>
      <c r="H495" s="14">
        <v>-14.9</v>
      </c>
      <c r="I495" s="14">
        <v>-2.5</v>
      </c>
      <c r="J495" s="14">
        <v>-9.6999999999999993</v>
      </c>
      <c r="K495" s="14">
        <v>-0.4</v>
      </c>
      <c r="L495" s="14">
        <v>-0.9</v>
      </c>
      <c r="M495" s="14">
        <v>-43.6</v>
      </c>
      <c r="N495" s="14">
        <v>12.3</v>
      </c>
      <c r="O495" s="14">
        <f t="shared" si="15"/>
        <v>-30.3</v>
      </c>
      <c r="P495" s="15">
        <f t="shared" si="16"/>
        <v>12.3</v>
      </c>
      <c r="Q495" s="14">
        <v>-30.3</v>
      </c>
    </row>
    <row r="496" spans="1:17" ht="15.75" thickBot="1" x14ac:dyDescent="0.3">
      <c r="A496" s="4">
        <v>494</v>
      </c>
      <c r="B496" s="6" t="s">
        <v>577</v>
      </c>
      <c r="C496" s="5" t="s">
        <v>93</v>
      </c>
      <c r="D496" s="5" t="s">
        <v>241</v>
      </c>
      <c r="E496" s="7">
        <v>669.3</v>
      </c>
      <c r="F496" s="7">
        <v>144</v>
      </c>
      <c r="G496" s="14">
        <v>-14.1</v>
      </c>
      <c r="H496" s="14">
        <v>-13.2</v>
      </c>
      <c r="I496" s="14">
        <v>-1.1000000000000001</v>
      </c>
      <c r="J496" s="14">
        <v>-9.3000000000000007</v>
      </c>
      <c r="K496" s="14">
        <v>-1.4</v>
      </c>
      <c r="L496" s="14">
        <v>-2.2000000000000002</v>
      </c>
      <c r="M496" s="14">
        <v>-41.4</v>
      </c>
      <c r="N496" s="14">
        <v>10.1</v>
      </c>
      <c r="O496" s="14">
        <f t="shared" si="15"/>
        <v>-28.099999999999998</v>
      </c>
      <c r="P496" s="15">
        <f t="shared" si="16"/>
        <v>12.3</v>
      </c>
      <c r="Q496" s="14">
        <v>-30.3</v>
      </c>
    </row>
    <row r="497" spans="1:17" ht="15.75" thickBot="1" x14ac:dyDescent="0.3">
      <c r="A497" s="4">
        <v>495</v>
      </c>
      <c r="B497" s="6" t="s">
        <v>535</v>
      </c>
      <c r="C497" s="5"/>
      <c r="D497" s="5" t="s">
        <v>28</v>
      </c>
      <c r="E497" s="7">
        <v>999</v>
      </c>
      <c r="F497" s="7">
        <v>140</v>
      </c>
      <c r="G497" s="14">
        <v>-13.8</v>
      </c>
      <c r="H497" s="14">
        <v>-13.7</v>
      </c>
      <c r="I497" s="14">
        <v>-2.5</v>
      </c>
      <c r="J497" s="14">
        <v>-9.3000000000000007</v>
      </c>
      <c r="K497" s="14">
        <v>-0.9</v>
      </c>
      <c r="L497" s="14">
        <v>-1.5</v>
      </c>
      <c r="M497" s="14">
        <v>-41.6</v>
      </c>
      <c r="N497" s="14">
        <v>10.3</v>
      </c>
      <c r="O497" s="14">
        <f t="shared" si="15"/>
        <v>-30.3</v>
      </c>
      <c r="P497" s="15">
        <f t="shared" si="16"/>
        <v>10.3</v>
      </c>
      <c r="Q497" s="14">
        <v>-30.3</v>
      </c>
    </row>
    <row r="498" spans="1:17" ht="15.75" thickBot="1" x14ac:dyDescent="0.3">
      <c r="A498" s="4">
        <v>496</v>
      </c>
      <c r="B498" s="6" t="s">
        <v>575</v>
      </c>
      <c r="C498" s="5" t="s">
        <v>51</v>
      </c>
      <c r="D498" s="5" t="s">
        <v>20</v>
      </c>
      <c r="E498" s="7">
        <v>999</v>
      </c>
      <c r="F498" s="7">
        <v>83</v>
      </c>
      <c r="G498" s="14">
        <v>-14.9</v>
      </c>
      <c r="H498" s="14">
        <v>-14.7</v>
      </c>
      <c r="I498" s="14">
        <v>-2.7</v>
      </c>
      <c r="J498" s="14">
        <v>-9.6999999999999993</v>
      </c>
      <c r="K498" s="14">
        <v>-0.3</v>
      </c>
      <c r="L498" s="14">
        <v>-1.3</v>
      </c>
      <c r="M498" s="14">
        <v>-43.6</v>
      </c>
      <c r="N498" s="14">
        <v>12.3</v>
      </c>
      <c r="O498" s="14">
        <f t="shared" si="15"/>
        <v>-30.3</v>
      </c>
      <c r="P498" s="15">
        <f t="shared" si="16"/>
        <v>12.3</v>
      </c>
      <c r="Q498" s="14">
        <v>-30.3</v>
      </c>
    </row>
    <row r="499" spans="1:17" ht="15.75" thickBot="1" x14ac:dyDescent="0.3">
      <c r="A499" s="4">
        <v>497</v>
      </c>
      <c r="B499" s="6" t="s">
        <v>572</v>
      </c>
      <c r="C499" s="5" t="s">
        <v>23</v>
      </c>
      <c r="D499" s="5" t="s">
        <v>91</v>
      </c>
      <c r="E499" s="7">
        <v>720.2</v>
      </c>
      <c r="F499" s="7">
        <v>64</v>
      </c>
      <c r="G499" s="14">
        <v>-15.3</v>
      </c>
      <c r="H499" s="14">
        <v>-15.3</v>
      </c>
      <c r="I499" s="14">
        <v>-2.2999999999999998</v>
      </c>
      <c r="J499" s="14">
        <v>-9.4</v>
      </c>
      <c r="K499" s="14">
        <v>-0.8</v>
      </c>
      <c r="L499" s="14">
        <v>-0.6</v>
      </c>
      <c r="M499" s="14">
        <v>-43.7</v>
      </c>
      <c r="N499" s="14">
        <v>12.3</v>
      </c>
      <c r="O499" s="14">
        <f t="shared" si="15"/>
        <v>-30.400000000000002</v>
      </c>
      <c r="P499" s="15">
        <f t="shared" si="16"/>
        <v>12.3</v>
      </c>
      <c r="Q499" s="14">
        <v>-30.4</v>
      </c>
    </row>
    <row r="500" spans="1:17" ht="15.75" thickBot="1" x14ac:dyDescent="0.3">
      <c r="A500" s="4">
        <v>498</v>
      </c>
      <c r="B500" s="6" t="s">
        <v>570</v>
      </c>
      <c r="C500" s="5"/>
      <c r="D500" s="5" t="s">
        <v>17</v>
      </c>
      <c r="E500" s="7">
        <v>999</v>
      </c>
      <c r="F500" s="7">
        <v>61</v>
      </c>
      <c r="G500" s="14">
        <v>-15.3</v>
      </c>
      <c r="H500" s="14">
        <v>-15.3</v>
      </c>
      <c r="I500" s="14">
        <v>-2.6</v>
      </c>
      <c r="J500" s="14">
        <v>-9.6</v>
      </c>
      <c r="K500" s="14">
        <v>-0.4</v>
      </c>
      <c r="L500" s="14">
        <v>-0.6</v>
      </c>
      <c r="M500" s="14">
        <v>-43.7</v>
      </c>
      <c r="N500" s="14">
        <v>12.3</v>
      </c>
      <c r="O500" s="14">
        <f t="shared" si="15"/>
        <v>-30.400000000000002</v>
      </c>
      <c r="P500" s="15">
        <f t="shared" si="16"/>
        <v>12.3</v>
      </c>
      <c r="Q500" s="14">
        <v>-30.4</v>
      </c>
    </row>
    <row r="501" spans="1:17" ht="15.75" thickBot="1" x14ac:dyDescent="0.3">
      <c r="A501" s="4">
        <v>499</v>
      </c>
      <c r="B501" s="6" t="s">
        <v>686</v>
      </c>
      <c r="C501" s="5" t="s">
        <v>85</v>
      </c>
      <c r="D501" s="5" t="s">
        <v>17</v>
      </c>
      <c r="E501" s="7">
        <v>999</v>
      </c>
      <c r="F501" s="7">
        <v>83</v>
      </c>
      <c r="G501" s="14">
        <v>-15.3</v>
      </c>
      <c r="H501" s="14">
        <v>-14.7</v>
      </c>
      <c r="I501" s="14">
        <v>-1.3</v>
      </c>
      <c r="J501" s="14">
        <v>-10.199999999999999</v>
      </c>
      <c r="K501" s="14">
        <v>-0.7</v>
      </c>
      <c r="L501" s="14">
        <v>-1.6</v>
      </c>
      <c r="M501" s="14">
        <v>-43.7</v>
      </c>
      <c r="N501" s="14">
        <v>12.3</v>
      </c>
      <c r="O501" s="14">
        <f t="shared" si="15"/>
        <v>-30.400000000000002</v>
      </c>
      <c r="P501" s="15">
        <f t="shared" si="16"/>
        <v>12.3</v>
      </c>
      <c r="Q501" s="14">
        <v>-30.4</v>
      </c>
    </row>
    <row r="502" spans="1:17" ht="15.75" thickBot="1" x14ac:dyDescent="0.3">
      <c r="A502" s="4">
        <v>500</v>
      </c>
      <c r="B502" s="6" t="s">
        <v>588</v>
      </c>
      <c r="C502" s="5" t="s">
        <v>90</v>
      </c>
      <c r="D502" s="5" t="s">
        <v>107</v>
      </c>
      <c r="E502" s="7">
        <v>999</v>
      </c>
      <c r="F502" s="7">
        <v>98</v>
      </c>
      <c r="G502" s="14">
        <v>-14.6</v>
      </c>
      <c r="H502" s="14">
        <v>-14.4</v>
      </c>
      <c r="I502" s="14">
        <v>-1.5</v>
      </c>
      <c r="J502" s="14">
        <v>-9.4</v>
      </c>
      <c r="K502" s="14">
        <v>-0.8</v>
      </c>
      <c r="L502" s="14">
        <v>-0.8</v>
      </c>
      <c r="M502" s="14">
        <v>-41.5</v>
      </c>
      <c r="N502" s="14">
        <v>10.1</v>
      </c>
      <c r="O502" s="14">
        <f t="shared" si="15"/>
        <v>-29.1</v>
      </c>
      <c r="P502" s="15">
        <f t="shared" si="16"/>
        <v>11.4</v>
      </c>
      <c r="Q502" s="14">
        <v>-30.4</v>
      </c>
    </row>
    <row r="503" spans="1:17" ht="15.75" thickBot="1" x14ac:dyDescent="0.3">
      <c r="A503" s="4">
        <v>501</v>
      </c>
      <c r="B503" s="6" t="s">
        <v>576</v>
      </c>
      <c r="C503" s="5"/>
      <c r="D503" s="5" t="s">
        <v>20</v>
      </c>
      <c r="E503" s="7">
        <v>999</v>
      </c>
      <c r="F503" s="7">
        <v>68</v>
      </c>
      <c r="G503" s="14">
        <v>-15</v>
      </c>
      <c r="H503" s="14">
        <v>-15.2</v>
      </c>
      <c r="I503" s="14">
        <v>-2.8</v>
      </c>
      <c r="J503" s="14">
        <v>-9.3000000000000007</v>
      </c>
      <c r="K503" s="14">
        <v>-0.8</v>
      </c>
      <c r="L503" s="14">
        <v>-0.6</v>
      </c>
      <c r="M503" s="14">
        <v>-43.8</v>
      </c>
      <c r="N503" s="14">
        <v>12.3</v>
      </c>
      <c r="O503" s="14">
        <f t="shared" si="15"/>
        <v>-30.499999999999996</v>
      </c>
      <c r="P503" s="15">
        <f t="shared" si="16"/>
        <v>12.3</v>
      </c>
      <c r="Q503" s="14">
        <v>-30.5</v>
      </c>
    </row>
    <row r="504" spans="1:17" ht="15.75" thickBot="1" x14ac:dyDescent="0.3">
      <c r="A504" s="4">
        <v>502</v>
      </c>
      <c r="B504" s="6" t="s">
        <v>590</v>
      </c>
      <c r="C504" s="5" t="s">
        <v>103</v>
      </c>
      <c r="D504" s="5" t="s">
        <v>120</v>
      </c>
      <c r="E504" s="7">
        <v>737.7</v>
      </c>
      <c r="F504" s="7">
        <v>89</v>
      </c>
      <c r="G504" s="14">
        <v>-14.9</v>
      </c>
      <c r="H504" s="14">
        <v>-14.8</v>
      </c>
      <c r="I504" s="14">
        <v>-2.8</v>
      </c>
      <c r="J504" s="14">
        <v>-9.1999999999999993</v>
      </c>
      <c r="K504" s="14">
        <v>-0.9</v>
      </c>
      <c r="L504" s="14">
        <v>-1.2</v>
      </c>
      <c r="M504" s="14">
        <v>-43.9</v>
      </c>
      <c r="N504" s="14">
        <v>12.4</v>
      </c>
      <c r="O504" s="14">
        <f t="shared" si="15"/>
        <v>-30.5</v>
      </c>
      <c r="P504" s="15">
        <f t="shared" si="16"/>
        <v>12.4</v>
      </c>
      <c r="Q504" s="14">
        <v>-30.5</v>
      </c>
    </row>
    <row r="505" spans="1:17" ht="15.75" thickBot="1" x14ac:dyDescent="0.3">
      <c r="A505" s="4">
        <v>503</v>
      </c>
      <c r="B505" s="6" t="s">
        <v>580</v>
      </c>
      <c r="C505" s="5" t="s">
        <v>82</v>
      </c>
      <c r="D505" s="5" t="s">
        <v>17</v>
      </c>
      <c r="E505" s="7">
        <v>999</v>
      </c>
      <c r="F505" s="7">
        <v>72</v>
      </c>
      <c r="G505" s="14">
        <v>-15.3</v>
      </c>
      <c r="H505" s="14">
        <v>-14.9</v>
      </c>
      <c r="I505" s="14">
        <v>-2.4</v>
      </c>
      <c r="J505" s="14">
        <v>-9.6</v>
      </c>
      <c r="K505" s="14">
        <v>-0.7</v>
      </c>
      <c r="L505" s="14">
        <v>-0.9</v>
      </c>
      <c r="M505" s="14">
        <v>-43.9</v>
      </c>
      <c r="N505" s="14">
        <v>12.3</v>
      </c>
      <c r="O505" s="14">
        <f t="shared" si="15"/>
        <v>-30.599999999999998</v>
      </c>
      <c r="P505" s="15">
        <f t="shared" si="16"/>
        <v>12.3</v>
      </c>
      <c r="Q505" s="14">
        <v>-30.6</v>
      </c>
    </row>
    <row r="506" spans="1:17" ht="15.75" thickBot="1" x14ac:dyDescent="0.3">
      <c r="A506" s="4">
        <v>504</v>
      </c>
      <c r="B506" s="6" t="s">
        <v>599</v>
      </c>
      <c r="C506" s="5" t="s">
        <v>179</v>
      </c>
      <c r="D506" s="5" t="s">
        <v>48</v>
      </c>
      <c r="E506" s="7">
        <v>723.9</v>
      </c>
      <c r="F506" s="7">
        <v>290</v>
      </c>
      <c r="G506" s="14">
        <v>-12.5</v>
      </c>
      <c r="H506" s="14">
        <v>-10.8</v>
      </c>
      <c r="I506" s="14">
        <v>-1.3</v>
      </c>
      <c r="J506" s="14">
        <v>-9.1</v>
      </c>
      <c r="K506" s="14">
        <v>-3</v>
      </c>
      <c r="L506" s="14">
        <v>-5</v>
      </c>
      <c r="M506" s="14">
        <v>-41.7</v>
      </c>
      <c r="N506" s="14">
        <v>10.1</v>
      </c>
      <c r="O506" s="14">
        <f t="shared" si="15"/>
        <v>-30.6</v>
      </c>
      <c r="P506" s="15">
        <f t="shared" si="16"/>
        <v>10.1</v>
      </c>
      <c r="Q506" s="14">
        <v>-30.6</v>
      </c>
    </row>
    <row r="507" spans="1:17" ht="15.75" thickBot="1" x14ac:dyDescent="0.3">
      <c r="A507" s="4">
        <v>505</v>
      </c>
      <c r="B507" s="6" t="s">
        <v>583</v>
      </c>
      <c r="C507" s="5" t="s">
        <v>82</v>
      </c>
      <c r="D507" s="5" t="s">
        <v>158</v>
      </c>
      <c r="E507" s="7">
        <v>999</v>
      </c>
      <c r="F507" s="7">
        <v>89</v>
      </c>
      <c r="G507" s="14">
        <v>-14.8</v>
      </c>
      <c r="H507" s="14">
        <v>-14.8</v>
      </c>
      <c r="I507" s="14">
        <v>-2.7</v>
      </c>
      <c r="J507" s="14">
        <v>-9.3000000000000007</v>
      </c>
      <c r="K507" s="14">
        <v>-0.6</v>
      </c>
      <c r="L507" s="14">
        <v>-1</v>
      </c>
      <c r="M507" s="14">
        <v>-43.2</v>
      </c>
      <c r="N507" s="14">
        <v>11.4</v>
      </c>
      <c r="O507" s="14">
        <f t="shared" si="15"/>
        <v>-30.500000000000004</v>
      </c>
      <c r="P507" s="15">
        <f t="shared" si="16"/>
        <v>11.7</v>
      </c>
      <c r="Q507" s="14">
        <v>-30.8</v>
      </c>
    </row>
    <row r="508" spans="1:17" ht="15.75" thickBot="1" x14ac:dyDescent="0.3">
      <c r="A508" s="4">
        <v>506</v>
      </c>
      <c r="B508" s="6" t="s">
        <v>581</v>
      </c>
      <c r="C508" s="5"/>
      <c r="D508" s="5" t="s">
        <v>17</v>
      </c>
      <c r="E508" s="7">
        <v>999</v>
      </c>
      <c r="F508" s="7">
        <v>69</v>
      </c>
      <c r="G508" s="14">
        <v>-15.2</v>
      </c>
      <c r="H508" s="14">
        <v>-15.2</v>
      </c>
      <c r="I508" s="14">
        <v>-2.7</v>
      </c>
      <c r="J508" s="14">
        <v>-9.5</v>
      </c>
      <c r="K508" s="14">
        <v>-0.8</v>
      </c>
      <c r="L508" s="14">
        <v>-0.7</v>
      </c>
      <c r="M508" s="14">
        <v>-44.1</v>
      </c>
      <c r="N508" s="14">
        <v>12.3</v>
      </c>
      <c r="O508" s="14">
        <f t="shared" si="15"/>
        <v>-30.8</v>
      </c>
      <c r="P508" s="15">
        <f t="shared" si="16"/>
        <v>12.3</v>
      </c>
      <c r="Q508" s="14">
        <v>-30.8</v>
      </c>
    </row>
    <row r="509" spans="1:17" ht="15.75" thickBot="1" x14ac:dyDescent="0.3">
      <c r="A509" s="4">
        <v>507</v>
      </c>
      <c r="B509" s="6" t="s">
        <v>587</v>
      </c>
      <c r="C509" s="5" t="s">
        <v>80</v>
      </c>
      <c r="D509" s="5" t="s">
        <v>17</v>
      </c>
      <c r="E509" s="7">
        <v>999</v>
      </c>
      <c r="F509" s="7">
        <v>63</v>
      </c>
      <c r="G509" s="14">
        <v>-15.5</v>
      </c>
      <c r="H509" s="14">
        <v>-15.4</v>
      </c>
      <c r="I509" s="14">
        <v>-2.4</v>
      </c>
      <c r="J509" s="14">
        <v>-9.8000000000000007</v>
      </c>
      <c r="K509" s="14">
        <v>-0.3</v>
      </c>
      <c r="L509" s="14">
        <v>-0.8</v>
      </c>
      <c r="M509" s="14">
        <v>-44.1</v>
      </c>
      <c r="N509" s="14">
        <v>12.3</v>
      </c>
      <c r="O509" s="14">
        <f t="shared" si="15"/>
        <v>-30.8</v>
      </c>
      <c r="P509" s="15">
        <f t="shared" si="16"/>
        <v>12.3</v>
      </c>
      <c r="Q509" s="14">
        <v>-30.8</v>
      </c>
    </row>
    <row r="510" spans="1:17" ht="15.75" thickBot="1" x14ac:dyDescent="0.3">
      <c r="A510" s="4">
        <v>508</v>
      </c>
      <c r="B510" s="6" t="s">
        <v>582</v>
      </c>
      <c r="C510" s="5" t="s">
        <v>88</v>
      </c>
      <c r="D510" s="5" t="s">
        <v>17</v>
      </c>
      <c r="E510" s="7">
        <v>751</v>
      </c>
      <c r="F510" s="7">
        <v>69</v>
      </c>
      <c r="G510" s="14">
        <v>-15.4</v>
      </c>
      <c r="H510" s="14">
        <v>-15</v>
      </c>
      <c r="I510" s="14">
        <v>-2.4</v>
      </c>
      <c r="J510" s="14">
        <v>-9.8000000000000007</v>
      </c>
      <c r="K510" s="14">
        <v>-0.4</v>
      </c>
      <c r="L510" s="14">
        <v>-1</v>
      </c>
      <c r="M510" s="14">
        <v>-44.2</v>
      </c>
      <c r="N510" s="14">
        <v>12.3</v>
      </c>
      <c r="O510" s="14">
        <f t="shared" si="15"/>
        <v>-30.900000000000002</v>
      </c>
      <c r="P510" s="15">
        <f t="shared" si="16"/>
        <v>12.3</v>
      </c>
      <c r="Q510" s="14">
        <v>-30.8</v>
      </c>
    </row>
    <row r="511" spans="1:17" ht="15.75" thickBot="1" x14ac:dyDescent="0.3">
      <c r="A511" s="4">
        <v>509</v>
      </c>
      <c r="B511" s="6" t="s">
        <v>592</v>
      </c>
      <c r="C511" s="5" t="s">
        <v>19</v>
      </c>
      <c r="D511" s="5" t="s">
        <v>17</v>
      </c>
      <c r="E511" s="7">
        <v>742.5</v>
      </c>
      <c r="F511" s="7">
        <v>67</v>
      </c>
      <c r="G511" s="14">
        <v>-15.1</v>
      </c>
      <c r="H511" s="14">
        <v>-15.1</v>
      </c>
      <c r="I511" s="14">
        <v>-2.5</v>
      </c>
      <c r="J511" s="14">
        <v>-9.6999999999999993</v>
      </c>
      <c r="K511" s="14">
        <v>-0.8</v>
      </c>
      <c r="L511" s="14">
        <v>-1</v>
      </c>
      <c r="M511" s="14">
        <v>-44.2</v>
      </c>
      <c r="N511" s="14">
        <v>12.3</v>
      </c>
      <c r="O511" s="14">
        <f t="shared" si="15"/>
        <v>-30.900000000000002</v>
      </c>
      <c r="P511" s="15">
        <f t="shared" si="16"/>
        <v>12.3</v>
      </c>
      <c r="Q511" s="14">
        <v>-30.9</v>
      </c>
    </row>
    <row r="512" spans="1:17" ht="15.75" thickBot="1" x14ac:dyDescent="0.3">
      <c r="A512" s="4">
        <v>510</v>
      </c>
      <c r="B512" s="6" t="s">
        <v>618</v>
      </c>
      <c r="C512" s="5"/>
      <c r="D512" s="5" t="s">
        <v>619</v>
      </c>
      <c r="E512" s="7">
        <v>999</v>
      </c>
      <c r="F512" s="7">
        <v>115</v>
      </c>
      <c r="G512" s="14">
        <v>-14.5</v>
      </c>
      <c r="H512" s="14">
        <v>-14.2</v>
      </c>
      <c r="I512" s="14">
        <v>-2.7</v>
      </c>
      <c r="J512" s="14">
        <v>-9.6</v>
      </c>
      <c r="K512" s="14">
        <v>-0.7</v>
      </c>
      <c r="L512" s="14">
        <v>-1.6</v>
      </c>
      <c r="M512" s="14">
        <v>-43.3</v>
      </c>
      <c r="N512" s="14">
        <v>11.4</v>
      </c>
      <c r="O512" s="14">
        <f t="shared" si="15"/>
        <v>-29.999999999999996</v>
      </c>
      <c r="P512" s="15">
        <f t="shared" si="16"/>
        <v>12.3</v>
      </c>
      <c r="Q512" s="14">
        <v>-30.9</v>
      </c>
    </row>
    <row r="513" spans="1:17" ht="15.75" thickBot="1" x14ac:dyDescent="0.3">
      <c r="A513" s="4">
        <v>511</v>
      </c>
      <c r="B513" s="6" t="s">
        <v>607</v>
      </c>
      <c r="C513" s="5"/>
      <c r="D513" s="5" t="s">
        <v>28</v>
      </c>
      <c r="E513" s="7">
        <v>999</v>
      </c>
      <c r="F513" s="7">
        <v>116</v>
      </c>
      <c r="G513" s="14">
        <v>-13.9</v>
      </c>
      <c r="H513" s="14">
        <v>-14.6</v>
      </c>
      <c r="I513" s="14">
        <v>-2.9</v>
      </c>
      <c r="J513" s="14">
        <v>-8.6</v>
      </c>
      <c r="K513" s="14">
        <v>-1.1000000000000001</v>
      </c>
      <c r="L513" s="14">
        <v>-1.1000000000000001</v>
      </c>
      <c r="M513" s="14">
        <v>-42.2</v>
      </c>
      <c r="N513" s="14">
        <v>10.3</v>
      </c>
      <c r="O513" s="14">
        <f t="shared" si="15"/>
        <v>-30.900000000000002</v>
      </c>
      <c r="P513" s="15">
        <f t="shared" si="16"/>
        <v>10.3</v>
      </c>
      <c r="Q513" s="14">
        <v>-31</v>
      </c>
    </row>
    <row r="514" spans="1:17" ht="15.75" thickBot="1" x14ac:dyDescent="0.3">
      <c r="A514" s="4">
        <v>512</v>
      </c>
      <c r="B514" s="6" t="s">
        <v>604</v>
      </c>
      <c r="C514" s="5"/>
      <c r="D514" s="5" t="s">
        <v>17</v>
      </c>
      <c r="E514" s="7">
        <v>999</v>
      </c>
      <c r="F514" s="7">
        <v>108</v>
      </c>
      <c r="G514" s="14">
        <v>-15</v>
      </c>
      <c r="H514" s="14">
        <v>-14.4</v>
      </c>
      <c r="I514" s="14">
        <v>-1.8</v>
      </c>
      <c r="J514" s="14">
        <v>-9.6</v>
      </c>
      <c r="K514" s="14">
        <v>-1.5</v>
      </c>
      <c r="L514" s="14">
        <v>-2</v>
      </c>
      <c r="M514" s="14">
        <v>-44.3</v>
      </c>
      <c r="N514" s="14">
        <v>12.3</v>
      </c>
      <c r="O514" s="14">
        <f t="shared" si="15"/>
        <v>-30.999999999999996</v>
      </c>
      <c r="P514" s="15">
        <f t="shared" si="16"/>
        <v>12.3</v>
      </c>
      <c r="Q514" s="14">
        <v>-31</v>
      </c>
    </row>
    <row r="515" spans="1:17" ht="15.75" thickBot="1" x14ac:dyDescent="0.3">
      <c r="A515" s="4">
        <v>513</v>
      </c>
      <c r="B515" s="6" t="s">
        <v>603</v>
      </c>
      <c r="C515" s="5" t="s">
        <v>65</v>
      </c>
      <c r="D515" s="5" t="s">
        <v>48</v>
      </c>
      <c r="E515" s="7">
        <v>745.1</v>
      </c>
      <c r="F515" s="7">
        <v>144</v>
      </c>
      <c r="G515" s="14">
        <v>-13.8</v>
      </c>
      <c r="H515" s="14">
        <v>-13.6</v>
      </c>
      <c r="I515" s="14">
        <v>-2</v>
      </c>
      <c r="J515" s="14">
        <v>-8.9</v>
      </c>
      <c r="K515" s="14">
        <v>-1.9</v>
      </c>
      <c r="L515" s="14">
        <v>-1.9</v>
      </c>
      <c r="M515" s="14">
        <v>-42.1</v>
      </c>
      <c r="N515" s="14">
        <v>10.1</v>
      </c>
      <c r="O515" s="14">
        <f t="shared" si="15"/>
        <v>-31</v>
      </c>
      <c r="P515" s="15">
        <f t="shared" si="16"/>
        <v>10.1</v>
      </c>
      <c r="Q515" s="14">
        <v>-31</v>
      </c>
    </row>
    <row r="516" spans="1:17" ht="15.75" thickBot="1" x14ac:dyDescent="0.3">
      <c r="A516" s="4">
        <v>514</v>
      </c>
      <c r="B516" s="6" t="s">
        <v>595</v>
      </c>
      <c r="C516" s="5" t="s">
        <v>90</v>
      </c>
      <c r="D516" s="5" t="s">
        <v>36</v>
      </c>
      <c r="E516" s="7">
        <v>750.1</v>
      </c>
      <c r="F516" s="7">
        <v>73</v>
      </c>
      <c r="G516" s="14">
        <v>-15.6</v>
      </c>
      <c r="H516" s="14">
        <v>-14.9</v>
      </c>
      <c r="I516" s="14">
        <v>-2.1</v>
      </c>
      <c r="J516" s="14">
        <v>-10</v>
      </c>
      <c r="K516" s="14">
        <v>-0.1</v>
      </c>
      <c r="L516" s="14">
        <v>-1</v>
      </c>
      <c r="M516" s="14">
        <v>-43.7</v>
      </c>
      <c r="N516" s="14">
        <v>11.7</v>
      </c>
      <c r="O516" s="14">
        <f t="shared" ref="O516:O579" si="17">M516+P516+1</f>
        <v>-31</v>
      </c>
      <c r="P516" s="15">
        <f t="shared" ref="P516:P579" si="18">IF(NOT(ISERROR(SEARCH("C",D516))),$W$2,IF(NOT(ISERROR(SEARCH("OF",D516))),$W$7,IF(NOT(ISERROR(SEARCH("3B",D516))),$W$5,IF(NOT(ISERROR(SEARCH("2B",D516))),$W$4,IF(NOT(ISERROR(SEARCH("1B",D516))),$W$3,IF(NOT(ISERROR(SEARCH("SS",D516))),$W$6,IF(NOT(ISERROR(SEARCH("DH",D516))),$W$8,"ERROR")))))))</f>
        <v>11.7</v>
      </c>
      <c r="Q516" s="14">
        <v>-31</v>
      </c>
    </row>
    <row r="517" spans="1:17" ht="15.75" thickBot="1" x14ac:dyDescent="0.3">
      <c r="A517" s="4">
        <v>515</v>
      </c>
      <c r="B517" s="6" t="s">
        <v>585</v>
      </c>
      <c r="C517" s="5" t="s">
        <v>70</v>
      </c>
      <c r="D517" s="5" t="s">
        <v>17</v>
      </c>
      <c r="E517" s="7">
        <v>999</v>
      </c>
      <c r="F517" s="7">
        <v>48</v>
      </c>
      <c r="G517" s="14">
        <v>-15.7</v>
      </c>
      <c r="H517" s="14">
        <v>-15.5</v>
      </c>
      <c r="I517" s="14">
        <v>-2.4</v>
      </c>
      <c r="J517" s="14">
        <v>-9.9</v>
      </c>
      <c r="K517" s="14">
        <v>-0.2</v>
      </c>
      <c r="L517" s="14">
        <v>-0.5</v>
      </c>
      <c r="M517" s="14">
        <v>-44.4</v>
      </c>
      <c r="N517" s="14">
        <v>12.3</v>
      </c>
      <c r="O517" s="14">
        <f t="shared" si="17"/>
        <v>-31.099999999999994</v>
      </c>
      <c r="P517" s="15">
        <f t="shared" si="18"/>
        <v>12.3</v>
      </c>
      <c r="Q517" s="14">
        <v>-31</v>
      </c>
    </row>
    <row r="518" spans="1:17" ht="15.75" thickBot="1" x14ac:dyDescent="0.3">
      <c r="A518" s="4">
        <v>516</v>
      </c>
      <c r="B518" s="6" t="s">
        <v>616</v>
      </c>
      <c r="C518" s="5" t="s">
        <v>101</v>
      </c>
      <c r="D518" s="5" t="s">
        <v>295</v>
      </c>
      <c r="E518" s="7">
        <v>999</v>
      </c>
      <c r="F518" s="7">
        <v>61</v>
      </c>
      <c r="G518" s="14">
        <v>-15.5</v>
      </c>
      <c r="H518" s="14">
        <v>-15.3</v>
      </c>
      <c r="I518" s="14">
        <v>-2.8</v>
      </c>
      <c r="J518" s="14">
        <v>-9.6</v>
      </c>
      <c r="K518" s="14">
        <v>0</v>
      </c>
      <c r="L518" s="14">
        <v>-0.5</v>
      </c>
      <c r="M518" s="14">
        <v>-43.8</v>
      </c>
      <c r="N518" s="14">
        <v>11.7</v>
      </c>
      <c r="O518" s="14">
        <f t="shared" si="17"/>
        <v>-30.499999999999996</v>
      </c>
      <c r="P518" s="15">
        <f t="shared" si="18"/>
        <v>12.3</v>
      </c>
      <c r="Q518" s="14">
        <v>-31.1</v>
      </c>
    </row>
    <row r="519" spans="1:17" ht="15.75" thickBot="1" x14ac:dyDescent="0.3">
      <c r="A519" s="4">
        <v>517</v>
      </c>
      <c r="B519" s="6" t="s">
        <v>593</v>
      </c>
      <c r="C519" s="5"/>
      <c r="D519" s="5" t="s">
        <v>17</v>
      </c>
      <c r="E519" s="7">
        <v>999</v>
      </c>
      <c r="F519" s="7">
        <v>75</v>
      </c>
      <c r="G519" s="14">
        <v>-15.6</v>
      </c>
      <c r="H519" s="14">
        <v>-15.2</v>
      </c>
      <c r="I519" s="14">
        <v>-2.2999999999999998</v>
      </c>
      <c r="J519" s="14">
        <v>-9.6999999999999993</v>
      </c>
      <c r="K519" s="14">
        <v>-0.5</v>
      </c>
      <c r="L519" s="14">
        <v>-1.2</v>
      </c>
      <c r="M519" s="14">
        <v>-44.4</v>
      </c>
      <c r="N519" s="14">
        <v>12.3</v>
      </c>
      <c r="O519" s="14">
        <f t="shared" si="17"/>
        <v>-31.099999999999994</v>
      </c>
      <c r="P519" s="15">
        <f t="shared" si="18"/>
        <v>12.3</v>
      </c>
      <c r="Q519" s="14">
        <v>-31.1</v>
      </c>
    </row>
    <row r="520" spans="1:17" ht="15.75" thickBot="1" x14ac:dyDescent="0.3">
      <c r="A520" s="4">
        <v>518</v>
      </c>
      <c r="B520" s="6" t="s">
        <v>602</v>
      </c>
      <c r="C520" s="5" t="s">
        <v>56</v>
      </c>
      <c r="D520" s="5" t="s">
        <v>45</v>
      </c>
      <c r="E520" s="7">
        <v>746.6</v>
      </c>
      <c r="F520" s="7">
        <v>94</v>
      </c>
      <c r="G520" s="14">
        <v>-14.7</v>
      </c>
      <c r="H520" s="14">
        <v>-14.6</v>
      </c>
      <c r="I520" s="14">
        <v>-2.7</v>
      </c>
      <c r="J520" s="14">
        <v>-9.6</v>
      </c>
      <c r="K520" s="14">
        <v>0.1</v>
      </c>
      <c r="L520" s="14">
        <v>-0.9</v>
      </c>
      <c r="M520" s="14">
        <v>-42.4</v>
      </c>
      <c r="N520" s="14">
        <v>10.3</v>
      </c>
      <c r="O520" s="14">
        <f t="shared" si="17"/>
        <v>-31.099999999999994</v>
      </c>
      <c r="P520" s="15">
        <f t="shared" si="18"/>
        <v>10.3</v>
      </c>
      <c r="Q520" s="14">
        <v>-31.1</v>
      </c>
    </row>
    <row r="521" spans="1:17" ht="15.75" thickBot="1" x14ac:dyDescent="0.3">
      <c r="A521" s="4">
        <v>519</v>
      </c>
      <c r="B521" s="6" t="s">
        <v>610</v>
      </c>
      <c r="C521" s="5" t="s">
        <v>58</v>
      </c>
      <c r="D521" s="5" t="s">
        <v>611</v>
      </c>
      <c r="E521" s="7">
        <v>999</v>
      </c>
      <c r="F521" s="7">
        <v>106</v>
      </c>
      <c r="G521" s="14">
        <v>-14.9</v>
      </c>
      <c r="H521" s="14">
        <v>-14.5</v>
      </c>
      <c r="I521" s="14">
        <v>-2.6</v>
      </c>
      <c r="J521" s="14">
        <v>-10</v>
      </c>
      <c r="K521" s="14">
        <v>0.1</v>
      </c>
      <c r="L521" s="14">
        <v>-1.5</v>
      </c>
      <c r="M521" s="14">
        <v>-43.5</v>
      </c>
      <c r="N521" s="14">
        <v>11.4</v>
      </c>
      <c r="O521" s="14">
        <f t="shared" si="17"/>
        <v>-30.8</v>
      </c>
      <c r="P521" s="15">
        <f t="shared" si="18"/>
        <v>11.7</v>
      </c>
      <c r="Q521" s="14">
        <v>-31.1</v>
      </c>
    </row>
    <row r="522" spans="1:17" ht="15.75" thickBot="1" x14ac:dyDescent="0.3">
      <c r="A522" s="4">
        <v>520</v>
      </c>
      <c r="B522" s="6" t="s">
        <v>589</v>
      </c>
      <c r="C522" s="5"/>
      <c r="D522" s="5" t="s">
        <v>17</v>
      </c>
      <c r="E522" s="7">
        <v>999</v>
      </c>
      <c r="F522" s="7">
        <v>57</v>
      </c>
      <c r="G522" s="14">
        <v>-15.8</v>
      </c>
      <c r="H522" s="14">
        <v>-15.3</v>
      </c>
      <c r="I522" s="14">
        <v>-2.1</v>
      </c>
      <c r="J522" s="14">
        <v>-9.8000000000000007</v>
      </c>
      <c r="K522" s="14">
        <v>-0.6</v>
      </c>
      <c r="L522" s="14">
        <v>-0.9</v>
      </c>
      <c r="M522" s="14">
        <v>-44.5</v>
      </c>
      <c r="N522" s="14">
        <v>12.3</v>
      </c>
      <c r="O522" s="14">
        <f t="shared" si="17"/>
        <v>-31.200000000000003</v>
      </c>
      <c r="P522" s="15">
        <f t="shared" si="18"/>
        <v>12.3</v>
      </c>
      <c r="Q522" s="14">
        <v>-31.1</v>
      </c>
    </row>
    <row r="523" spans="1:17" ht="15.75" thickBot="1" x14ac:dyDescent="0.3">
      <c r="A523" s="4">
        <v>521</v>
      </c>
      <c r="B523" s="6" t="s">
        <v>597</v>
      </c>
      <c r="C523" s="5"/>
      <c r="D523" s="5" t="s">
        <v>598</v>
      </c>
      <c r="E523" s="7">
        <v>999</v>
      </c>
      <c r="F523" s="7">
        <v>73</v>
      </c>
      <c r="G523" s="14">
        <v>-15.2</v>
      </c>
      <c r="H523" s="14">
        <v>-15.1</v>
      </c>
      <c r="I523" s="14">
        <v>-2.7</v>
      </c>
      <c r="J523" s="14">
        <v>-9.4</v>
      </c>
      <c r="K523" s="14">
        <v>-0.7</v>
      </c>
      <c r="L523" s="14">
        <v>-0.7</v>
      </c>
      <c r="M523" s="14">
        <v>-43.8</v>
      </c>
      <c r="N523" s="14">
        <v>11.7</v>
      </c>
      <c r="O523" s="14">
        <f t="shared" si="17"/>
        <v>-30.499999999999996</v>
      </c>
      <c r="P523" s="15">
        <f t="shared" si="18"/>
        <v>12.3</v>
      </c>
      <c r="Q523" s="14">
        <v>-31.2</v>
      </c>
    </row>
    <row r="524" spans="1:17" ht="15.75" thickBot="1" x14ac:dyDescent="0.3">
      <c r="A524" s="4">
        <v>522</v>
      </c>
      <c r="B524" s="6" t="s">
        <v>594</v>
      </c>
      <c r="C524" s="5" t="s">
        <v>33</v>
      </c>
      <c r="D524" s="5" t="s">
        <v>17</v>
      </c>
      <c r="E524" s="7">
        <v>999</v>
      </c>
      <c r="F524" s="7">
        <v>76</v>
      </c>
      <c r="G524" s="14">
        <v>-15.4</v>
      </c>
      <c r="H524" s="14">
        <v>-15</v>
      </c>
      <c r="I524" s="14">
        <v>-2</v>
      </c>
      <c r="J524" s="14">
        <v>-9.9</v>
      </c>
      <c r="K524" s="14">
        <v>-0.8</v>
      </c>
      <c r="L524" s="14">
        <v>-1.3</v>
      </c>
      <c r="M524" s="14">
        <v>-44.5</v>
      </c>
      <c r="N524" s="14">
        <v>12.3</v>
      </c>
      <c r="O524" s="14">
        <f t="shared" si="17"/>
        <v>-31.200000000000003</v>
      </c>
      <c r="P524" s="15">
        <f t="shared" si="18"/>
        <v>12.3</v>
      </c>
      <c r="Q524" s="14">
        <v>-31.2</v>
      </c>
    </row>
    <row r="525" spans="1:17" ht="15.75" thickBot="1" x14ac:dyDescent="0.3">
      <c r="A525" s="4">
        <v>523</v>
      </c>
      <c r="B525" s="6" t="s">
        <v>608</v>
      </c>
      <c r="C525" s="5" t="s">
        <v>44</v>
      </c>
      <c r="D525" s="5" t="s">
        <v>107</v>
      </c>
      <c r="E525" s="7">
        <v>999</v>
      </c>
      <c r="F525" s="7">
        <v>99</v>
      </c>
      <c r="G525" s="14">
        <v>-14.4</v>
      </c>
      <c r="H525" s="14">
        <v>-14.5</v>
      </c>
      <c r="I525" s="14">
        <v>-2.7</v>
      </c>
      <c r="J525" s="14">
        <v>-8.8000000000000007</v>
      </c>
      <c r="K525" s="14">
        <v>-1</v>
      </c>
      <c r="L525" s="14">
        <v>-0.9</v>
      </c>
      <c r="M525" s="14">
        <v>-42.3</v>
      </c>
      <c r="N525" s="14">
        <v>10.1</v>
      </c>
      <c r="O525" s="14">
        <f t="shared" si="17"/>
        <v>-29.9</v>
      </c>
      <c r="P525" s="15">
        <f t="shared" si="18"/>
        <v>11.4</v>
      </c>
      <c r="Q525" s="14">
        <v>-31.2</v>
      </c>
    </row>
    <row r="526" spans="1:17" ht="15.75" thickBot="1" x14ac:dyDescent="0.3">
      <c r="A526" s="4">
        <v>524</v>
      </c>
      <c r="B526" s="6" t="s">
        <v>606</v>
      </c>
      <c r="C526" s="5" t="s">
        <v>56</v>
      </c>
      <c r="D526" s="5" t="s">
        <v>17</v>
      </c>
      <c r="E526" s="7">
        <v>999</v>
      </c>
      <c r="F526" s="7">
        <v>77</v>
      </c>
      <c r="G526" s="14">
        <v>-15.3</v>
      </c>
      <c r="H526" s="14">
        <v>-15.1</v>
      </c>
      <c r="I526" s="14">
        <v>-2.6</v>
      </c>
      <c r="J526" s="14">
        <v>-10</v>
      </c>
      <c r="K526" s="14">
        <v>-0.5</v>
      </c>
      <c r="L526" s="14">
        <v>-1.1000000000000001</v>
      </c>
      <c r="M526" s="14">
        <v>-44.5</v>
      </c>
      <c r="N526" s="14">
        <v>12.3</v>
      </c>
      <c r="O526" s="14">
        <f t="shared" si="17"/>
        <v>-31.200000000000003</v>
      </c>
      <c r="P526" s="15">
        <f t="shared" si="18"/>
        <v>12.3</v>
      </c>
      <c r="Q526" s="14">
        <v>-31.2</v>
      </c>
    </row>
    <row r="527" spans="1:17" ht="15.75" thickBot="1" x14ac:dyDescent="0.3">
      <c r="A527" s="4">
        <v>525</v>
      </c>
      <c r="B527" s="6" t="s">
        <v>612</v>
      </c>
      <c r="C527" s="5" t="s">
        <v>78</v>
      </c>
      <c r="D527" s="5" t="s">
        <v>48</v>
      </c>
      <c r="E527" s="7">
        <v>999</v>
      </c>
      <c r="F527" s="7">
        <v>124</v>
      </c>
      <c r="G527" s="14">
        <v>-14.1</v>
      </c>
      <c r="H527" s="14">
        <v>-13.9</v>
      </c>
      <c r="I527" s="14">
        <v>-2.6</v>
      </c>
      <c r="J527" s="14">
        <v>-9.4</v>
      </c>
      <c r="K527" s="14">
        <v>-0.9</v>
      </c>
      <c r="L527" s="14">
        <v>-1.4</v>
      </c>
      <c r="M527" s="14">
        <v>-42.4</v>
      </c>
      <c r="N527" s="14">
        <v>10.1</v>
      </c>
      <c r="O527" s="14">
        <f t="shared" si="17"/>
        <v>-31.299999999999997</v>
      </c>
      <c r="P527" s="15">
        <f t="shared" si="18"/>
        <v>10.1</v>
      </c>
      <c r="Q527" s="14">
        <v>-31.3</v>
      </c>
    </row>
    <row r="528" spans="1:17" ht="15.75" thickBot="1" x14ac:dyDescent="0.3">
      <c r="A528" s="4">
        <v>526</v>
      </c>
      <c r="B528" s="6" t="s">
        <v>596</v>
      </c>
      <c r="C528" s="5"/>
      <c r="D528" s="5" t="s">
        <v>30</v>
      </c>
      <c r="E528" s="7">
        <v>749.1</v>
      </c>
      <c r="F528" s="7">
        <v>99</v>
      </c>
      <c r="G528" s="14">
        <v>-14.8</v>
      </c>
      <c r="H528" s="14">
        <v>-14.7</v>
      </c>
      <c r="I528" s="14">
        <v>-2.2999999999999998</v>
      </c>
      <c r="J528" s="14">
        <v>-9.9</v>
      </c>
      <c r="K528" s="14">
        <v>-0.7</v>
      </c>
      <c r="L528" s="14">
        <v>-1.4</v>
      </c>
      <c r="M528" s="14">
        <v>-43.7</v>
      </c>
      <c r="N528" s="14">
        <v>11.4</v>
      </c>
      <c r="O528" s="14">
        <f t="shared" si="17"/>
        <v>-30.400000000000002</v>
      </c>
      <c r="P528" s="15">
        <f t="shared" si="18"/>
        <v>12.3</v>
      </c>
      <c r="Q528" s="14">
        <v>-31.3</v>
      </c>
    </row>
    <row r="529" spans="1:17" ht="15.75" thickBot="1" x14ac:dyDescent="0.3">
      <c r="A529" s="4">
        <v>527</v>
      </c>
      <c r="B529" s="6" t="s">
        <v>605</v>
      </c>
      <c r="C529" s="5" t="s">
        <v>70</v>
      </c>
      <c r="D529" s="5" t="s">
        <v>28</v>
      </c>
      <c r="E529" s="7">
        <v>743.5</v>
      </c>
      <c r="F529" s="7">
        <v>103</v>
      </c>
      <c r="G529" s="14">
        <v>-14.4</v>
      </c>
      <c r="H529" s="14">
        <v>-14.3</v>
      </c>
      <c r="I529" s="14">
        <v>-2.6</v>
      </c>
      <c r="J529" s="14">
        <v>-9</v>
      </c>
      <c r="K529" s="14">
        <v>-1.1000000000000001</v>
      </c>
      <c r="L529" s="14">
        <v>-1.1000000000000001</v>
      </c>
      <c r="M529" s="14">
        <v>-42.6</v>
      </c>
      <c r="N529" s="14">
        <v>10.3</v>
      </c>
      <c r="O529" s="14">
        <f t="shared" si="17"/>
        <v>-31.299999999999997</v>
      </c>
      <c r="P529" s="15">
        <f t="shared" si="18"/>
        <v>10.3</v>
      </c>
      <c r="Q529" s="14">
        <v>-31.3</v>
      </c>
    </row>
    <row r="530" spans="1:17" ht="15.75" thickBot="1" x14ac:dyDescent="0.3">
      <c r="A530" s="4">
        <v>528</v>
      </c>
      <c r="B530" s="6" t="s">
        <v>627</v>
      </c>
      <c r="C530" s="5" t="s">
        <v>90</v>
      </c>
      <c r="D530" s="5" t="s">
        <v>114</v>
      </c>
      <c r="E530" s="7">
        <v>999</v>
      </c>
      <c r="F530" s="7">
        <v>69</v>
      </c>
      <c r="G530" s="14">
        <v>-15.2</v>
      </c>
      <c r="H530" s="14">
        <v>-15.3</v>
      </c>
      <c r="I530" s="14">
        <v>-2.7</v>
      </c>
      <c r="J530" s="14">
        <v>-9.8000000000000007</v>
      </c>
      <c r="K530" s="14">
        <v>-0.8</v>
      </c>
      <c r="L530" s="14">
        <v>-1</v>
      </c>
      <c r="M530" s="14">
        <v>-44.7</v>
      </c>
      <c r="N530" s="14">
        <v>12.4</v>
      </c>
      <c r="O530" s="14">
        <f t="shared" si="17"/>
        <v>-31.300000000000004</v>
      </c>
      <c r="P530" s="15">
        <f t="shared" si="18"/>
        <v>12.4</v>
      </c>
      <c r="Q530" s="14">
        <v>-31.3</v>
      </c>
    </row>
    <row r="531" spans="1:17" ht="15.75" thickBot="1" x14ac:dyDescent="0.3">
      <c r="A531" s="4">
        <v>529</v>
      </c>
      <c r="B531" s="6" t="s">
        <v>600</v>
      </c>
      <c r="C531" s="5" t="s">
        <v>80</v>
      </c>
      <c r="D531" s="5" t="s">
        <v>17</v>
      </c>
      <c r="E531" s="7">
        <v>999</v>
      </c>
      <c r="F531" s="7">
        <v>51</v>
      </c>
      <c r="G531" s="14">
        <v>-15.6</v>
      </c>
      <c r="H531" s="14">
        <v>-15.5</v>
      </c>
      <c r="I531" s="14">
        <v>-2.8</v>
      </c>
      <c r="J531" s="14">
        <v>-9.8000000000000007</v>
      </c>
      <c r="K531" s="14">
        <v>-0.4</v>
      </c>
      <c r="L531" s="14">
        <v>-0.6</v>
      </c>
      <c r="M531" s="14">
        <v>-44.7</v>
      </c>
      <c r="N531" s="14">
        <v>12.3</v>
      </c>
      <c r="O531" s="14">
        <f t="shared" si="17"/>
        <v>-31.400000000000006</v>
      </c>
      <c r="P531" s="15">
        <f t="shared" si="18"/>
        <v>12.3</v>
      </c>
      <c r="Q531" s="14">
        <v>-31.3</v>
      </c>
    </row>
    <row r="532" spans="1:17" ht="15.75" thickBot="1" x14ac:dyDescent="0.3">
      <c r="A532" s="4">
        <v>530</v>
      </c>
      <c r="B532" s="6" t="s">
        <v>613</v>
      </c>
      <c r="C532" s="5"/>
      <c r="D532" s="5" t="s">
        <v>48</v>
      </c>
      <c r="E532" s="7">
        <v>743.3</v>
      </c>
      <c r="F532" s="7">
        <v>160</v>
      </c>
      <c r="G532" s="14">
        <v>-13.7</v>
      </c>
      <c r="H532" s="14">
        <v>-13.4</v>
      </c>
      <c r="I532" s="14">
        <v>-2.1</v>
      </c>
      <c r="J532" s="14">
        <v>-9.1999999999999993</v>
      </c>
      <c r="K532" s="14">
        <v>-1.8</v>
      </c>
      <c r="L532" s="14">
        <v>-2.2999999999999998</v>
      </c>
      <c r="M532" s="14">
        <v>-42.5</v>
      </c>
      <c r="N532" s="14">
        <v>10.1</v>
      </c>
      <c r="O532" s="14">
        <f t="shared" si="17"/>
        <v>-31.4</v>
      </c>
      <c r="P532" s="15">
        <f t="shared" si="18"/>
        <v>10.1</v>
      </c>
      <c r="Q532" s="14">
        <v>-31.4</v>
      </c>
    </row>
    <row r="533" spans="1:17" ht="15.75" thickBot="1" x14ac:dyDescent="0.3">
      <c r="A533" s="4">
        <v>531</v>
      </c>
      <c r="B533" s="6" t="s">
        <v>601</v>
      </c>
      <c r="C533" s="5" t="s">
        <v>93</v>
      </c>
      <c r="D533" s="5" t="s">
        <v>17</v>
      </c>
      <c r="E533" s="7">
        <v>999</v>
      </c>
      <c r="F533" s="7">
        <v>62</v>
      </c>
      <c r="G533" s="14">
        <v>-15.7</v>
      </c>
      <c r="H533" s="14">
        <v>-15.2</v>
      </c>
      <c r="I533" s="14">
        <v>-2.2999999999999998</v>
      </c>
      <c r="J533" s="14">
        <v>-10.1</v>
      </c>
      <c r="K533" s="14">
        <v>-0.3</v>
      </c>
      <c r="L533" s="14">
        <v>-1.1000000000000001</v>
      </c>
      <c r="M533" s="14">
        <v>-44.7</v>
      </c>
      <c r="N533" s="14">
        <v>12.3</v>
      </c>
      <c r="O533" s="14">
        <f t="shared" si="17"/>
        <v>-31.400000000000006</v>
      </c>
      <c r="P533" s="15">
        <f t="shared" si="18"/>
        <v>12.3</v>
      </c>
      <c r="Q533" s="14">
        <v>-31.4</v>
      </c>
    </row>
    <row r="534" spans="1:17" ht="15.75" thickBot="1" x14ac:dyDescent="0.3">
      <c r="A534" s="4">
        <v>532</v>
      </c>
      <c r="B534" s="6" t="s">
        <v>650</v>
      </c>
      <c r="C534" s="5" t="s">
        <v>106</v>
      </c>
      <c r="D534" s="5" t="s">
        <v>120</v>
      </c>
      <c r="E534" s="7">
        <v>999</v>
      </c>
      <c r="F534" s="7">
        <v>85</v>
      </c>
      <c r="G534" s="14">
        <v>-15.1</v>
      </c>
      <c r="H534" s="14">
        <v>-15.1</v>
      </c>
      <c r="I534" s="14">
        <v>-2.8</v>
      </c>
      <c r="J534" s="14">
        <v>-9.6</v>
      </c>
      <c r="K534" s="14">
        <v>-0.8</v>
      </c>
      <c r="L534" s="14">
        <v>-1.4</v>
      </c>
      <c r="M534" s="14">
        <v>-44.9</v>
      </c>
      <c r="N534" s="14">
        <v>12.4</v>
      </c>
      <c r="O534" s="14">
        <f t="shared" si="17"/>
        <v>-31.5</v>
      </c>
      <c r="P534" s="15">
        <f t="shared" si="18"/>
        <v>12.4</v>
      </c>
      <c r="Q534" s="14">
        <v>-31.4</v>
      </c>
    </row>
    <row r="535" spans="1:17" ht="15.75" thickBot="1" x14ac:dyDescent="0.3">
      <c r="A535" s="4">
        <v>533</v>
      </c>
      <c r="B535" s="6" t="s">
        <v>609</v>
      </c>
      <c r="C535" s="5" t="s">
        <v>38</v>
      </c>
      <c r="D535" s="5" t="s">
        <v>17</v>
      </c>
      <c r="E535" s="7">
        <v>999</v>
      </c>
      <c r="F535" s="7">
        <v>46</v>
      </c>
      <c r="G535" s="14">
        <v>-16</v>
      </c>
      <c r="H535" s="14">
        <v>-15.6</v>
      </c>
      <c r="I535" s="14">
        <v>-2</v>
      </c>
      <c r="J535" s="14">
        <v>-10</v>
      </c>
      <c r="K535" s="14">
        <v>-0.5</v>
      </c>
      <c r="L535" s="14">
        <v>-0.7</v>
      </c>
      <c r="M535" s="14">
        <v>-44.8</v>
      </c>
      <c r="N535" s="14">
        <v>12.3</v>
      </c>
      <c r="O535" s="14">
        <f t="shared" si="17"/>
        <v>-31.5</v>
      </c>
      <c r="P535" s="15">
        <f t="shared" si="18"/>
        <v>12.3</v>
      </c>
      <c r="Q535" s="14">
        <v>-31.4</v>
      </c>
    </row>
    <row r="536" spans="1:17" ht="15.75" thickBot="1" x14ac:dyDescent="0.3">
      <c r="A536" s="4">
        <v>534</v>
      </c>
      <c r="B536" s="6" t="s">
        <v>629</v>
      </c>
      <c r="C536" s="5" t="s">
        <v>65</v>
      </c>
      <c r="D536" s="5" t="s">
        <v>120</v>
      </c>
      <c r="E536" s="7">
        <v>688.8</v>
      </c>
      <c r="F536" s="7">
        <v>114</v>
      </c>
      <c r="G536" s="14">
        <v>-14.6</v>
      </c>
      <c r="H536" s="14">
        <v>-14.5</v>
      </c>
      <c r="I536" s="14">
        <v>-2.5</v>
      </c>
      <c r="J536" s="14">
        <v>-9.4</v>
      </c>
      <c r="K536" s="14">
        <v>-1.8</v>
      </c>
      <c r="L536" s="14">
        <v>-2.1</v>
      </c>
      <c r="M536" s="14">
        <v>-44.9</v>
      </c>
      <c r="N536" s="14">
        <v>12.4</v>
      </c>
      <c r="O536" s="14">
        <f t="shared" si="17"/>
        <v>-31.5</v>
      </c>
      <c r="P536" s="15">
        <f t="shared" si="18"/>
        <v>12.4</v>
      </c>
      <c r="Q536" s="14">
        <v>-31.4</v>
      </c>
    </row>
    <row r="537" spans="1:17" ht="15.75" thickBot="1" x14ac:dyDescent="0.3">
      <c r="A537" s="4">
        <v>535</v>
      </c>
      <c r="B537" s="6" t="s">
        <v>635</v>
      </c>
      <c r="C537" s="5" t="s">
        <v>40</v>
      </c>
      <c r="D537" s="5" t="s">
        <v>120</v>
      </c>
      <c r="E537" s="7">
        <v>999</v>
      </c>
      <c r="F537" s="7">
        <v>57</v>
      </c>
      <c r="G537" s="14">
        <v>-15.6</v>
      </c>
      <c r="H537" s="14">
        <v>-15.6</v>
      </c>
      <c r="I537" s="14">
        <v>-2.8</v>
      </c>
      <c r="J537" s="14">
        <v>-9.6</v>
      </c>
      <c r="K537" s="14">
        <v>-0.6</v>
      </c>
      <c r="L537" s="14">
        <v>-0.7</v>
      </c>
      <c r="M537" s="14">
        <v>-44.9</v>
      </c>
      <c r="N537" s="14">
        <v>12.4</v>
      </c>
      <c r="O537" s="14">
        <f t="shared" si="17"/>
        <v>-31.5</v>
      </c>
      <c r="P537" s="15">
        <f t="shared" si="18"/>
        <v>12.4</v>
      </c>
      <c r="Q537" s="14">
        <v>-31.5</v>
      </c>
    </row>
    <row r="538" spans="1:17" ht="15.75" thickBot="1" x14ac:dyDescent="0.3">
      <c r="A538" s="4">
        <v>536</v>
      </c>
      <c r="B538" s="6" t="s">
        <v>642</v>
      </c>
      <c r="C538" s="5" t="s">
        <v>47</v>
      </c>
      <c r="D538" s="5" t="s">
        <v>120</v>
      </c>
      <c r="E538" s="7">
        <v>999</v>
      </c>
      <c r="F538" s="7">
        <v>69</v>
      </c>
      <c r="G538" s="14">
        <v>-15.5</v>
      </c>
      <c r="H538" s="14">
        <v>-15.4</v>
      </c>
      <c r="I538" s="14">
        <v>-2.8</v>
      </c>
      <c r="J538" s="14">
        <v>-10</v>
      </c>
      <c r="K538" s="14">
        <v>-0.3</v>
      </c>
      <c r="L538" s="14">
        <v>-1</v>
      </c>
      <c r="M538" s="14">
        <v>-45</v>
      </c>
      <c r="N538" s="14">
        <v>12.4</v>
      </c>
      <c r="O538" s="14">
        <f t="shared" si="17"/>
        <v>-31.6</v>
      </c>
      <c r="P538" s="15">
        <f t="shared" si="18"/>
        <v>12.4</v>
      </c>
      <c r="Q538" s="14">
        <v>-31.5</v>
      </c>
    </row>
    <row r="539" spans="1:17" ht="15.75" thickBot="1" x14ac:dyDescent="0.3">
      <c r="A539" s="4">
        <v>537</v>
      </c>
      <c r="B539" s="6" t="s">
        <v>636</v>
      </c>
      <c r="C539" s="5" t="s">
        <v>33</v>
      </c>
      <c r="D539" s="5" t="s">
        <v>120</v>
      </c>
      <c r="E539" s="7">
        <v>999</v>
      </c>
      <c r="F539" s="7">
        <v>71</v>
      </c>
      <c r="G539" s="14">
        <v>-15.4</v>
      </c>
      <c r="H539" s="14">
        <v>-15.3</v>
      </c>
      <c r="I539" s="14">
        <v>-2.6</v>
      </c>
      <c r="J539" s="14">
        <v>-9.9</v>
      </c>
      <c r="K539" s="14">
        <v>-0.7</v>
      </c>
      <c r="L539" s="14">
        <v>-1.1000000000000001</v>
      </c>
      <c r="M539" s="14">
        <v>-45</v>
      </c>
      <c r="N539" s="14">
        <v>12.4</v>
      </c>
      <c r="O539" s="14">
        <f t="shared" si="17"/>
        <v>-31.6</v>
      </c>
      <c r="P539" s="15">
        <f t="shared" si="18"/>
        <v>12.4</v>
      </c>
      <c r="Q539" s="14">
        <v>-31.6</v>
      </c>
    </row>
    <row r="540" spans="1:17" ht="15.75" thickBot="1" x14ac:dyDescent="0.3">
      <c r="A540" s="4">
        <v>538</v>
      </c>
      <c r="B540" s="6" t="s">
        <v>634</v>
      </c>
      <c r="C540" s="5" t="s">
        <v>60</v>
      </c>
      <c r="D540" s="5" t="s">
        <v>158</v>
      </c>
      <c r="E540" s="7">
        <v>999</v>
      </c>
      <c r="F540" s="7">
        <v>163</v>
      </c>
      <c r="G540" s="14">
        <v>-14</v>
      </c>
      <c r="H540" s="14">
        <v>-13.6</v>
      </c>
      <c r="I540" s="14">
        <v>-2.6</v>
      </c>
      <c r="J540" s="14">
        <v>-9.9</v>
      </c>
      <c r="K540" s="14">
        <v>-0.9</v>
      </c>
      <c r="L540" s="14">
        <v>-2.9</v>
      </c>
      <c r="M540" s="14">
        <v>-44</v>
      </c>
      <c r="N540" s="14">
        <v>11.4</v>
      </c>
      <c r="O540" s="14">
        <f t="shared" si="17"/>
        <v>-31.299999999999997</v>
      </c>
      <c r="P540" s="15">
        <f t="shared" si="18"/>
        <v>11.7</v>
      </c>
      <c r="Q540" s="14">
        <v>-31.7</v>
      </c>
    </row>
    <row r="541" spans="1:17" ht="15.75" thickBot="1" x14ac:dyDescent="0.3">
      <c r="A541" s="4">
        <v>539</v>
      </c>
      <c r="B541" s="6" t="s">
        <v>578</v>
      </c>
      <c r="C541" s="5" t="s">
        <v>88</v>
      </c>
      <c r="D541" s="5" t="s">
        <v>67</v>
      </c>
      <c r="E541" s="7">
        <v>748.7</v>
      </c>
      <c r="F541" s="7">
        <v>79</v>
      </c>
      <c r="G541" s="14">
        <v>-14.9</v>
      </c>
      <c r="H541" s="14">
        <v>-14.9</v>
      </c>
      <c r="I541" s="14">
        <v>-2.7</v>
      </c>
      <c r="J541" s="14">
        <v>-9.8000000000000007</v>
      </c>
      <c r="K541" s="14">
        <v>-0.7</v>
      </c>
      <c r="L541" s="14">
        <v>-1.1000000000000001</v>
      </c>
      <c r="M541" s="14">
        <v>-44</v>
      </c>
      <c r="N541" s="14">
        <v>11.4</v>
      </c>
      <c r="O541" s="14">
        <f t="shared" si="17"/>
        <v>-31.6</v>
      </c>
      <c r="P541" s="15">
        <f t="shared" si="18"/>
        <v>11.4</v>
      </c>
      <c r="Q541" s="14">
        <v>-31.7</v>
      </c>
    </row>
    <row r="542" spans="1:17" ht="15.75" thickBot="1" x14ac:dyDescent="0.3">
      <c r="A542" s="4">
        <v>540</v>
      </c>
      <c r="B542" s="6" t="s">
        <v>620</v>
      </c>
      <c r="C542" s="5"/>
      <c r="D542" s="5" t="s">
        <v>17</v>
      </c>
      <c r="E542" s="7">
        <v>999</v>
      </c>
      <c r="F542" s="7">
        <v>42</v>
      </c>
      <c r="G542" s="14">
        <v>-15.8</v>
      </c>
      <c r="H542" s="14">
        <v>-15.8</v>
      </c>
      <c r="I542" s="14">
        <v>-2.8</v>
      </c>
      <c r="J542" s="14">
        <v>-9.9</v>
      </c>
      <c r="K542" s="14">
        <v>-0.2</v>
      </c>
      <c r="L542" s="14">
        <v>-0.5</v>
      </c>
      <c r="M542" s="14">
        <v>-45</v>
      </c>
      <c r="N542" s="14">
        <v>12.3</v>
      </c>
      <c r="O542" s="14">
        <f t="shared" si="17"/>
        <v>-31.700000000000003</v>
      </c>
      <c r="P542" s="15">
        <f t="shared" si="18"/>
        <v>12.3</v>
      </c>
      <c r="Q542" s="14">
        <v>-31.7</v>
      </c>
    </row>
    <row r="543" spans="1:17" ht="15.75" thickBot="1" x14ac:dyDescent="0.3">
      <c r="A543" s="4">
        <v>541</v>
      </c>
      <c r="B543" s="6" t="s">
        <v>617</v>
      </c>
      <c r="C543" s="5"/>
      <c r="D543" s="5" t="s">
        <v>17</v>
      </c>
      <c r="E543" s="7">
        <v>999</v>
      </c>
      <c r="F543" s="7">
        <v>105</v>
      </c>
      <c r="G543" s="14">
        <v>-14.8</v>
      </c>
      <c r="H543" s="14">
        <v>-14.6</v>
      </c>
      <c r="I543" s="14">
        <v>-2.6</v>
      </c>
      <c r="J543" s="14">
        <v>-9.6</v>
      </c>
      <c r="K543" s="14">
        <v>-1.5</v>
      </c>
      <c r="L543" s="14">
        <v>-1.9</v>
      </c>
      <c r="M543" s="14">
        <v>-45</v>
      </c>
      <c r="N543" s="14">
        <v>12.3</v>
      </c>
      <c r="O543" s="14">
        <f t="shared" si="17"/>
        <v>-31.700000000000003</v>
      </c>
      <c r="P543" s="15">
        <f t="shared" si="18"/>
        <v>12.3</v>
      </c>
      <c r="Q543" s="14">
        <v>-31.7</v>
      </c>
    </row>
    <row r="544" spans="1:17" ht="15.75" thickBot="1" x14ac:dyDescent="0.3">
      <c r="A544" s="4">
        <v>542</v>
      </c>
      <c r="B544" s="6" t="s">
        <v>615</v>
      </c>
      <c r="C544" s="5"/>
      <c r="D544" s="5" t="s">
        <v>17</v>
      </c>
      <c r="E544" s="7">
        <v>999</v>
      </c>
      <c r="F544" s="7">
        <v>46</v>
      </c>
      <c r="G544" s="14">
        <v>-16</v>
      </c>
      <c r="H544" s="14">
        <v>-15.7</v>
      </c>
      <c r="I544" s="14">
        <v>-2.2999999999999998</v>
      </c>
      <c r="J544" s="14">
        <v>-10</v>
      </c>
      <c r="K544" s="14">
        <v>-0.4</v>
      </c>
      <c r="L544" s="14">
        <v>-0.6</v>
      </c>
      <c r="M544" s="14">
        <v>-45</v>
      </c>
      <c r="N544" s="14">
        <v>12.3</v>
      </c>
      <c r="O544" s="14">
        <f t="shared" si="17"/>
        <v>-31.700000000000003</v>
      </c>
      <c r="P544" s="15">
        <f t="shared" si="18"/>
        <v>12.3</v>
      </c>
      <c r="Q544" s="14">
        <v>-31.7</v>
      </c>
    </row>
    <row r="545" spans="1:17" ht="15.75" thickBot="1" x14ac:dyDescent="0.3">
      <c r="A545" s="4">
        <v>543</v>
      </c>
      <c r="B545" s="6" t="s">
        <v>624</v>
      </c>
      <c r="C545" s="5"/>
      <c r="D545" s="5" t="s">
        <v>48</v>
      </c>
      <c r="E545" s="7">
        <v>999</v>
      </c>
      <c r="F545" s="7">
        <v>97</v>
      </c>
      <c r="G545" s="14">
        <v>-14.4</v>
      </c>
      <c r="H545" s="14">
        <v>-14.6</v>
      </c>
      <c r="I545" s="14">
        <v>-2.4</v>
      </c>
      <c r="J545" s="14">
        <v>-9</v>
      </c>
      <c r="K545" s="14">
        <v>-1.3</v>
      </c>
      <c r="L545" s="14">
        <v>-1.1000000000000001</v>
      </c>
      <c r="M545" s="14">
        <v>-42.8</v>
      </c>
      <c r="N545" s="14">
        <v>10.1</v>
      </c>
      <c r="O545" s="14">
        <f t="shared" si="17"/>
        <v>-31.699999999999996</v>
      </c>
      <c r="P545" s="15">
        <f t="shared" si="18"/>
        <v>10.1</v>
      </c>
      <c r="Q545" s="14">
        <v>-31.7</v>
      </c>
    </row>
    <row r="546" spans="1:17" ht="15.75" thickBot="1" x14ac:dyDescent="0.3">
      <c r="A546" s="4">
        <v>544</v>
      </c>
      <c r="B546" s="6" t="s">
        <v>696</v>
      </c>
      <c r="C546" s="5" t="s">
        <v>85</v>
      </c>
      <c r="D546" s="5" t="s">
        <v>158</v>
      </c>
      <c r="E546" s="7">
        <v>999</v>
      </c>
      <c r="F546" s="7">
        <v>46</v>
      </c>
      <c r="G546" s="14">
        <v>-15.5</v>
      </c>
      <c r="H546" s="14">
        <v>-15.6</v>
      </c>
      <c r="I546" s="14">
        <v>-2.7</v>
      </c>
      <c r="J546" s="14">
        <v>-9.8000000000000007</v>
      </c>
      <c r="K546" s="14">
        <v>-0.3</v>
      </c>
      <c r="L546" s="14">
        <v>-0.2</v>
      </c>
      <c r="M546" s="14">
        <v>-44.1</v>
      </c>
      <c r="N546" s="14">
        <v>11.4</v>
      </c>
      <c r="O546" s="14">
        <f t="shared" si="17"/>
        <v>-31.400000000000006</v>
      </c>
      <c r="P546" s="15">
        <f t="shared" si="18"/>
        <v>11.7</v>
      </c>
      <c r="Q546" s="14">
        <v>-31.7</v>
      </c>
    </row>
    <row r="547" spans="1:17" ht="15.75" thickBot="1" x14ac:dyDescent="0.3">
      <c r="A547" s="4">
        <v>545</v>
      </c>
      <c r="B547" s="6" t="s">
        <v>655</v>
      </c>
      <c r="C547" s="5" t="s">
        <v>85</v>
      </c>
      <c r="D547" s="5" t="s">
        <v>17</v>
      </c>
      <c r="E547" s="7">
        <v>999</v>
      </c>
      <c r="F547" s="7">
        <v>45</v>
      </c>
      <c r="G547" s="14">
        <v>-15.8</v>
      </c>
      <c r="H547" s="14">
        <v>-15.8</v>
      </c>
      <c r="I547" s="14">
        <v>-2.8</v>
      </c>
      <c r="J547" s="14">
        <v>-9.6</v>
      </c>
      <c r="K547" s="14">
        <v>-0.7</v>
      </c>
      <c r="L547" s="14">
        <v>-0.4</v>
      </c>
      <c r="M547" s="14">
        <v>-45.1</v>
      </c>
      <c r="N547" s="14">
        <v>12.3</v>
      </c>
      <c r="O547" s="14">
        <f t="shared" si="17"/>
        <v>-31.799999999999997</v>
      </c>
      <c r="P547" s="15">
        <f t="shared" si="18"/>
        <v>12.3</v>
      </c>
      <c r="Q547" s="14">
        <v>-31.8</v>
      </c>
    </row>
    <row r="548" spans="1:17" ht="15.75" thickBot="1" x14ac:dyDescent="0.3">
      <c r="A548" s="4">
        <v>546</v>
      </c>
      <c r="B548" s="6" t="s">
        <v>626</v>
      </c>
      <c r="C548" s="5"/>
      <c r="D548" s="5" t="s">
        <v>17</v>
      </c>
      <c r="E548" s="7">
        <v>999</v>
      </c>
      <c r="F548" s="7">
        <v>61</v>
      </c>
      <c r="G548" s="14">
        <v>-15.5</v>
      </c>
      <c r="H548" s="14">
        <v>-15.5</v>
      </c>
      <c r="I548" s="14">
        <v>-2.8</v>
      </c>
      <c r="J548" s="14">
        <v>-9.8000000000000007</v>
      </c>
      <c r="K548" s="14">
        <v>-0.6</v>
      </c>
      <c r="L548" s="14">
        <v>-1</v>
      </c>
      <c r="M548" s="14">
        <v>-45.1</v>
      </c>
      <c r="N548" s="14">
        <v>12.3</v>
      </c>
      <c r="O548" s="14">
        <f t="shared" si="17"/>
        <v>-31.799999999999997</v>
      </c>
      <c r="P548" s="15">
        <f t="shared" si="18"/>
        <v>12.3</v>
      </c>
      <c r="Q548" s="14">
        <v>-31.8</v>
      </c>
    </row>
    <row r="549" spans="1:17" ht="15.75" thickBot="1" x14ac:dyDescent="0.3">
      <c r="A549" s="4">
        <v>547</v>
      </c>
      <c r="B549" s="6" t="s">
        <v>625</v>
      </c>
      <c r="C549" s="5" t="s">
        <v>16</v>
      </c>
      <c r="D549" s="5" t="s">
        <v>17</v>
      </c>
      <c r="E549" s="7">
        <v>999</v>
      </c>
      <c r="F549" s="7">
        <v>68</v>
      </c>
      <c r="G549" s="14">
        <v>-15.6</v>
      </c>
      <c r="H549" s="14">
        <v>-15.1</v>
      </c>
      <c r="I549" s="14">
        <v>-2.7</v>
      </c>
      <c r="J549" s="14">
        <v>-10.1</v>
      </c>
      <c r="K549" s="14">
        <v>-0.6</v>
      </c>
      <c r="L549" s="14">
        <v>-1.1000000000000001</v>
      </c>
      <c r="M549" s="14">
        <v>-45.1</v>
      </c>
      <c r="N549" s="14">
        <v>12.3</v>
      </c>
      <c r="O549" s="14">
        <f t="shared" si="17"/>
        <v>-31.799999999999997</v>
      </c>
      <c r="P549" s="15">
        <f t="shared" si="18"/>
        <v>12.3</v>
      </c>
      <c r="Q549" s="14">
        <v>-31.8</v>
      </c>
    </row>
    <row r="550" spans="1:17" ht="15.75" thickBot="1" x14ac:dyDescent="0.3">
      <c r="A550" s="4">
        <v>548</v>
      </c>
      <c r="B550" s="6" t="s">
        <v>628</v>
      </c>
      <c r="C550" s="5"/>
      <c r="D550" s="5" t="s">
        <v>120</v>
      </c>
      <c r="E550" s="7">
        <v>999</v>
      </c>
      <c r="F550" s="7">
        <v>77</v>
      </c>
      <c r="G550" s="14">
        <v>-15.3</v>
      </c>
      <c r="H550" s="14">
        <v>-15.3</v>
      </c>
      <c r="I550" s="14">
        <v>-2.8</v>
      </c>
      <c r="J550" s="14">
        <v>-9.8000000000000007</v>
      </c>
      <c r="K550" s="14">
        <v>-0.6</v>
      </c>
      <c r="L550" s="14">
        <v>-1.4</v>
      </c>
      <c r="M550" s="14">
        <v>-45.2</v>
      </c>
      <c r="N550" s="14">
        <v>12.4</v>
      </c>
      <c r="O550" s="14">
        <f t="shared" si="17"/>
        <v>-31.800000000000004</v>
      </c>
      <c r="P550" s="15">
        <f t="shared" si="18"/>
        <v>12.4</v>
      </c>
      <c r="Q550" s="14">
        <v>-31.8</v>
      </c>
    </row>
    <row r="551" spans="1:17" ht="15.75" thickBot="1" x14ac:dyDescent="0.3">
      <c r="A551" s="4">
        <v>549</v>
      </c>
      <c r="B551" s="6" t="s">
        <v>641</v>
      </c>
      <c r="C551" s="5" t="s">
        <v>106</v>
      </c>
      <c r="D551" s="5" t="s">
        <v>17</v>
      </c>
      <c r="E551" s="7">
        <v>999</v>
      </c>
      <c r="F551" s="7">
        <v>45</v>
      </c>
      <c r="G551" s="14">
        <v>-16.100000000000001</v>
      </c>
      <c r="H551" s="14">
        <v>-15.6</v>
      </c>
      <c r="I551" s="14">
        <v>-2.1</v>
      </c>
      <c r="J551" s="14">
        <v>-10.1</v>
      </c>
      <c r="K551" s="14">
        <v>-0.5</v>
      </c>
      <c r="L551" s="14">
        <v>-0.7</v>
      </c>
      <c r="M551" s="14">
        <v>-45.1</v>
      </c>
      <c r="N551" s="14">
        <v>12.3</v>
      </c>
      <c r="O551" s="14">
        <f t="shared" si="17"/>
        <v>-31.799999999999997</v>
      </c>
      <c r="P551" s="15">
        <f t="shared" si="18"/>
        <v>12.3</v>
      </c>
      <c r="Q551" s="14">
        <v>-31.8</v>
      </c>
    </row>
    <row r="552" spans="1:17" ht="15.75" thickBot="1" x14ac:dyDescent="0.3">
      <c r="A552" s="4">
        <v>550</v>
      </c>
      <c r="B552" s="6" t="s">
        <v>670</v>
      </c>
      <c r="C552" s="5" t="s">
        <v>70</v>
      </c>
      <c r="D552" s="5" t="s">
        <v>120</v>
      </c>
      <c r="E552" s="7">
        <v>999</v>
      </c>
      <c r="F552" s="7">
        <v>36</v>
      </c>
      <c r="G552" s="14">
        <v>-16</v>
      </c>
      <c r="H552" s="14">
        <v>-16</v>
      </c>
      <c r="I552" s="14">
        <v>-2.7</v>
      </c>
      <c r="J552" s="14">
        <v>-10</v>
      </c>
      <c r="K552" s="14">
        <v>-0.3</v>
      </c>
      <c r="L552" s="14">
        <v>-0.3</v>
      </c>
      <c r="M552" s="14">
        <v>-45.3</v>
      </c>
      <c r="N552" s="14">
        <v>12.4</v>
      </c>
      <c r="O552" s="14">
        <f t="shared" si="17"/>
        <v>-31.9</v>
      </c>
      <c r="P552" s="15">
        <f t="shared" si="18"/>
        <v>12.4</v>
      </c>
      <c r="Q552" s="14">
        <v>-31.8</v>
      </c>
    </row>
    <row r="553" spans="1:17" ht="15.75" thickBot="1" x14ac:dyDescent="0.3">
      <c r="A553" s="4">
        <v>551</v>
      </c>
      <c r="B553" s="6" t="s">
        <v>632</v>
      </c>
      <c r="C553" s="5"/>
      <c r="D553" s="5" t="s">
        <v>36</v>
      </c>
      <c r="E553" s="7">
        <v>999</v>
      </c>
      <c r="F553" s="7">
        <v>73</v>
      </c>
      <c r="G553" s="14">
        <v>-15.4</v>
      </c>
      <c r="H553" s="14">
        <v>-15.2</v>
      </c>
      <c r="I553" s="14">
        <v>-2.8</v>
      </c>
      <c r="J553" s="14">
        <v>-9.9</v>
      </c>
      <c r="K553" s="14">
        <v>-0.2</v>
      </c>
      <c r="L553" s="14">
        <v>-1.1000000000000001</v>
      </c>
      <c r="M553" s="14">
        <v>-44.5</v>
      </c>
      <c r="N553" s="14">
        <v>11.7</v>
      </c>
      <c r="O553" s="14">
        <f t="shared" si="17"/>
        <v>-31.799999999999997</v>
      </c>
      <c r="P553" s="15">
        <f t="shared" si="18"/>
        <v>11.7</v>
      </c>
      <c r="Q553" s="14">
        <v>-31.9</v>
      </c>
    </row>
    <row r="554" spans="1:17" ht="15.75" thickBot="1" x14ac:dyDescent="0.3">
      <c r="A554" s="4">
        <v>552</v>
      </c>
      <c r="B554" s="6" t="s">
        <v>643</v>
      </c>
      <c r="C554" s="5"/>
      <c r="D554" s="5" t="s">
        <v>17</v>
      </c>
      <c r="E554" s="7">
        <v>999</v>
      </c>
      <c r="F554" s="7">
        <v>55</v>
      </c>
      <c r="G554" s="14">
        <v>-15.7</v>
      </c>
      <c r="H554" s="14">
        <v>-15.7</v>
      </c>
      <c r="I554" s="14">
        <v>-2.8</v>
      </c>
      <c r="J554" s="14">
        <v>-9.9</v>
      </c>
      <c r="K554" s="14">
        <v>-0.3</v>
      </c>
      <c r="L554" s="14">
        <v>-0.8</v>
      </c>
      <c r="M554" s="14">
        <v>-45.2</v>
      </c>
      <c r="N554" s="14">
        <v>12.3</v>
      </c>
      <c r="O554" s="14">
        <f t="shared" si="17"/>
        <v>-31.900000000000006</v>
      </c>
      <c r="P554" s="15">
        <f t="shared" si="18"/>
        <v>12.3</v>
      </c>
      <c r="Q554" s="14">
        <v>-31.9</v>
      </c>
    </row>
    <row r="555" spans="1:17" ht="15.75" thickBot="1" x14ac:dyDescent="0.3">
      <c r="A555" s="4">
        <v>553</v>
      </c>
      <c r="B555" s="6" t="s">
        <v>666</v>
      </c>
      <c r="C555" s="5" t="s">
        <v>58</v>
      </c>
      <c r="D555" s="5" t="s">
        <v>120</v>
      </c>
      <c r="E555" s="7">
        <v>999</v>
      </c>
      <c r="F555" s="7">
        <v>63</v>
      </c>
      <c r="G555" s="14">
        <v>-15.5</v>
      </c>
      <c r="H555" s="14">
        <v>-15.6</v>
      </c>
      <c r="I555" s="14">
        <v>-2.8</v>
      </c>
      <c r="J555" s="14">
        <v>-9.5</v>
      </c>
      <c r="K555" s="14">
        <v>-0.9</v>
      </c>
      <c r="L555" s="14">
        <v>-0.9</v>
      </c>
      <c r="M555" s="14">
        <v>-45.3</v>
      </c>
      <c r="N555" s="14">
        <v>12.4</v>
      </c>
      <c r="O555" s="14">
        <f t="shared" si="17"/>
        <v>-31.9</v>
      </c>
      <c r="P555" s="15">
        <f t="shared" si="18"/>
        <v>12.4</v>
      </c>
      <c r="Q555" s="14">
        <v>-31.9</v>
      </c>
    </row>
    <row r="556" spans="1:17" ht="15.75" thickBot="1" x14ac:dyDescent="0.3">
      <c r="A556" s="4">
        <v>554</v>
      </c>
      <c r="B556" s="6" t="s">
        <v>640</v>
      </c>
      <c r="C556" s="5"/>
      <c r="D556" s="5" t="s">
        <v>468</v>
      </c>
      <c r="E556" s="7">
        <v>738.7</v>
      </c>
      <c r="F556" s="7">
        <v>156</v>
      </c>
      <c r="G556" s="14">
        <v>-14.2</v>
      </c>
      <c r="H556" s="14">
        <v>-13.2</v>
      </c>
      <c r="I556" s="14">
        <v>-1.8</v>
      </c>
      <c r="J556" s="14">
        <v>-9.5</v>
      </c>
      <c r="K556" s="14">
        <v>-1.3</v>
      </c>
      <c r="L556" s="14">
        <v>-3</v>
      </c>
      <c r="M556" s="14">
        <v>-43</v>
      </c>
      <c r="N556" s="14">
        <v>10.1</v>
      </c>
      <c r="O556" s="14">
        <f t="shared" si="17"/>
        <v>-30.3</v>
      </c>
      <c r="P556" s="15">
        <f t="shared" si="18"/>
        <v>11.7</v>
      </c>
      <c r="Q556" s="14">
        <v>-31.9</v>
      </c>
    </row>
    <row r="557" spans="1:17" ht="15.75" thickBot="1" x14ac:dyDescent="0.3">
      <c r="A557" s="4">
        <v>555</v>
      </c>
      <c r="B557" s="6" t="s">
        <v>621</v>
      </c>
      <c r="C557" s="5"/>
      <c r="D557" s="5" t="s">
        <v>622</v>
      </c>
      <c r="E557" s="7">
        <v>999</v>
      </c>
      <c r="F557" s="7">
        <v>79</v>
      </c>
      <c r="G557" s="14">
        <v>-15</v>
      </c>
      <c r="H557" s="14">
        <v>-15.1</v>
      </c>
      <c r="I557" s="14">
        <v>-2.7</v>
      </c>
      <c r="J557" s="14">
        <v>-9.8000000000000007</v>
      </c>
      <c r="K557" s="14">
        <v>-0.8</v>
      </c>
      <c r="L557" s="14">
        <v>-0.9</v>
      </c>
      <c r="M557" s="14">
        <v>-44.3</v>
      </c>
      <c r="N557" s="14">
        <v>11.4</v>
      </c>
      <c r="O557" s="14">
        <f t="shared" si="17"/>
        <v>-31.599999999999994</v>
      </c>
      <c r="P557" s="15">
        <f t="shared" si="18"/>
        <v>11.7</v>
      </c>
      <c r="Q557" s="14">
        <v>-31.9</v>
      </c>
    </row>
    <row r="558" spans="1:17" ht="15.75" thickBot="1" x14ac:dyDescent="0.3">
      <c r="A558" s="4">
        <v>556</v>
      </c>
      <c r="B558" s="6" t="s">
        <v>637</v>
      </c>
      <c r="C558" s="5" t="s">
        <v>47</v>
      </c>
      <c r="D558" s="5" t="s">
        <v>17</v>
      </c>
      <c r="E558" s="7">
        <v>999</v>
      </c>
      <c r="F558" s="7">
        <v>55</v>
      </c>
      <c r="G558" s="14">
        <v>-15.8</v>
      </c>
      <c r="H558" s="14">
        <v>-15.5</v>
      </c>
      <c r="I558" s="14">
        <v>-2.1</v>
      </c>
      <c r="J558" s="14">
        <v>-10</v>
      </c>
      <c r="K558" s="14">
        <v>-0.8</v>
      </c>
      <c r="L558" s="14">
        <v>-1</v>
      </c>
      <c r="M558" s="14">
        <v>-45.3</v>
      </c>
      <c r="N558" s="14">
        <v>12.3</v>
      </c>
      <c r="O558" s="14">
        <f t="shared" si="17"/>
        <v>-32</v>
      </c>
      <c r="P558" s="15">
        <f t="shared" si="18"/>
        <v>12.3</v>
      </c>
      <c r="Q558" s="14">
        <v>-32</v>
      </c>
    </row>
    <row r="559" spans="1:17" ht="15.75" thickBot="1" x14ac:dyDescent="0.3">
      <c r="A559" s="4">
        <v>557</v>
      </c>
      <c r="B559" s="6" t="s">
        <v>633</v>
      </c>
      <c r="C559" s="5" t="s">
        <v>106</v>
      </c>
      <c r="D559" s="5" t="s">
        <v>17</v>
      </c>
      <c r="E559" s="7">
        <v>999</v>
      </c>
      <c r="F559" s="7">
        <v>37</v>
      </c>
      <c r="G559" s="14">
        <v>-16.100000000000001</v>
      </c>
      <c r="H559" s="14">
        <v>-16</v>
      </c>
      <c r="I559" s="14">
        <v>-2.5</v>
      </c>
      <c r="J559" s="14">
        <v>-10</v>
      </c>
      <c r="K559" s="14">
        <v>-0.2</v>
      </c>
      <c r="L559" s="14">
        <v>-0.4</v>
      </c>
      <c r="M559" s="14">
        <v>-45.3</v>
      </c>
      <c r="N559" s="14">
        <v>12.3</v>
      </c>
      <c r="O559" s="14">
        <f t="shared" si="17"/>
        <v>-32</v>
      </c>
      <c r="P559" s="15">
        <f t="shared" si="18"/>
        <v>12.3</v>
      </c>
      <c r="Q559" s="14">
        <v>-32</v>
      </c>
    </row>
    <row r="560" spans="1:17" ht="15.75" thickBot="1" x14ac:dyDescent="0.3">
      <c r="A560" s="4">
        <v>558</v>
      </c>
      <c r="B560" s="6" t="s">
        <v>663</v>
      </c>
      <c r="C560" s="5" t="s">
        <v>47</v>
      </c>
      <c r="D560" s="5" t="s">
        <v>36</v>
      </c>
      <c r="E560" s="7">
        <v>750.5</v>
      </c>
      <c r="F560" s="7">
        <v>48</v>
      </c>
      <c r="G560" s="14">
        <v>-15.7</v>
      </c>
      <c r="H560" s="14">
        <v>-15.8</v>
      </c>
      <c r="I560" s="14">
        <v>-2.8</v>
      </c>
      <c r="J560" s="14">
        <v>-9.6</v>
      </c>
      <c r="K560" s="14">
        <v>-0.4</v>
      </c>
      <c r="L560" s="14">
        <v>-0.3</v>
      </c>
      <c r="M560" s="14">
        <v>-44.6</v>
      </c>
      <c r="N560" s="14">
        <v>11.7</v>
      </c>
      <c r="O560" s="14">
        <f t="shared" si="17"/>
        <v>-31.900000000000006</v>
      </c>
      <c r="P560" s="15">
        <f t="shared" si="18"/>
        <v>11.7</v>
      </c>
      <c r="Q560" s="14">
        <v>-32</v>
      </c>
    </row>
    <row r="561" spans="1:17" ht="15.75" thickBot="1" x14ac:dyDescent="0.3">
      <c r="A561" s="4">
        <v>559</v>
      </c>
      <c r="B561" s="6" t="s">
        <v>630</v>
      </c>
      <c r="C561" s="5" t="s">
        <v>82</v>
      </c>
      <c r="D561" s="5" t="s">
        <v>598</v>
      </c>
      <c r="E561" s="7">
        <v>999</v>
      </c>
      <c r="F561" s="7">
        <v>52</v>
      </c>
      <c r="G561" s="14">
        <v>-15.4</v>
      </c>
      <c r="H561" s="14">
        <v>-15.3</v>
      </c>
      <c r="I561" s="14">
        <v>-2.8</v>
      </c>
      <c r="J561" s="14">
        <v>-10</v>
      </c>
      <c r="K561" s="14">
        <v>-0.3</v>
      </c>
      <c r="L561" s="14">
        <v>-0.8</v>
      </c>
      <c r="M561" s="14">
        <v>-44.6</v>
      </c>
      <c r="N561" s="14">
        <v>11.7</v>
      </c>
      <c r="O561" s="14">
        <f t="shared" si="17"/>
        <v>-31.299999999999997</v>
      </c>
      <c r="P561" s="15">
        <f t="shared" si="18"/>
        <v>12.3</v>
      </c>
      <c r="Q561" s="14">
        <v>-32</v>
      </c>
    </row>
    <row r="562" spans="1:17" ht="15.75" thickBot="1" x14ac:dyDescent="0.3">
      <c r="A562" s="4">
        <v>560</v>
      </c>
      <c r="B562" s="6" t="s">
        <v>648</v>
      </c>
      <c r="C562" s="5" t="s">
        <v>93</v>
      </c>
      <c r="D562" s="5" t="s">
        <v>28</v>
      </c>
      <c r="E562" s="7">
        <v>999</v>
      </c>
      <c r="F562" s="7">
        <v>83</v>
      </c>
      <c r="G562" s="14">
        <v>-14.9</v>
      </c>
      <c r="H562" s="14">
        <v>-15</v>
      </c>
      <c r="I562" s="14">
        <v>-2.6</v>
      </c>
      <c r="J562" s="14">
        <v>-9.5</v>
      </c>
      <c r="K562" s="14">
        <v>-0.5</v>
      </c>
      <c r="L562" s="14">
        <v>-0.8</v>
      </c>
      <c r="M562" s="14">
        <v>-43.3</v>
      </c>
      <c r="N562" s="14">
        <v>10.3</v>
      </c>
      <c r="O562" s="14">
        <f t="shared" si="17"/>
        <v>-32</v>
      </c>
      <c r="P562" s="15">
        <f t="shared" si="18"/>
        <v>10.3</v>
      </c>
      <c r="Q562" s="14">
        <v>-32</v>
      </c>
    </row>
    <row r="563" spans="1:17" ht="15.75" thickBot="1" x14ac:dyDescent="0.3">
      <c r="A563" s="4">
        <v>561</v>
      </c>
      <c r="B563" s="6" t="s">
        <v>652</v>
      </c>
      <c r="C563" s="5" t="s">
        <v>33</v>
      </c>
      <c r="D563" s="5" t="s">
        <v>17</v>
      </c>
      <c r="E563" s="7">
        <v>999</v>
      </c>
      <c r="F563" s="7">
        <v>51</v>
      </c>
      <c r="G563" s="14">
        <v>-15.7</v>
      </c>
      <c r="H563" s="14">
        <v>-15.7</v>
      </c>
      <c r="I563" s="14">
        <v>-2.8</v>
      </c>
      <c r="J563" s="14">
        <v>-10</v>
      </c>
      <c r="K563" s="14">
        <v>-0.4</v>
      </c>
      <c r="L563" s="14">
        <v>-0.7</v>
      </c>
      <c r="M563" s="14">
        <v>-45.3</v>
      </c>
      <c r="N563" s="14">
        <v>12.3</v>
      </c>
      <c r="O563" s="14">
        <f t="shared" si="17"/>
        <v>-32</v>
      </c>
      <c r="P563" s="15">
        <f t="shared" si="18"/>
        <v>12.3</v>
      </c>
      <c r="Q563" s="14">
        <v>-32</v>
      </c>
    </row>
    <row r="564" spans="1:17" ht="15.75" thickBot="1" x14ac:dyDescent="0.3">
      <c r="A564" s="4">
        <v>562</v>
      </c>
      <c r="B564" s="6" t="s">
        <v>638</v>
      </c>
      <c r="C564" s="5" t="s">
        <v>58</v>
      </c>
      <c r="D564" s="5" t="s">
        <v>17</v>
      </c>
      <c r="E564" s="7">
        <v>999</v>
      </c>
      <c r="F564" s="7">
        <v>50</v>
      </c>
      <c r="G564" s="14">
        <v>-15.8</v>
      </c>
      <c r="H564" s="14">
        <v>-15.7</v>
      </c>
      <c r="I564" s="14">
        <v>-2.6</v>
      </c>
      <c r="J564" s="14">
        <v>-10</v>
      </c>
      <c r="K564" s="14">
        <v>-0.5</v>
      </c>
      <c r="L564" s="14">
        <v>-0.7</v>
      </c>
      <c r="M564" s="14">
        <v>-45.4</v>
      </c>
      <c r="N564" s="14">
        <v>12.3</v>
      </c>
      <c r="O564" s="14">
        <f t="shared" si="17"/>
        <v>-32.099999999999994</v>
      </c>
      <c r="P564" s="15">
        <f t="shared" si="18"/>
        <v>12.3</v>
      </c>
      <c r="Q564" s="14">
        <v>-32.1</v>
      </c>
    </row>
    <row r="565" spans="1:17" ht="15.75" thickBot="1" x14ac:dyDescent="0.3">
      <c r="A565" s="4">
        <v>563</v>
      </c>
      <c r="B565" s="6" t="s">
        <v>660</v>
      </c>
      <c r="C565" s="5" t="s">
        <v>85</v>
      </c>
      <c r="D565" s="5" t="s">
        <v>20</v>
      </c>
      <c r="E565" s="7">
        <v>999</v>
      </c>
      <c r="F565" s="7">
        <v>49</v>
      </c>
      <c r="G565" s="14">
        <v>-16</v>
      </c>
      <c r="H565" s="14">
        <v>-15.7</v>
      </c>
      <c r="I565" s="14">
        <v>-2.2000000000000002</v>
      </c>
      <c r="J565" s="14">
        <v>-10</v>
      </c>
      <c r="K565" s="14">
        <v>-0.5</v>
      </c>
      <c r="L565" s="14">
        <v>-0.9</v>
      </c>
      <c r="M565" s="14">
        <v>-45.4</v>
      </c>
      <c r="N565" s="14">
        <v>12.3</v>
      </c>
      <c r="O565" s="14">
        <f t="shared" si="17"/>
        <v>-32.099999999999994</v>
      </c>
      <c r="P565" s="15">
        <f t="shared" si="18"/>
        <v>12.3</v>
      </c>
      <c r="Q565" s="14">
        <v>-32.1</v>
      </c>
    </row>
    <row r="566" spans="1:17" ht="15.75" thickBot="1" x14ac:dyDescent="0.3">
      <c r="A566" s="4">
        <v>564</v>
      </c>
      <c r="B566" s="6" t="s">
        <v>658</v>
      </c>
      <c r="C566" s="5" t="s">
        <v>38</v>
      </c>
      <c r="D566" s="5" t="s">
        <v>659</v>
      </c>
      <c r="E566" s="7">
        <v>735.6</v>
      </c>
      <c r="F566" s="7">
        <v>45</v>
      </c>
      <c r="G566" s="14">
        <v>-15.9</v>
      </c>
      <c r="H566" s="14">
        <v>-15.7</v>
      </c>
      <c r="I566" s="14">
        <v>-2.1</v>
      </c>
      <c r="J566" s="14">
        <v>-10</v>
      </c>
      <c r="K566" s="14">
        <v>-0.2</v>
      </c>
      <c r="L566" s="14">
        <v>-0.6</v>
      </c>
      <c r="M566" s="14">
        <v>-44.5</v>
      </c>
      <c r="N566" s="14">
        <v>11.4</v>
      </c>
      <c r="O566" s="14">
        <f t="shared" si="17"/>
        <v>-31.200000000000003</v>
      </c>
      <c r="P566" s="15">
        <f t="shared" si="18"/>
        <v>12.3</v>
      </c>
      <c r="Q566" s="14">
        <v>-32.1</v>
      </c>
    </row>
    <row r="567" spans="1:17" ht="15.75" thickBot="1" x14ac:dyDescent="0.3">
      <c r="A567" s="4">
        <v>565</v>
      </c>
      <c r="B567" s="6" t="s">
        <v>669</v>
      </c>
      <c r="C567" s="5" t="s">
        <v>85</v>
      </c>
      <c r="D567" s="5" t="s">
        <v>45</v>
      </c>
      <c r="E567" s="7">
        <v>725.1</v>
      </c>
      <c r="F567" s="7">
        <v>72</v>
      </c>
      <c r="G567" s="14">
        <v>-14.8</v>
      </c>
      <c r="H567" s="14">
        <v>-15</v>
      </c>
      <c r="I567" s="14">
        <v>-2.8</v>
      </c>
      <c r="J567" s="14">
        <v>-9.4</v>
      </c>
      <c r="K567" s="14">
        <v>-0.5</v>
      </c>
      <c r="L567" s="14">
        <v>-0.8</v>
      </c>
      <c r="M567" s="14">
        <v>-43.4</v>
      </c>
      <c r="N567" s="14">
        <v>10.3</v>
      </c>
      <c r="O567" s="14">
        <f t="shared" si="17"/>
        <v>-32.099999999999994</v>
      </c>
      <c r="P567" s="15">
        <f t="shared" si="18"/>
        <v>10.3</v>
      </c>
      <c r="Q567" s="14">
        <v>-32.1</v>
      </c>
    </row>
    <row r="568" spans="1:17" ht="15.75" thickBot="1" x14ac:dyDescent="0.3">
      <c r="A568" s="4">
        <v>566</v>
      </c>
      <c r="B568" s="6" t="s">
        <v>614</v>
      </c>
      <c r="C568" s="5"/>
      <c r="D568" s="5" t="s">
        <v>17</v>
      </c>
      <c r="E568" s="7">
        <v>750.7</v>
      </c>
      <c r="F568" s="7">
        <v>45</v>
      </c>
      <c r="G568" s="14">
        <v>-15.8</v>
      </c>
      <c r="H568" s="14">
        <v>-15.7</v>
      </c>
      <c r="I568" s="14">
        <v>-2.7</v>
      </c>
      <c r="J568" s="14">
        <v>-10.1</v>
      </c>
      <c r="K568" s="14">
        <v>-0.4</v>
      </c>
      <c r="L568" s="14">
        <v>-0.7</v>
      </c>
      <c r="M568" s="14">
        <v>-45.4</v>
      </c>
      <c r="N568" s="14">
        <v>12.3</v>
      </c>
      <c r="O568" s="14">
        <f t="shared" si="17"/>
        <v>-32.099999999999994</v>
      </c>
      <c r="P568" s="15">
        <f t="shared" si="18"/>
        <v>12.3</v>
      </c>
      <c r="Q568" s="14">
        <v>-32.1</v>
      </c>
    </row>
    <row r="569" spans="1:17" ht="15.75" thickBot="1" x14ac:dyDescent="0.3">
      <c r="A569" s="4">
        <v>567</v>
      </c>
      <c r="B569" s="6" t="s">
        <v>639</v>
      </c>
      <c r="C569" s="5" t="s">
        <v>53</v>
      </c>
      <c r="D569" s="5" t="s">
        <v>17</v>
      </c>
      <c r="E569" s="7">
        <v>999</v>
      </c>
      <c r="F569" s="7">
        <v>33</v>
      </c>
      <c r="G569" s="14">
        <v>-16</v>
      </c>
      <c r="H569" s="14">
        <v>-16.100000000000001</v>
      </c>
      <c r="I569" s="14">
        <v>-2.9</v>
      </c>
      <c r="J569" s="14">
        <v>-9.9</v>
      </c>
      <c r="K569" s="14">
        <v>-0.3</v>
      </c>
      <c r="L569" s="14">
        <v>-0.3</v>
      </c>
      <c r="M569" s="14">
        <v>-45.4</v>
      </c>
      <c r="N569" s="14">
        <v>12.3</v>
      </c>
      <c r="O569" s="14">
        <f t="shared" si="17"/>
        <v>-32.099999999999994</v>
      </c>
      <c r="P569" s="15">
        <f t="shared" si="18"/>
        <v>12.3</v>
      </c>
      <c r="Q569" s="14">
        <v>-32.1</v>
      </c>
    </row>
    <row r="570" spans="1:17" ht="15.75" thickBot="1" x14ac:dyDescent="0.3">
      <c r="A570" s="4">
        <v>568</v>
      </c>
      <c r="B570" s="6" t="s">
        <v>664</v>
      </c>
      <c r="C570" s="5" t="s">
        <v>53</v>
      </c>
      <c r="D570" s="5" t="s">
        <v>67</v>
      </c>
      <c r="E570" s="7">
        <v>999</v>
      </c>
      <c r="F570" s="7">
        <v>57</v>
      </c>
      <c r="G570" s="14">
        <v>-15.5</v>
      </c>
      <c r="H570" s="14">
        <v>-15.5</v>
      </c>
      <c r="I570" s="14">
        <v>-2.7</v>
      </c>
      <c r="J570" s="14">
        <v>-10</v>
      </c>
      <c r="K570" s="14">
        <v>-0.2</v>
      </c>
      <c r="L570" s="14">
        <v>-0.7</v>
      </c>
      <c r="M570" s="14">
        <v>-44.5</v>
      </c>
      <c r="N570" s="14">
        <v>11.4</v>
      </c>
      <c r="O570" s="14">
        <f t="shared" si="17"/>
        <v>-32.1</v>
      </c>
      <c r="P570" s="15">
        <f t="shared" si="18"/>
        <v>11.4</v>
      </c>
      <c r="Q570" s="14">
        <v>-32.1</v>
      </c>
    </row>
    <row r="571" spans="1:17" ht="15.75" thickBot="1" x14ac:dyDescent="0.3">
      <c r="A571" s="4">
        <v>569</v>
      </c>
      <c r="B571" s="6" t="s">
        <v>646</v>
      </c>
      <c r="C571" s="5" t="s">
        <v>144</v>
      </c>
      <c r="D571" s="5" t="s">
        <v>17</v>
      </c>
      <c r="E571" s="7">
        <v>999</v>
      </c>
      <c r="F571" s="7">
        <v>35</v>
      </c>
      <c r="G571" s="14">
        <v>-16</v>
      </c>
      <c r="H571" s="14">
        <v>-16</v>
      </c>
      <c r="I571" s="14">
        <v>-2.8</v>
      </c>
      <c r="J571" s="14">
        <v>-10</v>
      </c>
      <c r="K571" s="14">
        <v>-0.3</v>
      </c>
      <c r="L571" s="14">
        <v>-0.3</v>
      </c>
      <c r="M571" s="14">
        <v>-45.5</v>
      </c>
      <c r="N571" s="14">
        <v>12.3</v>
      </c>
      <c r="O571" s="14">
        <f t="shared" si="17"/>
        <v>-32.200000000000003</v>
      </c>
      <c r="P571" s="15">
        <f t="shared" si="18"/>
        <v>12.3</v>
      </c>
      <c r="Q571" s="14">
        <v>-32.1</v>
      </c>
    </row>
    <row r="572" spans="1:17" ht="15.75" thickBot="1" x14ac:dyDescent="0.3">
      <c r="A572" s="4">
        <v>570</v>
      </c>
      <c r="B572" s="6" t="s">
        <v>667</v>
      </c>
      <c r="C572" s="5" t="s">
        <v>144</v>
      </c>
      <c r="D572" s="5" t="s">
        <v>120</v>
      </c>
      <c r="E572" s="7">
        <v>999</v>
      </c>
      <c r="F572" s="7">
        <v>50</v>
      </c>
      <c r="G572" s="14">
        <v>-15.8</v>
      </c>
      <c r="H572" s="14">
        <v>-15.8</v>
      </c>
      <c r="I572" s="14">
        <v>-2.7</v>
      </c>
      <c r="J572" s="14">
        <v>-10.1</v>
      </c>
      <c r="K572" s="14">
        <v>-0.3</v>
      </c>
      <c r="L572" s="14">
        <v>-0.8</v>
      </c>
      <c r="M572" s="14">
        <v>-45.6</v>
      </c>
      <c r="N572" s="14">
        <v>12.4</v>
      </c>
      <c r="O572" s="14">
        <f t="shared" si="17"/>
        <v>-32.200000000000003</v>
      </c>
      <c r="P572" s="15">
        <f t="shared" si="18"/>
        <v>12.4</v>
      </c>
      <c r="Q572" s="14">
        <v>-32.200000000000003</v>
      </c>
    </row>
    <row r="573" spans="1:17" ht="15.75" thickBot="1" x14ac:dyDescent="0.3">
      <c r="A573" s="4">
        <v>571</v>
      </c>
      <c r="B573" s="6" t="s">
        <v>705</v>
      </c>
      <c r="C573" s="5" t="s">
        <v>16</v>
      </c>
      <c r="D573" s="5" t="s">
        <v>17</v>
      </c>
      <c r="E573" s="7">
        <v>999</v>
      </c>
      <c r="F573" s="7">
        <v>27</v>
      </c>
      <c r="G573" s="14">
        <v>-16.3</v>
      </c>
      <c r="H573" s="14">
        <v>-16.100000000000001</v>
      </c>
      <c r="I573" s="14">
        <v>-2.6</v>
      </c>
      <c r="J573" s="14">
        <v>-9.9</v>
      </c>
      <c r="K573" s="14">
        <v>-0.3</v>
      </c>
      <c r="L573" s="14">
        <v>-0.3</v>
      </c>
      <c r="M573" s="14">
        <v>-45.5</v>
      </c>
      <c r="N573" s="14">
        <v>12.3</v>
      </c>
      <c r="O573" s="14">
        <f t="shared" si="17"/>
        <v>-32.200000000000003</v>
      </c>
      <c r="P573" s="15">
        <f t="shared" si="18"/>
        <v>12.3</v>
      </c>
      <c r="Q573" s="14">
        <v>-32.200000000000003</v>
      </c>
    </row>
    <row r="574" spans="1:17" ht="15.75" thickBot="1" x14ac:dyDescent="0.3">
      <c r="A574" s="4">
        <v>572</v>
      </c>
      <c r="B574" s="6" t="s">
        <v>685</v>
      </c>
      <c r="C574" s="5" t="s">
        <v>19</v>
      </c>
      <c r="D574" s="5" t="s">
        <v>120</v>
      </c>
      <c r="E574" s="7">
        <v>999</v>
      </c>
      <c r="F574" s="7">
        <v>46</v>
      </c>
      <c r="G574" s="14">
        <v>-15.8</v>
      </c>
      <c r="H574" s="14">
        <v>-15.8</v>
      </c>
      <c r="I574" s="14">
        <v>-2.8</v>
      </c>
      <c r="J574" s="14">
        <v>-9.8000000000000007</v>
      </c>
      <c r="K574" s="14">
        <v>-0.5</v>
      </c>
      <c r="L574" s="14">
        <v>-0.7</v>
      </c>
      <c r="M574" s="14">
        <v>-45.6</v>
      </c>
      <c r="N574" s="14">
        <v>12.4</v>
      </c>
      <c r="O574" s="14">
        <f t="shared" si="17"/>
        <v>-32.200000000000003</v>
      </c>
      <c r="P574" s="15">
        <f t="shared" si="18"/>
        <v>12.4</v>
      </c>
      <c r="Q574" s="14">
        <v>-32.200000000000003</v>
      </c>
    </row>
    <row r="575" spans="1:17" ht="15.75" thickBot="1" x14ac:dyDescent="0.3">
      <c r="A575" s="4">
        <v>573</v>
      </c>
      <c r="B575" s="6" t="s">
        <v>690</v>
      </c>
      <c r="C575" s="5" t="s">
        <v>53</v>
      </c>
      <c r="D575" s="5" t="s">
        <v>120</v>
      </c>
      <c r="E575" s="7">
        <v>746.2</v>
      </c>
      <c r="F575" s="7">
        <v>190</v>
      </c>
      <c r="G575" s="14">
        <v>-13.3</v>
      </c>
      <c r="H575" s="14">
        <v>-13.5</v>
      </c>
      <c r="I575" s="14">
        <v>-2.7</v>
      </c>
      <c r="J575" s="14">
        <v>-8.9</v>
      </c>
      <c r="K575" s="14">
        <v>-3.2</v>
      </c>
      <c r="L575" s="14">
        <v>-4.0999999999999996</v>
      </c>
      <c r="M575" s="14">
        <v>-45.6</v>
      </c>
      <c r="N575" s="14">
        <v>12.4</v>
      </c>
      <c r="O575" s="14">
        <f t="shared" si="17"/>
        <v>-32.200000000000003</v>
      </c>
      <c r="P575" s="15">
        <f t="shared" si="18"/>
        <v>12.4</v>
      </c>
      <c r="Q575" s="14">
        <v>-32.200000000000003</v>
      </c>
    </row>
    <row r="576" spans="1:17" ht="15.75" thickBot="1" x14ac:dyDescent="0.3">
      <c r="A576" s="4">
        <v>574</v>
      </c>
      <c r="B576" s="6" t="s">
        <v>700</v>
      </c>
      <c r="C576" s="5" t="s">
        <v>42</v>
      </c>
      <c r="D576" s="5" t="s">
        <v>120</v>
      </c>
      <c r="E576" s="7">
        <v>750.6</v>
      </c>
      <c r="F576" s="7">
        <v>145</v>
      </c>
      <c r="G576" s="14">
        <v>-14.4</v>
      </c>
      <c r="H576" s="14">
        <v>-14.4</v>
      </c>
      <c r="I576" s="14">
        <v>-2.7</v>
      </c>
      <c r="J576" s="14">
        <v>-9.8000000000000007</v>
      </c>
      <c r="K576" s="14">
        <v>-1.4</v>
      </c>
      <c r="L576" s="14">
        <v>-3</v>
      </c>
      <c r="M576" s="14">
        <v>-45.6</v>
      </c>
      <c r="N576" s="14">
        <v>12.4</v>
      </c>
      <c r="O576" s="14">
        <f t="shared" si="17"/>
        <v>-32.200000000000003</v>
      </c>
      <c r="P576" s="15">
        <f t="shared" si="18"/>
        <v>12.4</v>
      </c>
      <c r="Q576" s="14">
        <v>-32.200000000000003</v>
      </c>
    </row>
    <row r="577" spans="1:17" ht="15.75" thickBot="1" x14ac:dyDescent="0.3">
      <c r="A577" s="4">
        <v>575</v>
      </c>
      <c r="B577" s="6" t="s">
        <v>649</v>
      </c>
      <c r="C577" s="5"/>
      <c r="D577" s="5" t="s">
        <v>17</v>
      </c>
      <c r="E577" s="7">
        <v>999</v>
      </c>
      <c r="F577" s="7">
        <v>58</v>
      </c>
      <c r="G577" s="14">
        <v>-15.9</v>
      </c>
      <c r="H577" s="14">
        <v>-15.6</v>
      </c>
      <c r="I577" s="14">
        <v>-2.5</v>
      </c>
      <c r="J577" s="14">
        <v>-10</v>
      </c>
      <c r="K577" s="14">
        <v>-0.6</v>
      </c>
      <c r="L577" s="14">
        <v>-1</v>
      </c>
      <c r="M577" s="14">
        <v>-45.5</v>
      </c>
      <c r="N577" s="14">
        <v>12.3</v>
      </c>
      <c r="O577" s="14">
        <f t="shared" si="17"/>
        <v>-32.200000000000003</v>
      </c>
      <c r="P577" s="15">
        <f t="shared" si="18"/>
        <v>12.3</v>
      </c>
      <c r="Q577" s="14">
        <v>-32.200000000000003</v>
      </c>
    </row>
    <row r="578" spans="1:17" ht="15.75" thickBot="1" x14ac:dyDescent="0.3">
      <c r="A578" s="4">
        <v>576</v>
      </c>
      <c r="B578" s="6" t="s">
        <v>665</v>
      </c>
      <c r="C578" s="5" t="s">
        <v>16</v>
      </c>
      <c r="D578" s="5" t="s">
        <v>67</v>
      </c>
      <c r="E578" s="7">
        <v>749.8</v>
      </c>
      <c r="F578" s="7">
        <v>101</v>
      </c>
      <c r="G578" s="14">
        <v>-15.2</v>
      </c>
      <c r="H578" s="14">
        <v>-14.7</v>
      </c>
      <c r="I578" s="14">
        <v>-2.8</v>
      </c>
      <c r="J578" s="14">
        <v>-10.1</v>
      </c>
      <c r="K578" s="14">
        <v>-0.1</v>
      </c>
      <c r="L578" s="14">
        <v>-1.7</v>
      </c>
      <c r="M578" s="14">
        <v>-44.7</v>
      </c>
      <c r="N578" s="14">
        <v>11.4</v>
      </c>
      <c r="O578" s="14">
        <f t="shared" si="17"/>
        <v>-32.300000000000004</v>
      </c>
      <c r="P578" s="15">
        <f t="shared" si="18"/>
        <v>11.4</v>
      </c>
      <c r="Q578" s="14">
        <v>-32.299999999999997</v>
      </c>
    </row>
    <row r="579" spans="1:17" ht="15.75" thickBot="1" x14ac:dyDescent="0.3">
      <c r="A579" s="4">
        <v>577</v>
      </c>
      <c r="B579" s="6" t="s">
        <v>678</v>
      </c>
      <c r="C579" s="5" t="s">
        <v>80</v>
      </c>
      <c r="D579" s="5" t="s">
        <v>120</v>
      </c>
      <c r="E579" s="7">
        <v>749</v>
      </c>
      <c r="F579" s="7">
        <v>98</v>
      </c>
      <c r="G579" s="14">
        <v>-15</v>
      </c>
      <c r="H579" s="14">
        <v>-14.7</v>
      </c>
      <c r="I579" s="14">
        <v>-2.8</v>
      </c>
      <c r="J579" s="14">
        <v>-10.1</v>
      </c>
      <c r="K579" s="14">
        <v>-1.1000000000000001</v>
      </c>
      <c r="L579" s="14">
        <v>-2</v>
      </c>
      <c r="M579" s="14">
        <v>-45.7</v>
      </c>
      <c r="N579" s="14">
        <v>12.4</v>
      </c>
      <c r="O579" s="14">
        <f t="shared" si="17"/>
        <v>-32.300000000000004</v>
      </c>
      <c r="P579" s="15">
        <f t="shared" si="18"/>
        <v>12.4</v>
      </c>
      <c r="Q579" s="14">
        <v>-32.299999999999997</v>
      </c>
    </row>
    <row r="580" spans="1:17" ht="15.75" thickBot="1" x14ac:dyDescent="0.3">
      <c r="A580" s="4">
        <v>578</v>
      </c>
      <c r="B580" s="6" t="s">
        <v>723</v>
      </c>
      <c r="C580" s="5" t="s">
        <v>16</v>
      </c>
      <c r="D580" s="5" t="s">
        <v>207</v>
      </c>
      <c r="E580" s="7">
        <v>750.3</v>
      </c>
      <c r="F580" s="7">
        <v>154</v>
      </c>
      <c r="G580" s="14">
        <v>-14</v>
      </c>
      <c r="H580" s="14">
        <v>-13.3</v>
      </c>
      <c r="I580" s="14">
        <v>-2.4</v>
      </c>
      <c r="J580" s="14">
        <v>-10</v>
      </c>
      <c r="K580" s="14">
        <v>-1.1000000000000001</v>
      </c>
      <c r="L580" s="14">
        <v>-2.6</v>
      </c>
      <c r="M580" s="14">
        <v>-43.4</v>
      </c>
      <c r="N580" s="14">
        <v>10.1</v>
      </c>
      <c r="O580" s="14">
        <f t="shared" ref="O580:O643" si="19">M580+P580+1</f>
        <v>-30.7</v>
      </c>
      <c r="P580" s="15">
        <f t="shared" ref="P580:P643" si="20">IF(NOT(ISERROR(SEARCH("C",D580))),$W$2,IF(NOT(ISERROR(SEARCH("OF",D580))),$W$7,IF(NOT(ISERROR(SEARCH("3B",D580))),$W$5,IF(NOT(ISERROR(SEARCH("2B",D580))),$W$4,IF(NOT(ISERROR(SEARCH("1B",D580))),$W$3,IF(NOT(ISERROR(SEARCH("SS",D580))),$W$6,IF(NOT(ISERROR(SEARCH("DH",D580))),$W$8,"ERROR")))))))</f>
        <v>11.7</v>
      </c>
      <c r="Q580" s="14">
        <v>-32.299999999999997</v>
      </c>
    </row>
    <row r="581" spans="1:17" ht="15.75" thickBot="1" x14ac:dyDescent="0.3">
      <c r="A581" s="4">
        <v>579</v>
      </c>
      <c r="B581" s="6" t="s">
        <v>698</v>
      </c>
      <c r="C581" s="5" t="s">
        <v>106</v>
      </c>
      <c r="D581" s="5" t="s">
        <v>699</v>
      </c>
      <c r="E581" s="7">
        <v>999</v>
      </c>
      <c r="F581" s="7">
        <v>43</v>
      </c>
      <c r="G581" s="14">
        <v>-15.9</v>
      </c>
      <c r="H581" s="14">
        <v>-15.9</v>
      </c>
      <c r="I581" s="14">
        <v>-2.9</v>
      </c>
      <c r="J581" s="14">
        <v>-10</v>
      </c>
      <c r="K581" s="14">
        <v>-0.4</v>
      </c>
      <c r="L581" s="14">
        <v>-0.6</v>
      </c>
      <c r="M581" s="14">
        <v>-45.7</v>
      </c>
      <c r="N581" s="14">
        <v>12.4</v>
      </c>
      <c r="O581" s="14">
        <f t="shared" si="19"/>
        <v>-32.300000000000004</v>
      </c>
      <c r="P581" s="15">
        <f t="shared" si="20"/>
        <v>12.4</v>
      </c>
      <c r="Q581" s="14">
        <v>-32.299999999999997</v>
      </c>
    </row>
    <row r="582" spans="1:17" ht="15.75" thickBot="1" x14ac:dyDescent="0.3">
      <c r="A582" s="4">
        <v>580</v>
      </c>
      <c r="B582" s="6" t="s">
        <v>682</v>
      </c>
      <c r="C582" s="5"/>
      <c r="D582" s="5" t="s">
        <v>114</v>
      </c>
      <c r="E582" s="7">
        <v>999</v>
      </c>
      <c r="F582" s="7">
        <v>24</v>
      </c>
      <c r="G582" s="14">
        <v>-16.2</v>
      </c>
      <c r="H582" s="14">
        <v>-16.3</v>
      </c>
      <c r="I582" s="14">
        <v>-2.9</v>
      </c>
      <c r="J582" s="14">
        <v>-10</v>
      </c>
      <c r="K582" s="14">
        <v>-0.2</v>
      </c>
      <c r="L582" s="14">
        <v>-0.2</v>
      </c>
      <c r="M582" s="14">
        <v>-45.7</v>
      </c>
      <c r="N582" s="14">
        <v>12.4</v>
      </c>
      <c r="O582" s="14">
        <f t="shared" si="19"/>
        <v>-32.300000000000004</v>
      </c>
      <c r="P582" s="15">
        <f t="shared" si="20"/>
        <v>12.4</v>
      </c>
      <c r="Q582" s="14">
        <v>-32.299999999999997</v>
      </c>
    </row>
    <row r="583" spans="1:17" ht="15.75" thickBot="1" x14ac:dyDescent="0.3">
      <c r="A583" s="4">
        <v>581</v>
      </c>
      <c r="B583" s="6" t="s">
        <v>679</v>
      </c>
      <c r="C583" s="5"/>
      <c r="D583" s="5" t="s">
        <v>67</v>
      </c>
      <c r="E583" s="7">
        <v>999</v>
      </c>
      <c r="F583" s="7">
        <v>83</v>
      </c>
      <c r="G583" s="14">
        <v>-15.4</v>
      </c>
      <c r="H583" s="14">
        <v>-15</v>
      </c>
      <c r="I583" s="14">
        <v>-2.2999999999999998</v>
      </c>
      <c r="J583" s="14">
        <v>-9.9</v>
      </c>
      <c r="K583" s="14">
        <v>-0.7</v>
      </c>
      <c r="L583" s="14">
        <v>-1.5</v>
      </c>
      <c r="M583" s="14">
        <v>-44.7</v>
      </c>
      <c r="N583" s="14">
        <v>11.4</v>
      </c>
      <c r="O583" s="14">
        <f t="shared" si="19"/>
        <v>-32.300000000000004</v>
      </c>
      <c r="P583" s="15">
        <f t="shared" si="20"/>
        <v>11.4</v>
      </c>
      <c r="Q583" s="14">
        <v>-32.299999999999997</v>
      </c>
    </row>
    <row r="584" spans="1:17" ht="15.75" thickBot="1" x14ac:dyDescent="0.3">
      <c r="A584" s="4">
        <v>582</v>
      </c>
      <c r="B584" s="6" t="s">
        <v>654</v>
      </c>
      <c r="C584" s="5" t="s">
        <v>60</v>
      </c>
      <c r="D584" s="5" t="s">
        <v>17</v>
      </c>
      <c r="E584" s="7">
        <v>999</v>
      </c>
      <c r="F584" s="7">
        <v>42</v>
      </c>
      <c r="G584" s="14">
        <v>-16.2</v>
      </c>
      <c r="H584" s="14">
        <v>-15.8</v>
      </c>
      <c r="I584" s="14">
        <v>-2.5</v>
      </c>
      <c r="J584" s="14">
        <v>-10</v>
      </c>
      <c r="K584" s="14">
        <v>-0.5</v>
      </c>
      <c r="L584" s="14">
        <v>-0.6</v>
      </c>
      <c r="M584" s="14">
        <v>-45.6</v>
      </c>
      <c r="N584" s="14">
        <v>12.3</v>
      </c>
      <c r="O584" s="14">
        <f t="shared" si="19"/>
        <v>-32.299999999999997</v>
      </c>
      <c r="P584" s="15">
        <f t="shared" si="20"/>
        <v>12.3</v>
      </c>
      <c r="Q584" s="14">
        <v>-32.299999999999997</v>
      </c>
    </row>
    <row r="585" spans="1:17" ht="15.75" thickBot="1" x14ac:dyDescent="0.3">
      <c r="A585" s="4">
        <v>583</v>
      </c>
      <c r="B585" s="6" t="s">
        <v>651</v>
      </c>
      <c r="C585" s="5" t="s">
        <v>101</v>
      </c>
      <c r="D585" s="5" t="s">
        <v>20</v>
      </c>
      <c r="E585" s="7">
        <v>999</v>
      </c>
      <c r="F585" s="7">
        <v>35</v>
      </c>
      <c r="G585" s="14">
        <v>-16.2</v>
      </c>
      <c r="H585" s="14">
        <v>-16</v>
      </c>
      <c r="I585" s="14">
        <v>-2.8</v>
      </c>
      <c r="J585" s="14">
        <v>-10</v>
      </c>
      <c r="K585" s="14">
        <v>-0.3</v>
      </c>
      <c r="L585" s="14">
        <v>-0.4</v>
      </c>
      <c r="M585" s="14">
        <v>-45.6</v>
      </c>
      <c r="N585" s="14">
        <v>12.3</v>
      </c>
      <c r="O585" s="14">
        <f t="shared" si="19"/>
        <v>-32.299999999999997</v>
      </c>
      <c r="P585" s="15">
        <f t="shared" si="20"/>
        <v>12.3</v>
      </c>
      <c r="Q585" s="14">
        <v>-32.299999999999997</v>
      </c>
    </row>
    <row r="586" spans="1:17" ht="15.75" thickBot="1" x14ac:dyDescent="0.3">
      <c r="A586" s="4">
        <v>584</v>
      </c>
      <c r="B586" s="6" t="s">
        <v>673</v>
      </c>
      <c r="C586" s="5"/>
      <c r="D586" s="5" t="s">
        <v>17</v>
      </c>
      <c r="E586" s="7">
        <v>748.8</v>
      </c>
      <c r="F586" s="7">
        <v>30</v>
      </c>
      <c r="G586" s="14">
        <v>-16.2</v>
      </c>
      <c r="H586" s="14">
        <v>-16</v>
      </c>
      <c r="I586" s="14">
        <v>-2.7</v>
      </c>
      <c r="J586" s="14">
        <v>-10</v>
      </c>
      <c r="K586" s="14">
        <v>-0.4</v>
      </c>
      <c r="L586" s="14">
        <v>-0.4</v>
      </c>
      <c r="M586" s="14">
        <v>-45.7</v>
      </c>
      <c r="N586" s="14">
        <v>12.3</v>
      </c>
      <c r="O586" s="14">
        <f t="shared" si="19"/>
        <v>-32.400000000000006</v>
      </c>
      <c r="P586" s="15">
        <f t="shared" si="20"/>
        <v>12.3</v>
      </c>
      <c r="Q586" s="14">
        <v>-32.299999999999997</v>
      </c>
    </row>
    <row r="587" spans="1:17" ht="15.75" thickBot="1" x14ac:dyDescent="0.3">
      <c r="A587" s="4">
        <v>585</v>
      </c>
      <c r="B587" s="6" t="s">
        <v>653</v>
      </c>
      <c r="C587" s="5"/>
      <c r="D587" s="5" t="s">
        <v>20</v>
      </c>
      <c r="E587" s="7">
        <v>999</v>
      </c>
      <c r="F587" s="7">
        <v>29</v>
      </c>
      <c r="G587" s="14">
        <v>-16.3</v>
      </c>
      <c r="H587" s="14">
        <v>-16</v>
      </c>
      <c r="I587" s="14">
        <v>-2.5</v>
      </c>
      <c r="J587" s="14">
        <v>-10.1</v>
      </c>
      <c r="K587" s="14">
        <v>-0.2</v>
      </c>
      <c r="L587" s="14">
        <v>-0.5</v>
      </c>
      <c r="M587" s="14">
        <v>-45.7</v>
      </c>
      <c r="N587" s="14">
        <v>12.3</v>
      </c>
      <c r="O587" s="14">
        <f t="shared" si="19"/>
        <v>-32.400000000000006</v>
      </c>
      <c r="P587" s="15">
        <f t="shared" si="20"/>
        <v>12.3</v>
      </c>
      <c r="Q587" s="14">
        <v>-32.299999999999997</v>
      </c>
    </row>
    <row r="588" spans="1:17" ht="15.75" thickBot="1" x14ac:dyDescent="0.3">
      <c r="A588" s="4">
        <v>586</v>
      </c>
      <c r="B588" s="6" t="s">
        <v>647</v>
      </c>
      <c r="C588" s="5"/>
      <c r="D588" s="5" t="s">
        <v>17</v>
      </c>
      <c r="E588" s="7">
        <v>999</v>
      </c>
      <c r="F588" s="7">
        <v>31</v>
      </c>
      <c r="G588" s="14">
        <v>-16.100000000000001</v>
      </c>
      <c r="H588" s="14">
        <v>-16.100000000000001</v>
      </c>
      <c r="I588" s="14">
        <v>-2.8</v>
      </c>
      <c r="J588" s="14">
        <v>-9.9</v>
      </c>
      <c r="K588" s="14">
        <v>-0.4</v>
      </c>
      <c r="L588" s="14">
        <v>-0.4</v>
      </c>
      <c r="M588" s="14">
        <v>-45.7</v>
      </c>
      <c r="N588" s="14">
        <v>12.3</v>
      </c>
      <c r="O588" s="14">
        <f t="shared" si="19"/>
        <v>-32.400000000000006</v>
      </c>
      <c r="P588" s="15">
        <f t="shared" si="20"/>
        <v>12.3</v>
      </c>
      <c r="Q588" s="14">
        <v>-32.299999999999997</v>
      </c>
    </row>
    <row r="589" spans="1:17" ht="15.75" thickBot="1" x14ac:dyDescent="0.3">
      <c r="A589" s="4">
        <v>587</v>
      </c>
      <c r="B589" s="6" t="s">
        <v>657</v>
      </c>
      <c r="C589" s="5"/>
      <c r="D589" s="5" t="s">
        <v>17</v>
      </c>
      <c r="E589" s="7">
        <v>999</v>
      </c>
      <c r="F589" s="7">
        <v>39</v>
      </c>
      <c r="G589" s="14">
        <v>-16.2</v>
      </c>
      <c r="H589" s="14">
        <v>-15.8</v>
      </c>
      <c r="I589" s="14">
        <v>-2.5</v>
      </c>
      <c r="J589" s="14">
        <v>-10</v>
      </c>
      <c r="K589" s="14">
        <v>-0.5</v>
      </c>
      <c r="L589" s="14">
        <v>-0.6</v>
      </c>
      <c r="M589" s="14">
        <v>-45.7</v>
      </c>
      <c r="N589" s="14">
        <v>12.3</v>
      </c>
      <c r="O589" s="14">
        <f t="shared" si="19"/>
        <v>-32.400000000000006</v>
      </c>
      <c r="P589" s="15">
        <f t="shared" si="20"/>
        <v>12.3</v>
      </c>
      <c r="Q589" s="14">
        <v>-32.4</v>
      </c>
    </row>
    <row r="590" spans="1:17" ht="15.75" thickBot="1" x14ac:dyDescent="0.3">
      <c r="A590" s="4">
        <v>588</v>
      </c>
      <c r="B590" s="6" t="s">
        <v>644</v>
      </c>
      <c r="C590" s="5" t="s">
        <v>44</v>
      </c>
      <c r="D590" s="5" t="s">
        <v>645</v>
      </c>
      <c r="E590" s="7">
        <v>745.5</v>
      </c>
      <c r="F590" s="7">
        <v>47</v>
      </c>
      <c r="G590" s="14">
        <v>-15.8</v>
      </c>
      <c r="H590" s="14">
        <v>-15.7</v>
      </c>
      <c r="I590" s="14">
        <v>-2.2000000000000002</v>
      </c>
      <c r="J590" s="14">
        <v>-9.9</v>
      </c>
      <c r="K590" s="14">
        <v>-0.5</v>
      </c>
      <c r="L590" s="14">
        <v>-0.7</v>
      </c>
      <c r="M590" s="14">
        <v>-44.8</v>
      </c>
      <c r="N590" s="14">
        <v>11.4</v>
      </c>
      <c r="O590" s="14">
        <f t="shared" si="19"/>
        <v>-31.5</v>
      </c>
      <c r="P590" s="15">
        <f t="shared" si="20"/>
        <v>12.3</v>
      </c>
      <c r="Q590" s="14">
        <v>-32.4</v>
      </c>
    </row>
    <row r="591" spans="1:17" ht="15.75" thickBot="1" x14ac:dyDescent="0.3">
      <c r="A591" s="4">
        <v>589</v>
      </c>
      <c r="B591" s="6" t="s">
        <v>711</v>
      </c>
      <c r="C591" s="5" t="s">
        <v>42</v>
      </c>
      <c r="D591" s="5" t="s">
        <v>120</v>
      </c>
      <c r="E591" s="7">
        <v>750.9</v>
      </c>
      <c r="F591" s="7">
        <v>91</v>
      </c>
      <c r="G591" s="14">
        <v>-15.3</v>
      </c>
      <c r="H591" s="14">
        <v>-14.9</v>
      </c>
      <c r="I591" s="14">
        <v>-2.8</v>
      </c>
      <c r="J591" s="14">
        <v>-10.1</v>
      </c>
      <c r="K591" s="14">
        <v>-0.8</v>
      </c>
      <c r="L591" s="14">
        <v>-2</v>
      </c>
      <c r="M591" s="14">
        <v>-45.9</v>
      </c>
      <c r="N591" s="14">
        <v>12.4</v>
      </c>
      <c r="O591" s="14">
        <f t="shared" si="19"/>
        <v>-32.5</v>
      </c>
      <c r="P591" s="15">
        <f t="shared" si="20"/>
        <v>12.4</v>
      </c>
      <c r="Q591" s="14">
        <v>-32.4</v>
      </c>
    </row>
    <row r="592" spans="1:17" ht="15.75" thickBot="1" x14ac:dyDescent="0.3">
      <c r="A592" s="4">
        <v>590</v>
      </c>
      <c r="B592" s="6" t="s">
        <v>710</v>
      </c>
      <c r="C592" s="5" t="s">
        <v>101</v>
      </c>
      <c r="D592" s="5" t="s">
        <v>120</v>
      </c>
      <c r="E592" s="7">
        <v>999</v>
      </c>
      <c r="F592" s="7">
        <v>28</v>
      </c>
      <c r="G592" s="14">
        <v>-16.2</v>
      </c>
      <c r="H592" s="14">
        <v>-16.2</v>
      </c>
      <c r="I592" s="14">
        <v>-2.9</v>
      </c>
      <c r="J592" s="14">
        <v>-10</v>
      </c>
      <c r="K592" s="14">
        <v>-0.3</v>
      </c>
      <c r="L592" s="14">
        <v>-0.3</v>
      </c>
      <c r="M592" s="14">
        <v>-45.9</v>
      </c>
      <c r="N592" s="14">
        <v>12.4</v>
      </c>
      <c r="O592" s="14">
        <f t="shared" si="19"/>
        <v>-32.5</v>
      </c>
      <c r="P592" s="15">
        <f t="shared" si="20"/>
        <v>12.4</v>
      </c>
      <c r="Q592" s="14">
        <v>-32.5</v>
      </c>
    </row>
    <row r="593" spans="1:17" ht="15.75" thickBot="1" x14ac:dyDescent="0.3">
      <c r="A593" s="4">
        <v>591</v>
      </c>
      <c r="B593" s="6" t="s">
        <v>712</v>
      </c>
      <c r="C593" s="5" t="s">
        <v>44</v>
      </c>
      <c r="D593" s="5" t="s">
        <v>120</v>
      </c>
      <c r="E593" s="7">
        <v>999</v>
      </c>
      <c r="F593" s="7">
        <v>36</v>
      </c>
      <c r="G593" s="14">
        <v>-16.100000000000001</v>
      </c>
      <c r="H593" s="14">
        <v>-16.100000000000001</v>
      </c>
      <c r="I593" s="14">
        <v>-2.8</v>
      </c>
      <c r="J593" s="14">
        <v>-10.199999999999999</v>
      </c>
      <c r="K593" s="14">
        <v>-0.2</v>
      </c>
      <c r="L593" s="14">
        <v>-0.6</v>
      </c>
      <c r="M593" s="14">
        <v>-45.9</v>
      </c>
      <c r="N593" s="14">
        <v>12.4</v>
      </c>
      <c r="O593" s="14">
        <f t="shared" si="19"/>
        <v>-32.5</v>
      </c>
      <c r="P593" s="15">
        <f t="shared" si="20"/>
        <v>12.4</v>
      </c>
      <c r="Q593" s="14">
        <v>-32.5</v>
      </c>
    </row>
    <row r="594" spans="1:17" ht="15.75" thickBot="1" x14ac:dyDescent="0.3">
      <c r="A594" s="4">
        <v>592</v>
      </c>
      <c r="B594" s="6" t="s">
        <v>716</v>
      </c>
      <c r="C594" s="5" t="s">
        <v>47</v>
      </c>
      <c r="D594" s="5" t="s">
        <v>120</v>
      </c>
      <c r="E594" s="7">
        <v>999</v>
      </c>
      <c r="F594" s="7">
        <v>28</v>
      </c>
      <c r="G594" s="14">
        <v>-16.3</v>
      </c>
      <c r="H594" s="14">
        <v>-16.2</v>
      </c>
      <c r="I594" s="14">
        <v>-2.9</v>
      </c>
      <c r="J594" s="14">
        <v>-10.1</v>
      </c>
      <c r="K594" s="14">
        <v>-0.2</v>
      </c>
      <c r="L594" s="14">
        <v>-0.3</v>
      </c>
      <c r="M594" s="14">
        <v>-45.9</v>
      </c>
      <c r="N594" s="14">
        <v>12.4</v>
      </c>
      <c r="O594" s="14">
        <f t="shared" si="19"/>
        <v>-32.5</v>
      </c>
      <c r="P594" s="15">
        <f t="shared" si="20"/>
        <v>12.4</v>
      </c>
      <c r="Q594" s="14">
        <v>-32.5</v>
      </c>
    </row>
    <row r="595" spans="1:17" ht="15.75" thickBot="1" x14ac:dyDescent="0.3">
      <c r="A595" s="4">
        <v>593</v>
      </c>
      <c r="B595" s="6" t="s">
        <v>631</v>
      </c>
      <c r="C595" s="5" t="s">
        <v>80</v>
      </c>
      <c r="D595" s="5" t="s">
        <v>17</v>
      </c>
      <c r="E595" s="7">
        <v>999</v>
      </c>
      <c r="F595" s="7">
        <v>39</v>
      </c>
      <c r="G595" s="14">
        <v>-16.100000000000001</v>
      </c>
      <c r="H595" s="14">
        <v>-16</v>
      </c>
      <c r="I595" s="14">
        <v>-2.7</v>
      </c>
      <c r="J595" s="14">
        <v>-10.199999999999999</v>
      </c>
      <c r="K595" s="14">
        <v>-0.2</v>
      </c>
      <c r="L595" s="14">
        <v>-0.6</v>
      </c>
      <c r="M595" s="14">
        <v>-45.8</v>
      </c>
      <c r="N595" s="14">
        <v>12.3</v>
      </c>
      <c r="O595" s="14">
        <f t="shared" si="19"/>
        <v>-32.5</v>
      </c>
      <c r="P595" s="15">
        <f t="shared" si="20"/>
        <v>12.3</v>
      </c>
      <c r="Q595" s="14">
        <v>-32.5</v>
      </c>
    </row>
    <row r="596" spans="1:17" ht="15.75" thickBot="1" x14ac:dyDescent="0.3">
      <c r="A596" s="4">
        <v>594</v>
      </c>
      <c r="B596" s="6" t="s">
        <v>722</v>
      </c>
      <c r="C596" s="5" t="s">
        <v>85</v>
      </c>
      <c r="D596" s="5" t="s">
        <v>120</v>
      </c>
      <c r="E596" s="7">
        <v>999</v>
      </c>
      <c r="F596" s="7">
        <v>29</v>
      </c>
      <c r="G596" s="14">
        <v>-16.2</v>
      </c>
      <c r="H596" s="14">
        <v>-16.2</v>
      </c>
      <c r="I596" s="14">
        <v>-2.9</v>
      </c>
      <c r="J596" s="14">
        <v>-10</v>
      </c>
      <c r="K596" s="14">
        <v>-0.3</v>
      </c>
      <c r="L596" s="14">
        <v>-0.3</v>
      </c>
      <c r="M596" s="14">
        <v>-45.9</v>
      </c>
      <c r="N596" s="14">
        <v>12.4</v>
      </c>
      <c r="O596" s="14">
        <f t="shared" si="19"/>
        <v>-32.5</v>
      </c>
      <c r="P596" s="15">
        <f t="shared" si="20"/>
        <v>12.4</v>
      </c>
      <c r="Q596" s="14">
        <v>-32.5</v>
      </c>
    </row>
    <row r="597" spans="1:17" ht="15.75" thickBot="1" x14ac:dyDescent="0.3">
      <c r="A597" s="4">
        <v>595</v>
      </c>
      <c r="B597" s="6" t="s">
        <v>674</v>
      </c>
      <c r="C597" s="5"/>
      <c r="D597" s="5" t="s">
        <v>17</v>
      </c>
      <c r="E597" s="7">
        <v>999</v>
      </c>
      <c r="F597" s="7">
        <v>32</v>
      </c>
      <c r="G597" s="14">
        <v>-16.2</v>
      </c>
      <c r="H597" s="14">
        <v>-16.2</v>
      </c>
      <c r="I597" s="14">
        <v>-2.8</v>
      </c>
      <c r="J597" s="14">
        <v>-10.1</v>
      </c>
      <c r="K597" s="14">
        <v>-0.3</v>
      </c>
      <c r="L597" s="14">
        <v>-0.3</v>
      </c>
      <c r="M597" s="14">
        <v>-45.8</v>
      </c>
      <c r="N597" s="14">
        <v>12.3</v>
      </c>
      <c r="O597" s="14">
        <f t="shared" si="19"/>
        <v>-32.5</v>
      </c>
      <c r="P597" s="15">
        <f t="shared" si="20"/>
        <v>12.3</v>
      </c>
      <c r="Q597" s="14">
        <v>-32.5</v>
      </c>
    </row>
    <row r="598" spans="1:17" ht="15.75" thickBot="1" x14ac:dyDescent="0.3">
      <c r="A598" s="4">
        <v>596</v>
      </c>
      <c r="B598" s="6" t="s">
        <v>662</v>
      </c>
      <c r="C598" s="5" t="s">
        <v>103</v>
      </c>
      <c r="D598" s="5" t="s">
        <v>83</v>
      </c>
      <c r="E598" s="7">
        <v>658.5</v>
      </c>
      <c r="F598" s="7">
        <v>108</v>
      </c>
      <c r="G598" s="14">
        <v>-14.4</v>
      </c>
      <c r="H598" s="14">
        <v>-14.5</v>
      </c>
      <c r="I598" s="14">
        <v>-2.7</v>
      </c>
      <c r="J598" s="14">
        <v>-9.4</v>
      </c>
      <c r="K598" s="14">
        <v>-1.2</v>
      </c>
      <c r="L598" s="14">
        <v>-1.4</v>
      </c>
      <c r="M598" s="14">
        <v>-43.6</v>
      </c>
      <c r="N598" s="14">
        <v>10.1</v>
      </c>
      <c r="O598" s="14">
        <f t="shared" si="19"/>
        <v>-30.900000000000002</v>
      </c>
      <c r="P598" s="15">
        <f t="shared" si="20"/>
        <v>11.7</v>
      </c>
      <c r="Q598" s="14">
        <v>-32.5</v>
      </c>
    </row>
    <row r="599" spans="1:17" ht="15.75" thickBot="1" x14ac:dyDescent="0.3">
      <c r="A599" s="4">
        <v>597</v>
      </c>
      <c r="B599" s="6" t="s">
        <v>688</v>
      </c>
      <c r="C599" s="5" t="s">
        <v>101</v>
      </c>
      <c r="D599" s="5" t="s">
        <v>689</v>
      </c>
      <c r="E599" s="7">
        <v>999</v>
      </c>
      <c r="F599" s="7">
        <v>59</v>
      </c>
      <c r="G599" s="14">
        <v>-15.7</v>
      </c>
      <c r="H599" s="14">
        <v>-15.6</v>
      </c>
      <c r="I599" s="14">
        <v>-2.7</v>
      </c>
      <c r="J599" s="14">
        <v>-10</v>
      </c>
      <c r="K599" s="14">
        <v>-0.7</v>
      </c>
      <c r="L599" s="14">
        <v>-1.2</v>
      </c>
      <c r="M599" s="14">
        <v>-45.8</v>
      </c>
      <c r="N599" s="14">
        <v>12.3</v>
      </c>
      <c r="O599" s="14">
        <f t="shared" si="19"/>
        <v>-32.5</v>
      </c>
      <c r="P599" s="15">
        <f t="shared" si="20"/>
        <v>12.3</v>
      </c>
      <c r="Q599" s="14">
        <v>-32.5</v>
      </c>
    </row>
    <row r="600" spans="1:17" ht="15.75" thickBot="1" x14ac:dyDescent="0.3">
      <c r="A600" s="4">
        <v>598</v>
      </c>
      <c r="B600" s="6" t="s">
        <v>697</v>
      </c>
      <c r="C600" s="5" t="s">
        <v>85</v>
      </c>
      <c r="D600" s="5" t="s">
        <v>28</v>
      </c>
      <c r="E600" s="7">
        <v>999</v>
      </c>
      <c r="F600" s="7">
        <v>86</v>
      </c>
      <c r="G600" s="14">
        <v>-14.9</v>
      </c>
      <c r="H600" s="14">
        <v>-14.7</v>
      </c>
      <c r="I600" s="14">
        <v>-2.7</v>
      </c>
      <c r="J600" s="14">
        <v>-9.8000000000000007</v>
      </c>
      <c r="K600" s="14">
        <v>-0.4</v>
      </c>
      <c r="L600" s="14">
        <v>-1.3</v>
      </c>
      <c r="M600" s="14">
        <v>-43.8</v>
      </c>
      <c r="N600" s="14">
        <v>10.3</v>
      </c>
      <c r="O600" s="14">
        <f t="shared" si="19"/>
        <v>-32.5</v>
      </c>
      <c r="P600" s="15">
        <f t="shared" si="20"/>
        <v>10.3</v>
      </c>
      <c r="Q600" s="14">
        <v>-32.5</v>
      </c>
    </row>
    <row r="601" spans="1:17" ht="15.75" thickBot="1" x14ac:dyDescent="0.3">
      <c r="A601" s="4">
        <v>599</v>
      </c>
      <c r="B601" s="6" t="s">
        <v>713</v>
      </c>
      <c r="C601" s="5"/>
      <c r="D601" s="5" t="s">
        <v>17</v>
      </c>
      <c r="E601" s="7">
        <v>748</v>
      </c>
      <c r="F601" s="7">
        <v>26</v>
      </c>
      <c r="G601" s="14">
        <v>-16.399999999999999</v>
      </c>
      <c r="H601" s="14">
        <v>-16.100000000000001</v>
      </c>
      <c r="I601" s="14">
        <v>-2.5</v>
      </c>
      <c r="J601" s="14">
        <v>-10.4</v>
      </c>
      <c r="K601" s="14">
        <v>0</v>
      </c>
      <c r="L601" s="14">
        <v>-0.5</v>
      </c>
      <c r="M601" s="14">
        <v>-45.8</v>
      </c>
      <c r="N601" s="14">
        <v>12.3</v>
      </c>
      <c r="O601" s="14">
        <f t="shared" si="19"/>
        <v>-32.5</v>
      </c>
      <c r="P601" s="15">
        <f t="shared" si="20"/>
        <v>12.3</v>
      </c>
      <c r="Q601" s="14">
        <v>-32.5</v>
      </c>
    </row>
    <row r="602" spans="1:17" ht="15.75" thickBot="1" x14ac:dyDescent="0.3">
      <c r="A602" s="4">
        <v>600</v>
      </c>
      <c r="B602" s="6" t="s">
        <v>687</v>
      </c>
      <c r="C602" s="5" t="s">
        <v>58</v>
      </c>
      <c r="D602" s="5" t="s">
        <v>110</v>
      </c>
      <c r="E602" s="7">
        <v>999</v>
      </c>
      <c r="F602" s="7">
        <v>78</v>
      </c>
      <c r="G602" s="14">
        <v>-14.9</v>
      </c>
      <c r="H602" s="14">
        <v>-14.9</v>
      </c>
      <c r="I602" s="14">
        <v>-2.8</v>
      </c>
      <c r="J602" s="14">
        <v>-9.6</v>
      </c>
      <c r="K602" s="14">
        <v>-0.4</v>
      </c>
      <c r="L602" s="14">
        <v>-1</v>
      </c>
      <c r="M602" s="14">
        <v>-43.6</v>
      </c>
      <c r="N602" s="14">
        <v>10.1</v>
      </c>
      <c r="O602" s="14">
        <f t="shared" si="19"/>
        <v>-32.5</v>
      </c>
      <c r="P602" s="15">
        <f t="shared" si="20"/>
        <v>10.1</v>
      </c>
      <c r="Q602" s="14">
        <v>-32.6</v>
      </c>
    </row>
    <row r="603" spans="1:17" ht="15.75" thickBot="1" x14ac:dyDescent="0.3">
      <c r="A603" s="4">
        <v>601</v>
      </c>
      <c r="B603" s="6" t="s">
        <v>668</v>
      </c>
      <c r="C603" s="5" t="s">
        <v>70</v>
      </c>
      <c r="D603" s="5" t="s">
        <v>17</v>
      </c>
      <c r="E603" s="7">
        <v>750.8</v>
      </c>
      <c r="F603" s="7">
        <v>46</v>
      </c>
      <c r="G603" s="14">
        <v>-16.100000000000001</v>
      </c>
      <c r="H603" s="14">
        <v>-15.7</v>
      </c>
      <c r="I603" s="14">
        <v>-2.2999999999999998</v>
      </c>
      <c r="J603" s="14">
        <v>-10.1</v>
      </c>
      <c r="K603" s="14">
        <v>-0.5</v>
      </c>
      <c r="L603" s="14">
        <v>-1.1000000000000001</v>
      </c>
      <c r="M603" s="14">
        <v>-45.9</v>
      </c>
      <c r="N603" s="14">
        <v>12.3</v>
      </c>
      <c r="O603" s="14">
        <f t="shared" si="19"/>
        <v>-32.599999999999994</v>
      </c>
      <c r="P603" s="15">
        <f t="shared" si="20"/>
        <v>12.3</v>
      </c>
      <c r="Q603" s="14">
        <v>-32.6</v>
      </c>
    </row>
    <row r="604" spans="1:17" ht="15.75" thickBot="1" x14ac:dyDescent="0.3">
      <c r="A604" s="4">
        <v>602</v>
      </c>
      <c r="B604" s="6" t="s">
        <v>693</v>
      </c>
      <c r="C604" s="5" t="s">
        <v>82</v>
      </c>
      <c r="D604" s="5" t="s">
        <v>694</v>
      </c>
      <c r="E604" s="7">
        <v>999</v>
      </c>
      <c r="F604" s="7">
        <v>52</v>
      </c>
      <c r="G604" s="14">
        <v>-15.8</v>
      </c>
      <c r="H604" s="14">
        <v>-15.5</v>
      </c>
      <c r="I604" s="14">
        <v>-2.6</v>
      </c>
      <c r="J604" s="14">
        <v>-10.1</v>
      </c>
      <c r="K604" s="14">
        <v>-0.2</v>
      </c>
      <c r="L604" s="14">
        <v>-0.7</v>
      </c>
      <c r="M604" s="14">
        <v>-45</v>
      </c>
      <c r="N604" s="14">
        <v>11.4</v>
      </c>
      <c r="O604" s="14">
        <f t="shared" si="19"/>
        <v>-31.700000000000003</v>
      </c>
      <c r="P604" s="15">
        <f t="shared" si="20"/>
        <v>12.3</v>
      </c>
      <c r="Q604" s="14">
        <v>-32.6</v>
      </c>
    </row>
    <row r="605" spans="1:17" ht="15.75" thickBot="1" x14ac:dyDescent="0.3">
      <c r="A605" s="4">
        <v>603</v>
      </c>
      <c r="B605" s="6" t="s">
        <v>703</v>
      </c>
      <c r="C605" s="5"/>
      <c r="D605" s="5" t="s">
        <v>619</v>
      </c>
      <c r="E605" s="7">
        <v>999</v>
      </c>
      <c r="F605" s="7">
        <v>69</v>
      </c>
      <c r="G605" s="14">
        <v>-15.5</v>
      </c>
      <c r="H605" s="14">
        <v>-15.3</v>
      </c>
      <c r="I605" s="14">
        <v>-2.6</v>
      </c>
      <c r="J605" s="14">
        <v>-9.9</v>
      </c>
      <c r="K605" s="14">
        <v>-0.6</v>
      </c>
      <c r="L605" s="14">
        <v>-1.1000000000000001</v>
      </c>
      <c r="M605" s="14">
        <v>-45</v>
      </c>
      <c r="N605" s="14">
        <v>11.4</v>
      </c>
      <c r="O605" s="14">
        <f t="shared" si="19"/>
        <v>-31.700000000000003</v>
      </c>
      <c r="P605" s="15">
        <f t="shared" si="20"/>
        <v>12.3</v>
      </c>
      <c r="Q605" s="14">
        <v>-32.6</v>
      </c>
    </row>
    <row r="606" spans="1:17" ht="15.75" thickBot="1" x14ac:dyDescent="0.3">
      <c r="A606" s="4">
        <v>604</v>
      </c>
      <c r="B606" s="6" t="s">
        <v>729</v>
      </c>
      <c r="C606" s="5"/>
      <c r="D606" s="5" t="s">
        <v>120</v>
      </c>
      <c r="E606" s="7">
        <v>999</v>
      </c>
      <c r="F606" s="7">
        <v>48</v>
      </c>
      <c r="G606" s="14">
        <v>-15.8</v>
      </c>
      <c r="H606" s="14">
        <v>-16</v>
      </c>
      <c r="I606" s="14">
        <v>-2.9</v>
      </c>
      <c r="J606" s="14">
        <v>-9.9</v>
      </c>
      <c r="K606" s="14">
        <v>-0.7</v>
      </c>
      <c r="L606" s="14">
        <v>-0.7</v>
      </c>
      <c r="M606" s="14">
        <v>-46</v>
      </c>
      <c r="N606" s="14">
        <v>12.4</v>
      </c>
      <c r="O606" s="14">
        <f t="shared" si="19"/>
        <v>-32.6</v>
      </c>
      <c r="P606" s="15">
        <f t="shared" si="20"/>
        <v>12.4</v>
      </c>
      <c r="Q606" s="14">
        <v>-32.6</v>
      </c>
    </row>
    <row r="607" spans="1:17" ht="15.75" thickBot="1" x14ac:dyDescent="0.3">
      <c r="A607" s="4">
        <v>605</v>
      </c>
      <c r="B607" s="6" t="s">
        <v>728</v>
      </c>
      <c r="C607" s="5" t="s">
        <v>80</v>
      </c>
      <c r="D607" s="5" t="s">
        <v>120</v>
      </c>
      <c r="E607" s="7">
        <v>999</v>
      </c>
      <c r="F607" s="7">
        <v>29</v>
      </c>
      <c r="G607" s="14">
        <v>-16.2</v>
      </c>
      <c r="H607" s="14">
        <v>-16.100000000000001</v>
      </c>
      <c r="I607" s="14">
        <v>-2.8</v>
      </c>
      <c r="J607" s="14">
        <v>-10.1</v>
      </c>
      <c r="K607" s="14">
        <v>-0.3</v>
      </c>
      <c r="L607" s="14">
        <v>-0.4</v>
      </c>
      <c r="M607" s="14">
        <v>-46</v>
      </c>
      <c r="N607" s="14">
        <v>12.4</v>
      </c>
      <c r="O607" s="14">
        <f t="shared" si="19"/>
        <v>-32.6</v>
      </c>
      <c r="P607" s="15">
        <f t="shared" si="20"/>
        <v>12.4</v>
      </c>
      <c r="Q607" s="14">
        <v>-32.6</v>
      </c>
    </row>
    <row r="608" spans="1:17" ht="15.75" thickBot="1" x14ac:dyDescent="0.3">
      <c r="A608" s="4">
        <v>606</v>
      </c>
      <c r="B608" s="6" t="s">
        <v>680</v>
      </c>
      <c r="C608" s="5"/>
      <c r="D608" s="5" t="s">
        <v>67</v>
      </c>
      <c r="E608" s="7">
        <v>751</v>
      </c>
      <c r="F608" s="7">
        <v>63</v>
      </c>
      <c r="G608" s="14">
        <v>-15.6</v>
      </c>
      <c r="H608" s="14">
        <v>-15.3</v>
      </c>
      <c r="I608" s="14">
        <v>-2.5</v>
      </c>
      <c r="J608" s="14">
        <v>-9.9</v>
      </c>
      <c r="K608" s="14">
        <v>-0.6</v>
      </c>
      <c r="L608" s="14">
        <v>-1</v>
      </c>
      <c r="M608" s="14">
        <v>-45</v>
      </c>
      <c r="N608" s="14">
        <v>11.4</v>
      </c>
      <c r="O608" s="14">
        <f t="shared" si="19"/>
        <v>-32.6</v>
      </c>
      <c r="P608" s="15">
        <f t="shared" si="20"/>
        <v>11.4</v>
      </c>
      <c r="Q608" s="14">
        <v>-32.6</v>
      </c>
    </row>
    <row r="609" spans="1:17" ht="15.75" thickBot="1" x14ac:dyDescent="0.3">
      <c r="A609" s="4">
        <v>607</v>
      </c>
      <c r="B609" s="6" t="s">
        <v>677</v>
      </c>
      <c r="C609" s="5"/>
      <c r="D609" s="5" t="s">
        <v>17</v>
      </c>
      <c r="E609" s="7">
        <v>999</v>
      </c>
      <c r="F609" s="7">
        <v>27</v>
      </c>
      <c r="G609" s="14">
        <v>-16.3</v>
      </c>
      <c r="H609" s="14">
        <v>-16.2</v>
      </c>
      <c r="I609" s="14">
        <v>-2.7</v>
      </c>
      <c r="J609" s="14">
        <v>-10</v>
      </c>
      <c r="K609" s="14">
        <v>-0.3</v>
      </c>
      <c r="L609" s="14">
        <v>-0.4</v>
      </c>
      <c r="M609" s="14">
        <v>-45.9</v>
      </c>
      <c r="N609" s="14">
        <v>12.3</v>
      </c>
      <c r="O609" s="14">
        <f t="shared" si="19"/>
        <v>-32.599999999999994</v>
      </c>
      <c r="P609" s="15">
        <f t="shared" si="20"/>
        <v>12.3</v>
      </c>
      <c r="Q609" s="14">
        <v>-32.6</v>
      </c>
    </row>
    <row r="610" spans="1:17" ht="15.75" thickBot="1" x14ac:dyDescent="0.3">
      <c r="A610" s="4">
        <v>608</v>
      </c>
      <c r="B610" s="6" t="s">
        <v>676</v>
      </c>
      <c r="C610" s="5"/>
      <c r="D610" s="5" t="s">
        <v>17</v>
      </c>
      <c r="E610" s="7">
        <v>750</v>
      </c>
      <c r="F610" s="7">
        <v>20</v>
      </c>
      <c r="G610" s="14">
        <v>-16.3</v>
      </c>
      <c r="H610" s="14">
        <v>-16.399999999999999</v>
      </c>
      <c r="I610" s="14">
        <v>-2.8</v>
      </c>
      <c r="J610" s="14">
        <v>-10</v>
      </c>
      <c r="K610" s="14">
        <v>-0.3</v>
      </c>
      <c r="L610" s="14">
        <v>-0.1</v>
      </c>
      <c r="M610" s="14">
        <v>-45.9</v>
      </c>
      <c r="N610" s="14">
        <v>12.3</v>
      </c>
      <c r="O610" s="14">
        <f t="shared" si="19"/>
        <v>-32.599999999999994</v>
      </c>
      <c r="P610" s="15">
        <f t="shared" si="20"/>
        <v>12.3</v>
      </c>
      <c r="Q610" s="14">
        <v>-32.6</v>
      </c>
    </row>
    <row r="611" spans="1:17" ht="15.75" thickBot="1" x14ac:dyDescent="0.3">
      <c r="A611" s="4">
        <v>609</v>
      </c>
      <c r="B611" s="6" t="s">
        <v>718</v>
      </c>
      <c r="C611" s="5" t="s">
        <v>60</v>
      </c>
      <c r="D611" s="5" t="s">
        <v>48</v>
      </c>
      <c r="E611" s="7">
        <v>751</v>
      </c>
      <c r="F611" s="7">
        <v>91</v>
      </c>
      <c r="G611" s="14">
        <v>-14.8</v>
      </c>
      <c r="H611" s="14">
        <v>-14.7</v>
      </c>
      <c r="I611" s="14">
        <v>-2.2999999999999998</v>
      </c>
      <c r="J611" s="14">
        <v>-9.3000000000000007</v>
      </c>
      <c r="K611" s="14">
        <v>-1.2</v>
      </c>
      <c r="L611" s="14">
        <v>-1.3</v>
      </c>
      <c r="M611" s="14">
        <v>-43.7</v>
      </c>
      <c r="N611" s="14">
        <v>10.1</v>
      </c>
      <c r="O611" s="14">
        <f t="shared" si="19"/>
        <v>-32.6</v>
      </c>
      <c r="P611" s="15">
        <f t="shared" si="20"/>
        <v>10.1</v>
      </c>
      <c r="Q611" s="14">
        <v>-32.6</v>
      </c>
    </row>
    <row r="612" spans="1:17" ht="15.75" thickBot="1" x14ac:dyDescent="0.3">
      <c r="A612" s="4">
        <v>610</v>
      </c>
      <c r="B612" s="6" t="s">
        <v>704</v>
      </c>
      <c r="C612" s="5" t="s">
        <v>106</v>
      </c>
      <c r="D612" s="5" t="s">
        <v>67</v>
      </c>
      <c r="E612" s="7">
        <v>999</v>
      </c>
      <c r="F612" s="7">
        <v>39</v>
      </c>
      <c r="G612" s="14">
        <v>-15.9</v>
      </c>
      <c r="H612" s="14">
        <v>-16</v>
      </c>
      <c r="I612" s="14">
        <v>-2.5</v>
      </c>
      <c r="J612" s="14">
        <v>-10</v>
      </c>
      <c r="K612" s="14">
        <v>-0.2</v>
      </c>
      <c r="L612" s="14">
        <v>-0.4</v>
      </c>
      <c r="M612" s="14">
        <v>-45</v>
      </c>
      <c r="N612" s="14">
        <v>11.4</v>
      </c>
      <c r="O612" s="14">
        <f t="shared" si="19"/>
        <v>-32.6</v>
      </c>
      <c r="P612" s="15">
        <f t="shared" si="20"/>
        <v>11.4</v>
      </c>
      <c r="Q612" s="14">
        <v>-32.6</v>
      </c>
    </row>
    <row r="613" spans="1:17" ht="15.75" thickBot="1" x14ac:dyDescent="0.3">
      <c r="A613" s="4">
        <v>611</v>
      </c>
      <c r="B613" s="6" t="s">
        <v>727</v>
      </c>
      <c r="C613" s="5" t="s">
        <v>38</v>
      </c>
      <c r="D613" s="5" t="s">
        <v>107</v>
      </c>
      <c r="E613" s="7">
        <v>999</v>
      </c>
      <c r="F613" s="7">
        <v>76</v>
      </c>
      <c r="G613" s="14">
        <v>-15.3</v>
      </c>
      <c r="H613" s="14">
        <v>-15</v>
      </c>
      <c r="I613" s="14">
        <v>-2</v>
      </c>
      <c r="J613" s="14">
        <v>-9.5</v>
      </c>
      <c r="K613" s="14">
        <v>-0.9</v>
      </c>
      <c r="L613" s="14">
        <v>-1</v>
      </c>
      <c r="M613" s="14">
        <v>-43.7</v>
      </c>
      <c r="N613" s="14">
        <v>10.1</v>
      </c>
      <c r="O613" s="14">
        <f t="shared" si="19"/>
        <v>-31.300000000000004</v>
      </c>
      <c r="P613" s="15">
        <f t="shared" si="20"/>
        <v>11.4</v>
      </c>
      <c r="Q613" s="14">
        <v>-32.6</v>
      </c>
    </row>
    <row r="614" spans="1:17" ht="15.75" thickBot="1" x14ac:dyDescent="0.3">
      <c r="A614" s="4">
        <v>612</v>
      </c>
      <c r="B614" s="6" t="s">
        <v>702</v>
      </c>
      <c r="C614" s="5" t="s">
        <v>16</v>
      </c>
      <c r="D614" s="5" t="s">
        <v>48</v>
      </c>
      <c r="E614" s="7">
        <v>999</v>
      </c>
      <c r="F614" s="7">
        <v>78</v>
      </c>
      <c r="G614" s="14">
        <v>-15.5</v>
      </c>
      <c r="H614" s="14">
        <v>-14.7</v>
      </c>
      <c r="I614" s="14">
        <v>-1.4</v>
      </c>
      <c r="J614" s="14">
        <v>-9.6</v>
      </c>
      <c r="K614" s="14">
        <v>-1.1000000000000001</v>
      </c>
      <c r="L614" s="14">
        <v>-1.3</v>
      </c>
      <c r="M614" s="14">
        <v>-43.8</v>
      </c>
      <c r="N614" s="14">
        <v>10.1</v>
      </c>
      <c r="O614" s="14">
        <f t="shared" si="19"/>
        <v>-32.699999999999996</v>
      </c>
      <c r="P614" s="15">
        <f t="shared" si="20"/>
        <v>10.1</v>
      </c>
      <c r="Q614" s="14">
        <v>-32.700000000000003</v>
      </c>
    </row>
    <row r="615" spans="1:17" ht="15.75" thickBot="1" x14ac:dyDescent="0.3">
      <c r="A615" s="4">
        <v>613</v>
      </c>
      <c r="B615" s="6" t="s">
        <v>672</v>
      </c>
      <c r="C615" s="5" t="s">
        <v>33</v>
      </c>
      <c r="D615" s="5" t="s">
        <v>48</v>
      </c>
      <c r="E615" s="7">
        <v>999</v>
      </c>
      <c r="F615" s="7">
        <v>108</v>
      </c>
      <c r="G615" s="14">
        <v>-14.8</v>
      </c>
      <c r="H615" s="14">
        <v>-14.3</v>
      </c>
      <c r="I615" s="14">
        <v>-2.4</v>
      </c>
      <c r="J615" s="14">
        <v>-9.9</v>
      </c>
      <c r="K615" s="14">
        <v>-0.9</v>
      </c>
      <c r="L615" s="14">
        <v>-1.6</v>
      </c>
      <c r="M615" s="14">
        <v>-43.8</v>
      </c>
      <c r="N615" s="14">
        <v>10.1</v>
      </c>
      <c r="O615" s="14">
        <f t="shared" si="19"/>
        <v>-32.699999999999996</v>
      </c>
      <c r="P615" s="15">
        <f t="shared" si="20"/>
        <v>10.1</v>
      </c>
      <c r="Q615" s="14">
        <v>-32.700000000000003</v>
      </c>
    </row>
    <row r="616" spans="1:17" ht="15.75" thickBot="1" x14ac:dyDescent="0.3">
      <c r="A616" s="4">
        <v>614</v>
      </c>
      <c r="B616" s="6" t="s">
        <v>733</v>
      </c>
      <c r="C616" s="5" t="s">
        <v>78</v>
      </c>
      <c r="D616" s="5" t="s">
        <v>120</v>
      </c>
      <c r="E616" s="7">
        <v>750.8</v>
      </c>
      <c r="F616" s="7">
        <v>21</v>
      </c>
      <c r="G616" s="14">
        <v>-16.399999999999999</v>
      </c>
      <c r="H616" s="14">
        <v>-16.399999999999999</v>
      </c>
      <c r="I616" s="14">
        <v>-2.9</v>
      </c>
      <c r="J616" s="14">
        <v>-10</v>
      </c>
      <c r="K616" s="14">
        <v>-0.3</v>
      </c>
      <c r="L616" s="14">
        <v>-0.2</v>
      </c>
      <c r="M616" s="14">
        <v>-46.1</v>
      </c>
      <c r="N616" s="14">
        <v>12.4</v>
      </c>
      <c r="O616" s="14">
        <f t="shared" si="19"/>
        <v>-32.700000000000003</v>
      </c>
      <c r="P616" s="15">
        <f t="shared" si="20"/>
        <v>12.4</v>
      </c>
      <c r="Q616" s="14">
        <v>-32.700000000000003</v>
      </c>
    </row>
    <row r="617" spans="1:17" ht="15.75" thickBot="1" x14ac:dyDescent="0.3">
      <c r="A617" s="4">
        <v>615</v>
      </c>
      <c r="B617" s="6" t="s">
        <v>695</v>
      </c>
      <c r="C617" s="5"/>
      <c r="D617" s="5" t="s">
        <v>45</v>
      </c>
      <c r="E617" s="7">
        <v>999</v>
      </c>
      <c r="F617" s="7">
        <v>57</v>
      </c>
      <c r="G617" s="14">
        <v>-15.4</v>
      </c>
      <c r="H617" s="14">
        <v>-15.4</v>
      </c>
      <c r="I617" s="14">
        <v>-2.8</v>
      </c>
      <c r="J617" s="14">
        <v>-9.6</v>
      </c>
      <c r="K617" s="14">
        <v>-0.2</v>
      </c>
      <c r="L617" s="14">
        <v>-0.5</v>
      </c>
      <c r="M617" s="14">
        <v>-44</v>
      </c>
      <c r="N617" s="14">
        <v>10.3</v>
      </c>
      <c r="O617" s="14">
        <f t="shared" si="19"/>
        <v>-32.700000000000003</v>
      </c>
      <c r="P617" s="15">
        <f t="shared" si="20"/>
        <v>10.3</v>
      </c>
      <c r="Q617" s="14">
        <v>-32.700000000000003</v>
      </c>
    </row>
    <row r="618" spans="1:17" ht="15.75" thickBot="1" x14ac:dyDescent="0.3">
      <c r="A618" s="4">
        <v>616</v>
      </c>
      <c r="B618" s="6" t="s">
        <v>734</v>
      </c>
      <c r="C618" s="5" t="s">
        <v>40</v>
      </c>
      <c r="D618" s="5" t="s">
        <v>120</v>
      </c>
      <c r="E618" s="7">
        <v>999</v>
      </c>
      <c r="F618" s="7">
        <v>46</v>
      </c>
      <c r="G618" s="14">
        <v>-16.100000000000001</v>
      </c>
      <c r="H618" s="14">
        <v>-15.9</v>
      </c>
      <c r="I618" s="14">
        <v>-2.7</v>
      </c>
      <c r="J618" s="14">
        <v>-10.199999999999999</v>
      </c>
      <c r="K618" s="14">
        <v>-0.3</v>
      </c>
      <c r="L618" s="14">
        <v>-0.8</v>
      </c>
      <c r="M618" s="14">
        <v>-46.1</v>
      </c>
      <c r="N618" s="14">
        <v>12.4</v>
      </c>
      <c r="O618" s="14">
        <f t="shared" si="19"/>
        <v>-32.700000000000003</v>
      </c>
      <c r="P618" s="15">
        <f t="shared" si="20"/>
        <v>12.4</v>
      </c>
      <c r="Q618" s="14">
        <v>-32.700000000000003</v>
      </c>
    </row>
    <row r="619" spans="1:17" ht="15.75" thickBot="1" x14ac:dyDescent="0.3">
      <c r="A619" s="4">
        <v>617</v>
      </c>
      <c r="B619" s="6" t="s">
        <v>661</v>
      </c>
      <c r="C619" s="5"/>
      <c r="D619" s="5" t="s">
        <v>91</v>
      </c>
      <c r="E619" s="7">
        <v>999</v>
      </c>
      <c r="F619" s="7">
        <v>19</v>
      </c>
      <c r="G619" s="14">
        <v>-16.399999999999999</v>
      </c>
      <c r="H619" s="14">
        <v>-16.3</v>
      </c>
      <c r="I619" s="14">
        <v>-2.8</v>
      </c>
      <c r="J619" s="14">
        <v>-10.199999999999999</v>
      </c>
      <c r="K619" s="14">
        <v>-0.1</v>
      </c>
      <c r="L619" s="14">
        <v>-0.2</v>
      </c>
      <c r="M619" s="14">
        <v>-46</v>
      </c>
      <c r="N619" s="14">
        <v>12.3</v>
      </c>
      <c r="O619" s="14">
        <f t="shared" si="19"/>
        <v>-32.700000000000003</v>
      </c>
      <c r="P619" s="15">
        <f t="shared" si="20"/>
        <v>12.3</v>
      </c>
      <c r="Q619" s="14">
        <v>-32.700000000000003</v>
      </c>
    </row>
    <row r="620" spans="1:17" ht="15.75" thickBot="1" x14ac:dyDescent="0.3">
      <c r="A620" s="4">
        <v>618</v>
      </c>
      <c r="B620" s="6" t="s">
        <v>708</v>
      </c>
      <c r="C620" s="5" t="s">
        <v>51</v>
      </c>
      <c r="D620" s="5" t="s">
        <v>207</v>
      </c>
      <c r="E620" s="7">
        <v>999</v>
      </c>
      <c r="F620" s="7">
        <v>84</v>
      </c>
      <c r="G620" s="14">
        <v>-15</v>
      </c>
      <c r="H620" s="14">
        <v>-15</v>
      </c>
      <c r="I620" s="14">
        <v>-2.6</v>
      </c>
      <c r="J620" s="14">
        <v>-9.3000000000000007</v>
      </c>
      <c r="K620" s="14">
        <v>-0.8</v>
      </c>
      <c r="L620" s="14">
        <v>-1.2</v>
      </c>
      <c r="M620" s="14">
        <v>-43.8</v>
      </c>
      <c r="N620" s="14">
        <v>10.1</v>
      </c>
      <c r="O620" s="14">
        <f t="shared" si="19"/>
        <v>-31.099999999999994</v>
      </c>
      <c r="P620" s="15">
        <f t="shared" si="20"/>
        <v>11.7</v>
      </c>
      <c r="Q620" s="14">
        <v>-32.700000000000003</v>
      </c>
    </row>
    <row r="621" spans="1:17" ht="15.75" thickBot="1" x14ac:dyDescent="0.3">
      <c r="A621" s="4">
        <v>619</v>
      </c>
      <c r="B621" s="6" t="s">
        <v>684</v>
      </c>
      <c r="C621" s="5" t="s">
        <v>44</v>
      </c>
      <c r="D621" s="5" t="s">
        <v>17</v>
      </c>
      <c r="E621" s="7">
        <v>999</v>
      </c>
      <c r="F621" s="7">
        <v>33</v>
      </c>
      <c r="G621" s="14">
        <v>-16.2</v>
      </c>
      <c r="H621" s="14">
        <v>-16</v>
      </c>
      <c r="I621" s="14">
        <v>-2.6</v>
      </c>
      <c r="J621" s="14">
        <v>-10.3</v>
      </c>
      <c r="K621" s="14">
        <v>-0.2</v>
      </c>
      <c r="L621" s="14">
        <v>-0.6</v>
      </c>
      <c r="M621" s="14">
        <v>-46</v>
      </c>
      <c r="N621" s="14">
        <v>12.3</v>
      </c>
      <c r="O621" s="14">
        <f t="shared" si="19"/>
        <v>-32.700000000000003</v>
      </c>
      <c r="P621" s="15">
        <f t="shared" si="20"/>
        <v>12.3</v>
      </c>
      <c r="Q621" s="14">
        <v>-32.700000000000003</v>
      </c>
    </row>
    <row r="622" spans="1:17" ht="15.75" thickBot="1" x14ac:dyDescent="0.3">
      <c r="A622" s="4">
        <v>620</v>
      </c>
      <c r="B622" s="6" t="s">
        <v>717</v>
      </c>
      <c r="C622" s="5" t="s">
        <v>19</v>
      </c>
      <c r="D622" s="5" t="s">
        <v>107</v>
      </c>
      <c r="E622" s="7">
        <v>999</v>
      </c>
      <c r="F622" s="7">
        <v>60</v>
      </c>
      <c r="G622" s="14">
        <v>-15.7</v>
      </c>
      <c r="H622" s="14">
        <v>-15.4</v>
      </c>
      <c r="I622" s="14">
        <v>-1.6</v>
      </c>
      <c r="J622" s="14">
        <v>-9.8000000000000007</v>
      </c>
      <c r="K622" s="14">
        <v>-0.5</v>
      </c>
      <c r="L622" s="14">
        <v>-0.9</v>
      </c>
      <c r="M622" s="14">
        <v>-43.8</v>
      </c>
      <c r="N622" s="14">
        <v>10.1</v>
      </c>
      <c r="O622" s="14">
        <f t="shared" si="19"/>
        <v>-31.4</v>
      </c>
      <c r="P622" s="15">
        <f t="shared" si="20"/>
        <v>11.4</v>
      </c>
      <c r="Q622" s="14">
        <v>-32.700000000000003</v>
      </c>
    </row>
    <row r="623" spans="1:17" ht="15.75" thickBot="1" x14ac:dyDescent="0.3">
      <c r="A623" s="4">
        <v>621</v>
      </c>
      <c r="B623" s="6" t="s">
        <v>656</v>
      </c>
      <c r="C623" s="5"/>
      <c r="D623" s="5" t="s">
        <v>17</v>
      </c>
      <c r="E623" s="7">
        <v>999</v>
      </c>
      <c r="F623" s="7">
        <v>27</v>
      </c>
      <c r="G623" s="14">
        <v>-16.3</v>
      </c>
      <c r="H623" s="14">
        <v>-16.3</v>
      </c>
      <c r="I623" s="14">
        <v>-2.8</v>
      </c>
      <c r="J623" s="14">
        <v>-10.1</v>
      </c>
      <c r="K623" s="14">
        <v>-0.3</v>
      </c>
      <c r="L623" s="14">
        <v>-0.4</v>
      </c>
      <c r="M623" s="14">
        <v>-46.1</v>
      </c>
      <c r="N623" s="14">
        <v>12.3</v>
      </c>
      <c r="O623" s="14">
        <f t="shared" si="19"/>
        <v>-32.799999999999997</v>
      </c>
      <c r="P623" s="15">
        <f t="shared" si="20"/>
        <v>12.3</v>
      </c>
      <c r="Q623" s="14">
        <v>-32.799999999999997</v>
      </c>
    </row>
    <row r="624" spans="1:17" ht="15.75" thickBot="1" x14ac:dyDescent="0.3">
      <c r="A624" s="4">
        <v>622</v>
      </c>
      <c r="B624" s="6" t="s">
        <v>740</v>
      </c>
      <c r="C624" s="5" t="s">
        <v>16</v>
      </c>
      <c r="D624" s="5" t="s">
        <v>741</v>
      </c>
      <c r="E624" s="7">
        <v>999</v>
      </c>
      <c r="F624" s="7">
        <v>57</v>
      </c>
      <c r="G624" s="14">
        <v>-15.8</v>
      </c>
      <c r="H624" s="14">
        <v>-15.4</v>
      </c>
      <c r="I624" s="14">
        <v>-2.7</v>
      </c>
      <c r="J624" s="14">
        <v>-10.3</v>
      </c>
      <c r="K624" s="14">
        <v>-0.7</v>
      </c>
      <c r="L624" s="14">
        <v>-1.3</v>
      </c>
      <c r="M624" s="14">
        <v>-46.1</v>
      </c>
      <c r="N624" s="14">
        <v>12.3</v>
      </c>
      <c r="O624" s="14">
        <f t="shared" si="19"/>
        <v>-32.799999999999997</v>
      </c>
      <c r="P624" s="15">
        <f t="shared" si="20"/>
        <v>12.3</v>
      </c>
      <c r="Q624" s="14">
        <v>-32.799999999999997</v>
      </c>
    </row>
    <row r="625" spans="1:17" ht="15.75" thickBot="1" x14ac:dyDescent="0.3">
      <c r="A625" s="4">
        <v>623</v>
      </c>
      <c r="B625" s="6" t="s">
        <v>735</v>
      </c>
      <c r="C625" s="5" t="s">
        <v>16</v>
      </c>
      <c r="D625" s="5" t="s">
        <v>120</v>
      </c>
      <c r="E625" s="7">
        <v>999</v>
      </c>
      <c r="F625" s="7">
        <v>24</v>
      </c>
      <c r="G625" s="14">
        <v>-16.3</v>
      </c>
      <c r="H625" s="14">
        <v>-16.399999999999999</v>
      </c>
      <c r="I625" s="14">
        <v>-2.9</v>
      </c>
      <c r="J625" s="14">
        <v>-10.1</v>
      </c>
      <c r="K625" s="14">
        <v>-0.3</v>
      </c>
      <c r="L625" s="14">
        <v>-0.3</v>
      </c>
      <c r="M625" s="14">
        <v>-46.2</v>
      </c>
      <c r="N625" s="14">
        <v>12.4</v>
      </c>
      <c r="O625" s="14">
        <f t="shared" si="19"/>
        <v>-32.800000000000004</v>
      </c>
      <c r="P625" s="15">
        <f t="shared" si="20"/>
        <v>12.4</v>
      </c>
      <c r="Q625" s="14">
        <v>-32.799999999999997</v>
      </c>
    </row>
    <row r="626" spans="1:17" ht="15.75" thickBot="1" x14ac:dyDescent="0.3">
      <c r="A626" s="4">
        <v>624</v>
      </c>
      <c r="B626" s="6" t="s">
        <v>1380</v>
      </c>
      <c r="C626" s="5" t="s">
        <v>44</v>
      </c>
      <c r="D626" s="5" t="s">
        <v>17</v>
      </c>
      <c r="E626" s="7">
        <v>999</v>
      </c>
      <c r="F626" s="7">
        <v>27</v>
      </c>
      <c r="G626" s="14">
        <v>-16.3</v>
      </c>
      <c r="H626" s="14">
        <v>-16.2</v>
      </c>
      <c r="I626" s="14">
        <v>-2.8</v>
      </c>
      <c r="J626" s="14">
        <v>-10.199999999999999</v>
      </c>
      <c r="K626" s="14">
        <v>-0.1</v>
      </c>
      <c r="L626" s="14">
        <v>-0.5</v>
      </c>
      <c r="M626" s="14">
        <v>-46.1</v>
      </c>
      <c r="N626" s="14">
        <v>12.3</v>
      </c>
      <c r="O626" s="14">
        <f t="shared" si="19"/>
        <v>-32.799999999999997</v>
      </c>
      <c r="P626" s="15">
        <f t="shared" si="20"/>
        <v>12.3</v>
      </c>
      <c r="Q626" s="14">
        <v>-32.799999999999997</v>
      </c>
    </row>
    <row r="627" spans="1:17" ht="15.75" thickBot="1" x14ac:dyDescent="0.3">
      <c r="A627" s="4">
        <v>625</v>
      </c>
      <c r="B627" s="6" t="s">
        <v>623</v>
      </c>
      <c r="C627" s="5"/>
      <c r="D627" s="5" t="s">
        <v>20</v>
      </c>
      <c r="E627" s="7">
        <v>999</v>
      </c>
      <c r="F627" s="7">
        <v>28</v>
      </c>
      <c r="G627" s="14">
        <v>-16.3</v>
      </c>
      <c r="H627" s="14">
        <v>-16.100000000000001</v>
      </c>
      <c r="I627" s="14">
        <v>-2.7</v>
      </c>
      <c r="J627" s="14">
        <v>-10.199999999999999</v>
      </c>
      <c r="K627" s="14">
        <v>-0.2</v>
      </c>
      <c r="L627" s="14">
        <v>-0.6</v>
      </c>
      <c r="M627" s="14">
        <v>-46.1</v>
      </c>
      <c r="N627" s="14">
        <v>12.3</v>
      </c>
      <c r="O627" s="14">
        <f t="shared" si="19"/>
        <v>-32.799999999999997</v>
      </c>
      <c r="P627" s="15">
        <f t="shared" si="20"/>
        <v>12.3</v>
      </c>
      <c r="Q627" s="14">
        <v>-32.799999999999997</v>
      </c>
    </row>
    <row r="628" spans="1:17" ht="15.75" thickBot="1" x14ac:dyDescent="0.3">
      <c r="A628" s="4">
        <v>626</v>
      </c>
      <c r="B628" s="6" t="s">
        <v>721</v>
      </c>
      <c r="C628" s="5" t="s">
        <v>51</v>
      </c>
      <c r="D628" s="5" t="s">
        <v>67</v>
      </c>
      <c r="E628" s="7">
        <v>999</v>
      </c>
      <c r="F628" s="7">
        <v>31</v>
      </c>
      <c r="G628" s="14">
        <v>-16.100000000000001</v>
      </c>
      <c r="H628" s="14">
        <v>-16</v>
      </c>
      <c r="I628" s="14">
        <v>-2.6</v>
      </c>
      <c r="J628" s="14">
        <v>-10</v>
      </c>
      <c r="K628" s="14">
        <v>-0.3</v>
      </c>
      <c r="L628" s="14">
        <v>-0.2</v>
      </c>
      <c r="M628" s="14">
        <v>-45.2</v>
      </c>
      <c r="N628" s="14">
        <v>11.4</v>
      </c>
      <c r="O628" s="14">
        <f t="shared" si="19"/>
        <v>-32.800000000000004</v>
      </c>
      <c r="P628" s="15">
        <f t="shared" si="20"/>
        <v>11.4</v>
      </c>
      <c r="Q628" s="14">
        <v>-32.799999999999997</v>
      </c>
    </row>
    <row r="629" spans="1:17" ht="15.75" thickBot="1" x14ac:dyDescent="0.3">
      <c r="A629" s="4">
        <v>627</v>
      </c>
      <c r="B629" s="6" t="s">
        <v>706</v>
      </c>
      <c r="C629" s="5" t="s">
        <v>53</v>
      </c>
      <c r="D629" s="5" t="s">
        <v>136</v>
      </c>
      <c r="E629" s="7">
        <v>999</v>
      </c>
      <c r="F629" s="7">
        <v>40</v>
      </c>
      <c r="G629" s="14">
        <v>-15.8</v>
      </c>
      <c r="H629" s="14">
        <v>-16</v>
      </c>
      <c r="I629" s="14">
        <v>-2.8</v>
      </c>
      <c r="J629" s="14">
        <v>-9.9</v>
      </c>
      <c r="K629" s="14">
        <v>-0.4</v>
      </c>
      <c r="L629" s="14">
        <v>-0.5</v>
      </c>
      <c r="M629" s="14">
        <v>-45.5</v>
      </c>
      <c r="N629" s="14">
        <v>11.7</v>
      </c>
      <c r="O629" s="14">
        <f t="shared" si="19"/>
        <v>-32.200000000000003</v>
      </c>
      <c r="P629" s="15">
        <f t="shared" si="20"/>
        <v>12.3</v>
      </c>
      <c r="Q629" s="14">
        <v>-32.799999999999997</v>
      </c>
    </row>
    <row r="630" spans="1:17" ht="15.75" thickBot="1" x14ac:dyDescent="0.3">
      <c r="A630" s="4">
        <v>628</v>
      </c>
      <c r="B630" s="6" t="s">
        <v>714</v>
      </c>
      <c r="C630" s="5" t="s">
        <v>44</v>
      </c>
      <c r="D630" s="5" t="s">
        <v>28</v>
      </c>
      <c r="E630" s="7">
        <v>999</v>
      </c>
      <c r="F630" s="7">
        <v>76</v>
      </c>
      <c r="G630" s="14">
        <v>-14.8</v>
      </c>
      <c r="H630" s="14">
        <v>-14.9</v>
      </c>
      <c r="I630" s="14">
        <v>-2.8</v>
      </c>
      <c r="J630" s="14">
        <v>-9.6</v>
      </c>
      <c r="K630" s="14">
        <v>-0.9</v>
      </c>
      <c r="L630" s="14">
        <v>-1.1000000000000001</v>
      </c>
      <c r="M630" s="14">
        <v>-44.1</v>
      </c>
      <c r="N630" s="14">
        <v>10.3</v>
      </c>
      <c r="O630" s="14">
        <f t="shared" si="19"/>
        <v>-32.799999999999997</v>
      </c>
      <c r="P630" s="15">
        <f t="shared" si="20"/>
        <v>10.3</v>
      </c>
      <c r="Q630" s="14">
        <v>-32.799999999999997</v>
      </c>
    </row>
    <row r="631" spans="1:17" ht="15.75" thickBot="1" x14ac:dyDescent="0.3">
      <c r="A631" s="4">
        <v>629</v>
      </c>
      <c r="B631" s="6" t="s">
        <v>707</v>
      </c>
      <c r="C631" s="5" t="s">
        <v>56</v>
      </c>
      <c r="D631" s="5" t="s">
        <v>36</v>
      </c>
      <c r="E631" s="7">
        <v>999</v>
      </c>
      <c r="F631" s="7">
        <v>35</v>
      </c>
      <c r="G631" s="14">
        <v>-16</v>
      </c>
      <c r="H631" s="14">
        <v>-16</v>
      </c>
      <c r="I631" s="14">
        <v>-2.8</v>
      </c>
      <c r="J631" s="14">
        <v>-10</v>
      </c>
      <c r="K631" s="14">
        <v>-0.3</v>
      </c>
      <c r="L631" s="14">
        <v>-0.4</v>
      </c>
      <c r="M631" s="14">
        <v>-45.5</v>
      </c>
      <c r="N631" s="14">
        <v>11.7</v>
      </c>
      <c r="O631" s="14">
        <f t="shared" si="19"/>
        <v>-32.799999999999997</v>
      </c>
      <c r="P631" s="15">
        <f t="shared" si="20"/>
        <v>11.7</v>
      </c>
      <c r="Q631" s="14">
        <v>-32.9</v>
      </c>
    </row>
    <row r="632" spans="1:17" ht="15.75" thickBot="1" x14ac:dyDescent="0.3">
      <c r="A632" s="4">
        <v>630</v>
      </c>
      <c r="B632" s="6" t="s">
        <v>751</v>
      </c>
      <c r="C632" s="5" t="s">
        <v>82</v>
      </c>
      <c r="D632" s="5" t="s">
        <v>120</v>
      </c>
      <c r="E632" s="7">
        <v>999</v>
      </c>
      <c r="F632" s="7">
        <v>40</v>
      </c>
      <c r="G632" s="14">
        <v>-16.100000000000001</v>
      </c>
      <c r="H632" s="14">
        <v>-16.100000000000001</v>
      </c>
      <c r="I632" s="14">
        <v>-2.8</v>
      </c>
      <c r="J632" s="14">
        <v>-10</v>
      </c>
      <c r="K632" s="14">
        <v>-0.6</v>
      </c>
      <c r="L632" s="14">
        <v>-0.8</v>
      </c>
      <c r="M632" s="14">
        <v>-46.3</v>
      </c>
      <c r="N632" s="14">
        <v>12.4</v>
      </c>
      <c r="O632" s="14">
        <f t="shared" si="19"/>
        <v>-32.9</v>
      </c>
      <c r="P632" s="15">
        <f t="shared" si="20"/>
        <v>12.4</v>
      </c>
      <c r="Q632" s="14">
        <v>-32.9</v>
      </c>
    </row>
    <row r="633" spans="1:17" ht="15.75" thickBot="1" x14ac:dyDescent="0.3">
      <c r="A633" s="4">
        <v>631</v>
      </c>
      <c r="B633" s="6" t="s">
        <v>743</v>
      </c>
      <c r="C633" s="5" t="s">
        <v>101</v>
      </c>
      <c r="D633" s="5" t="s">
        <v>114</v>
      </c>
      <c r="E633" s="7">
        <v>999</v>
      </c>
      <c r="F633" s="7">
        <v>53</v>
      </c>
      <c r="G633" s="14">
        <v>-15.9</v>
      </c>
      <c r="H633" s="14">
        <v>-15.9</v>
      </c>
      <c r="I633" s="14">
        <v>-2.8</v>
      </c>
      <c r="J633" s="14">
        <v>-10.1</v>
      </c>
      <c r="K633" s="14">
        <v>-0.5</v>
      </c>
      <c r="L633" s="14">
        <v>-1</v>
      </c>
      <c r="M633" s="14">
        <v>-46.3</v>
      </c>
      <c r="N633" s="14">
        <v>12.4</v>
      </c>
      <c r="O633" s="14">
        <f t="shared" si="19"/>
        <v>-32.9</v>
      </c>
      <c r="P633" s="15">
        <f t="shared" si="20"/>
        <v>12.4</v>
      </c>
      <c r="Q633" s="14">
        <v>-32.9</v>
      </c>
    </row>
    <row r="634" spans="1:17" ht="15.75" thickBot="1" x14ac:dyDescent="0.3">
      <c r="A634" s="4">
        <v>632</v>
      </c>
      <c r="B634" s="6" t="s">
        <v>691</v>
      </c>
      <c r="C634" s="5"/>
      <c r="D634" s="5" t="s">
        <v>17</v>
      </c>
      <c r="E634" s="7">
        <v>999</v>
      </c>
      <c r="F634" s="7">
        <v>26</v>
      </c>
      <c r="G634" s="14">
        <v>-16.399999999999999</v>
      </c>
      <c r="H634" s="14">
        <v>-16.100000000000001</v>
      </c>
      <c r="I634" s="14">
        <v>-2.7</v>
      </c>
      <c r="J634" s="14">
        <v>-10.3</v>
      </c>
      <c r="K634" s="14">
        <v>-0.1</v>
      </c>
      <c r="L634" s="14">
        <v>-0.4</v>
      </c>
      <c r="M634" s="14">
        <v>-46.2</v>
      </c>
      <c r="N634" s="14">
        <v>12.3</v>
      </c>
      <c r="O634" s="14">
        <f t="shared" si="19"/>
        <v>-32.900000000000006</v>
      </c>
      <c r="P634" s="15">
        <f t="shared" si="20"/>
        <v>12.3</v>
      </c>
      <c r="Q634" s="14">
        <v>-32.9</v>
      </c>
    </row>
    <row r="635" spans="1:17" ht="15.75" thickBot="1" x14ac:dyDescent="0.3">
      <c r="A635" s="4">
        <v>633</v>
      </c>
      <c r="B635" s="6" t="s">
        <v>692</v>
      </c>
      <c r="C635" s="5" t="s">
        <v>23</v>
      </c>
      <c r="D635" s="5" t="s">
        <v>17</v>
      </c>
      <c r="E635" s="7">
        <v>999</v>
      </c>
      <c r="F635" s="7">
        <v>18</v>
      </c>
      <c r="G635" s="14">
        <v>-16.399999999999999</v>
      </c>
      <c r="H635" s="14">
        <v>-16.399999999999999</v>
      </c>
      <c r="I635" s="14">
        <v>-2.7</v>
      </c>
      <c r="J635" s="14">
        <v>-10.199999999999999</v>
      </c>
      <c r="K635" s="14">
        <v>-0.2</v>
      </c>
      <c r="L635" s="14">
        <v>-0.2</v>
      </c>
      <c r="M635" s="14">
        <v>-46.2</v>
      </c>
      <c r="N635" s="14">
        <v>12.3</v>
      </c>
      <c r="O635" s="14">
        <f t="shared" si="19"/>
        <v>-32.900000000000006</v>
      </c>
      <c r="P635" s="15">
        <f t="shared" si="20"/>
        <v>12.3</v>
      </c>
      <c r="Q635" s="14">
        <v>-32.9</v>
      </c>
    </row>
    <row r="636" spans="1:17" ht="15.75" thickBot="1" x14ac:dyDescent="0.3">
      <c r="A636" s="4">
        <v>634</v>
      </c>
      <c r="B636" s="6" t="s">
        <v>724</v>
      </c>
      <c r="C636" s="5" t="s">
        <v>44</v>
      </c>
      <c r="D636" s="5" t="s">
        <v>28</v>
      </c>
      <c r="E636" s="7">
        <v>999</v>
      </c>
      <c r="F636" s="7">
        <v>57</v>
      </c>
      <c r="G636" s="14">
        <v>-15.3</v>
      </c>
      <c r="H636" s="14">
        <v>-15.6</v>
      </c>
      <c r="I636" s="14">
        <v>-2.9</v>
      </c>
      <c r="J636" s="14">
        <v>-9.4</v>
      </c>
      <c r="K636" s="14">
        <v>-0.5</v>
      </c>
      <c r="L636" s="14">
        <v>-0.4</v>
      </c>
      <c r="M636" s="14">
        <v>-44.2</v>
      </c>
      <c r="N636" s="14">
        <v>10.3</v>
      </c>
      <c r="O636" s="14">
        <f t="shared" si="19"/>
        <v>-32.900000000000006</v>
      </c>
      <c r="P636" s="15">
        <f t="shared" si="20"/>
        <v>10.3</v>
      </c>
      <c r="Q636" s="14">
        <v>-32.9</v>
      </c>
    </row>
    <row r="637" spans="1:17" ht="15.75" thickBot="1" x14ac:dyDescent="0.3">
      <c r="A637" s="4">
        <v>635</v>
      </c>
      <c r="B637" s="6" t="s">
        <v>720</v>
      </c>
      <c r="C637" s="5" t="s">
        <v>144</v>
      </c>
      <c r="D637" s="5" t="s">
        <v>48</v>
      </c>
      <c r="E637" s="7">
        <v>749.9</v>
      </c>
      <c r="F637" s="7">
        <v>114</v>
      </c>
      <c r="G637" s="14">
        <v>-15.2</v>
      </c>
      <c r="H637" s="14">
        <v>-14.3</v>
      </c>
      <c r="I637" s="14">
        <v>-1.4</v>
      </c>
      <c r="J637" s="14">
        <v>-10</v>
      </c>
      <c r="K637" s="14">
        <v>-0.8</v>
      </c>
      <c r="L637" s="14">
        <v>-2.4</v>
      </c>
      <c r="M637" s="14">
        <v>-44</v>
      </c>
      <c r="N637" s="14">
        <v>10.1</v>
      </c>
      <c r="O637" s="14">
        <f t="shared" si="19"/>
        <v>-32.9</v>
      </c>
      <c r="P637" s="15">
        <f t="shared" si="20"/>
        <v>10.1</v>
      </c>
      <c r="Q637" s="14">
        <v>-32.9</v>
      </c>
    </row>
    <row r="638" spans="1:17" ht="15.75" thickBot="1" x14ac:dyDescent="0.3">
      <c r="A638" s="4">
        <v>636</v>
      </c>
      <c r="B638" s="6" t="s">
        <v>742</v>
      </c>
      <c r="C638" s="5" t="s">
        <v>85</v>
      </c>
      <c r="D638" s="5" t="s">
        <v>158</v>
      </c>
      <c r="E638" s="7">
        <v>999</v>
      </c>
      <c r="F638" s="7">
        <v>39</v>
      </c>
      <c r="G638" s="14">
        <v>-16.100000000000001</v>
      </c>
      <c r="H638" s="14">
        <v>-15.8</v>
      </c>
      <c r="I638" s="14">
        <v>-2.8</v>
      </c>
      <c r="J638" s="14">
        <v>-10.1</v>
      </c>
      <c r="K638" s="14">
        <v>-0.1</v>
      </c>
      <c r="L638" s="14">
        <v>-0.5</v>
      </c>
      <c r="M638" s="14">
        <v>-45.3</v>
      </c>
      <c r="N638" s="14">
        <v>11.4</v>
      </c>
      <c r="O638" s="14">
        <f t="shared" si="19"/>
        <v>-32.599999999999994</v>
      </c>
      <c r="P638" s="15">
        <f t="shared" si="20"/>
        <v>11.7</v>
      </c>
      <c r="Q638" s="14">
        <v>-33</v>
      </c>
    </row>
    <row r="639" spans="1:17" ht="15.75" thickBot="1" x14ac:dyDescent="0.3">
      <c r="A639" s="4">
        <v>637</v>
      </c>
      <c r="B639" s="6" t="s">
        <v>701</v>
      </c>
      <c r="C639" s="5"/>
      <c r="D639" s="5" t="s">
        <v>54</v>
      </c>
      <c r="E639" s="7">
        <v>999</v>
      </c>
      <c r="F639" s="7">
        <v>34</v>
      </c>
      <c r="G639" s="14">
        <v>-16.100000000000001</v>
      </c>
      <c r="H639" s="14">
        <v>-16.100000000000001</v>
      </c>
      <c r="I639" s="14">
        <v>-2.8</v>
      </c>
      <c r="J639" s="14">
        <v>-10</v>
      </c>
      <c r="K639" s="14">
        <v>-0.2</v>
      </c>
      <c r="L639" s="14">
        <v>-0.3</v>
      </c>
      <c r="M639" s="14">
        <v>-45.6</v>
      </c>
      <c r="N639" s="14">
        <v>11.7</v>
      </c>
      <c r="O639" s="14">
        <f t="shared" si="19"/>
        <v>-32.900000000000006</v>
      </c>
      <c r="P639" s="15">
        <f t="shared" si="20"/>
        <v>11.7</v>
      </c>
      <c r="Q639" s="14">
        <v>-33</v>
      </c>
    </row>
    <row r="640" spans="1:17" ht="15.75" thickBot="1" x14ac:dyDescent="0.3">
      <c r="A640" s="4">
        <v>638</v>
      </c>
      <c r="B640" s="6" t="s">
        <v>715</v>
      </c>
      <c r="C640" s="5"/>
      <c r="D640" s="5" t="s">
        <v>36</v>
      </c>
      <c r="E640" s="7">
        <v>999</v>
      </c>
      <c r="F640" s="7">
        <v>37</v>
      </c>
      <c r="G640" s="14">
        <v>-16.100000000000001</v>
      </c>
      <c r="H640" s="14">
        <v>-16</v>
      </c>
      <c r="I640" s="14">
        <v>-2.9</v>
      </c>
      <c r="J640" s="14">
        <v>-10</v>
      </c>
      <c r="K640" s="14">
        <v>-0.2</v>
      </c>
      <c r="L640" s="14">
        <v>-0.4</v>
      </c>
      <c r="M640" s="14">
        <v>-45.6</v>
      </c>
      <c r="N640" s="14">
        <v>11.7</v>
      </c>
      <c r="O640" s="14">
        <f t="shared" si="19"/>
        <v>-32.900000000000006</v>
      </c>
      <c r="P640" s="15">
        <f t="shared" si="20"/>
        <v>11.7</v>
      </c>
      <c r="Q640" s="14">
        <v>-33</v>
      </c>
    </row>
    <row r="641" spans="1:17" ht="15.75" thickBot="1" x14ac:dyDescent="0.3">
      <c r="A641" s="4">
        <v>639</v>
      </c>
      <c r="B641" s="6" t="s">
        <v>756</v>
      </c>
      <c r="C641" s="5" t="s">
        <v>19</v>
      </c>
      <c r="D641" s="5" t="s">
        <v>158</v>
      </c>
      <c r="E641" s="7">
        <v>999</v>
      </c>
      <c r="F641" s="7">
        <v>37</v>
      </c>
      <c r="G641" s="14">
        <v>-16.100000000000001</v>
      </c>
      <c r="H641" s="14">
        <v>-16</v>
      </c>
      <c r="I641" s="14">
        <v>-2.7</v>
      </c>
      <c r="J641" s="14">
        <v>-10.1</v>
      </c>
      <c r="K641" s="14">
        <v>-0.1</v>
      </c>
      <c r="L641" s="14">
        <v>-0.4</v>
      </c>
      <c r="M641" s="14">
        <v>-45.4</v>
      </c>
      <c r="N641" s="14">
        <v>11.4</v>
      </c>
      <c r="O641" s="14">
        <f t="shared" si="19"/>
        <v>-32.700000000000003</v>
      </c>
      <c r="P641" s="15">
        <f t="shared" si="20"/>
        <v>11.7</v>
      </c>
      <c r="Q641" s="14">
        <v>-33</v>
      </c>
    </row>
    <row r="642" spans="1:17" ht="15.75" thickBot="1" x14ac:dyDescent="0.3">
      <c r="A642" s="4">
        <v>640</v>
      </c>
      <c r="B642" s="6" t="s">
        <v>681</v>
      </c>
      <c r="C642" s="5" t="s">
        <v>33</v>
      </c>
      <c r="D642" s="5" t="s">
        <v>110</v>
      </c>
      <c r="E642" s="7">
        <v>999</v>
      </c>
      <c r="F642" s="7">
        <v>71</v>
      </c>
      <c r="G642" s="14">
        <v>-15.2</v>
      </c>
      <c r="H642" s="14">
        <v>-15.3</v>
      </c>
      <c r="I642" s="14">
        <v>-2.7</v>
      </c>
      <c r="J642" s="14">
        <v>-9.4</v>
      </c>
      <c r="K642" s="14">
        <v>-0.6</v>
      </c>
      <c r="L642" s="14">
        <v>-0.8</v>
      </c>
      <c r="M642" s="14">
        <v>-44.1</v>
      </c>
      <c r="N642" s="14">
        <v>10.1</v>
      </c>
      <c r="O642" s="14">
        <f t="shared" si="19"/>
        <v>-33</v>
      </c>
      <c r="P642" s="15">
        <f t="shared" si="20"/>
        <v>10.1</v>
      </c>
      <c r="Q642" s="14">
        <v>-33</v>
      </c>
    </row>
    <row r="643" spans="1:17" ht="15.75" thickBot="1" x14ac:dyDescent="0.3">
      <c r="A643" s="4">
        <v>641</v>
      </c>
      <c r="B643" s="6" t="s">
        <v>747</v>
      </c>
      <c r="C643" s="5" t="s">
        <v>62</v>
      </c>
      <c r="D643" s="5" t="s">
        <v>120</v>
      </c>
      <c r="E643" s="7">
        <v>999</v>
      </c>
      <c r="F643" s="7">
        <v>47</v>
      </c>
      <c r="G643" s="14">
        <v>-15.9</v>
      </c>
      <c r="H643" s="14">
        <v>-15.9</v>
      </c>
      <c r="I643" s="14">
        <v>-2.8</v>
      </c>
      <c r="J643" s="14">
        <v>-10.3</v>
      </c>
      <c r="K643" s="14">
        <v>-0.5</v>
      </c>
      <c r="L643" s="14">
        <v>-1</v>
      </c>
      <c r="M643" s="14">
        <v>-46.4</v>
      </c>
      <c r="N643" s="14">
        <v>12.4</v>
      </c>
      <c r="O643" s="14">
        <f t="shared" si="19"/>
        <v>-33</v>
      </c>
      <c r="P643" s="15">
        <f t="shared" si="20"/>
        <v>12.4</v>
      </c>
      <c r="Q643" s="14">
        <v>-33</v>
      </c>
    </row>
    <row r="644" spans="1:17" ht="15.75" thickBot="1" x14ac:dyDescent="0.3">
      <c r="A644" s="4">
        <v>642</v>
      </c>
      <c r="B644" s="6" t="s">
        <v>788</v>
      </c>
      <c r="C644" s="5" t="s">
        <v>101</v>
      </c>
      <c r="D644" s="5" t="s">
        <v>120</v>
      </c>
      <c r="E644" s="7">
        <v>999</v>
      </c>
      <c r="F644" s="7">
        <v>38</v>
      </c>
      <c r="G644" s="14">
        <v>-16.2</v>
      </c>
      <c r="H644" s="14">
        <v>-16.100000000000001</v>
      </c>
      <c r="I644" s="14">
        <v>-2.8</v>
      </c>
      <c r="J644" s="14">
        <v>-10.1</v>
      </c>
      <c r="K644" s="14">
        <v>-0.5</v>
      </c>
      <c r="L644" s="14">
        <v>-0.7</v>
      </c>
      <c r="M644" s="14">
        <v>-46.4</v>
      </c>
      <c r="N644" s="14">
        <v>12.4</v>
      </c>
      <c r="O644" s="14">
        <f t="shared" ref="O644:O707" si="21">M644+P644+1</f>
        <v>-33</v>
      </c>
      <c r="P644" s="15">
        <f t="shared" ref="P644:P707" si="22">IF(NOT(ISERROR(SEARCH("C",D644))),$W$2,IF(NOT(ISERROR(SEARCH("OF",D644))),$W$7,IF(NOT(ISERROR(SEARCH("3B",D644))),$W$5,IF(NOT(ISERROR(SEARCH("2B",D644))),$W$4,IF(NOT(ISERROR(SEARCH("1B",D644))),$W$3,IF(NOT(ISERROR(SEARCH("SS",D644))),$W$6,IF(NOT(ISERROR(SEARCH("DH",D644))),$W$8,"ERROR")))))))</f>
        <v>12.4</v>
      </c>
      <c r="Q644" s="14">
        <v>-33</v>
      </c>
    </row>
    <row r="645" spans="1:17" ht="15.75" thickBot="1" x14ac:dyDescent="0.3">
      <c r="A645" s="4">
        <v>643</v>
      </c>
      <c r="B645" s="6" t="s">
        <v>730</v>
      </c>
      <c r="C645" s="5" t="s">
        <v>103</v>
      </c>
      <c r="D645" s="5" t="s">
        <v>295</v>
      </c>
      <c r="E645" s="7">
        <v>749</v>
      </c>
      <c r="F645" s="7">
        <v>35</v>
      </c>
      <c r="G645" s="14">
        <v>-16</v>
      </c>
      <c r="H645" s="14">
        <v>-15.9</v>
      </c>
      <c r="I645" s="14">
        <v>-2.7</v>
      </c>
      <c r="J645" s="14">
        <v>-10.1</v>
      </c>
      <c r="K645" s="14">
        <v>-0.4</v>
      </c>
      <c r="L645" s="14">
        <v>-0.6</v>
      </c>
      <c r="M645" s="14">
        <v>-45.7</v>
      </c>
      <c r="N645" s="14">
        <v>11.7</v>
      </c>
      <c r="O645" s="14">
        <f t="shared" si="21"/>
        <v>-32.400000000000006</v>
      </c>
      <c r="P645" s="15">
        <f t="shared" si="22"/>
        <v>12.3</v>
      </c>
      <c r="Q645" s="14">
        <v>-33</v>
      </c>
    </row>
    <row r="646" spans="1:17" ht="15.75" thickBot="1" x14ac:dyDescent="0.3">
      <c r="A646" s="4">
        <v>644</v>
      </c>
      <c r="B646" s="6" t="s">
        <v>755</v>
      </c>
      <c r="C646" s="5" t="s">
        <v>179</v>
      </c>
      <c r="D646" s="5" t="s">
        <v>699</v>
      </c>
      <c r="E646" s="7">
        <v>999</v>
      </c>
      <c r="F646" s="7">
        <v>23</v>
      </c>
      <c r="G646" s="14">
        <v>-16.399999999999999</v>
      </c>
      <c r="H646" s="14">
        <v>-16.399999999999999</v>
      </c>
      <c r="I646" s="14">
        <v>-2.9</v>
      </c>
      <c r="J646" s="14">
        <v>-10.1</v>
      </c>
      <c r="K646" s="14">
        <v>-0.4</v>
      </c>
      <c r="L646" s="14">
        <v>-0.4</v>
      </c>
      <c r="M646" s="14">
        <v>-46.5</v>
      </c>
      <c r="N646" s="14">
        <v>12.4</v>
      </c>
      <c r="O646" s="14">
        <f t="shared" si="21"/>
        <v>-33.1</v>
      </c>
      <c r="P646" s="15">
        <f t="shared" si="22"/>
        <v>12.4</v>
      </c>
      <c r="Q646" s="14">
        <v>-33</v>
      </c>
    </row>
    <row r="647" spans="1:17" ht="15.75" thickBot="1" x14ac:dyDescent="0.3">
      <c r="A647" s="4">
        <v>645</v>
      </c>
      <c r="B647" s="6" t="s">
        <v>732</v>
      </c>
      <c r="C647" s="5" t="s">
        <v>179</v>
      </c>
      <c r="D647" s="5" t="s">
        <v>36</v>
      </c>
      <c r="E647" s="7">
        <v>999</v>
      </c>
      <c r="F647" s="7">
        <v>36</v>
      </c>
      <c r="G647" s="14">
        <v>-16.2</v>
      </c>
      <c r="H647" s="14">
        <v>-16.100000000000001</v>
      </c>
      <c r="I647" s="14">
        <v>-2.8</v>
      </c>
      <c r="J647" s="14">
        <v>-10</v>
      </c>
      <c r="K647" s="14">
        <v>-0.3</v>
      </c>
      <c r="L647" s="14">
        <v>-0.4</v>
      </c>
      <c r="M647" s="14">
        <v>-45.7</v>
      </c>
      <c r="N647" s="14">
        <v>11.7</v>
      </c>
      <c r="O647" s="14">
        <f t="shared" si="21"/>
        <v>-33</v>
      </c>
      <c r="P647" s="15">
        <f t="shared" si="22"/>
        <v>11.7</v>
      </c>
      <c r="Q647" s="14">
        <v>-33.1</v>
      </c>
    </row>
    <row r="648" spans="1:17" ht="15.75" thickBot="1" x14ac:dyDescent="0.3">
      <c r="A648" s="4">
        <v>646</v>
      </c>
      <c r="B648" s="6" t="s">
        <v>726</v>
      </c>
      <c r="C648" s="5" t="s">
        <v>70</v>
      </c>
      <c r="D648" s="5" t="s">
        <v>36</v>
      </c>
      <c r="E648" s="7">
        <v>999</v>
      </c>
      <c r="F648" s="7">
        <v>29</v>
      </c>
      <c r="G648" s="14">
        <v>-16.2</v>
      </c>
      <c r="H648" s="14">
        <v>-16.2</v>
      </c>
      <c r="I648" s="14">
        <v>-2.7</v>
      </c>
      <c r="J648" s="14">
        <v>-10</v>
      </c>
      <c r="K648" s="14">
        <v>-0.3</v>
      </c>
      <c r="L648" s="14">
        <v>-0.3</v>
      </c>
      <c r="M648" s="14">
        <v>-45.7</v>
      </c>
      <c r="N648" s="14">
        <v>11.7</v>
      </c>
      <c r="O648" s="14">
        <f t="shared" si="21"/>
        <v>-33</v>
      </c>
      <c r="P648" s="15">
        <f t="shared" si="22"/>
        <v>11.7</v>
      </c>
      <c r="Q648" s="14">
        <v>-33.1</v>
      </c>
    </row>
    <row r="649" spans="1:17" ht="15.75" thickBot="1" x14ac:dyDescent="0.3">
      <c r="A649" s="4">
        <v>647</v>
      </c>
      <c r="B649" s="6" t="s">
        <v>757</v>
      </c>
      <c r="C649" s="5" t="s">
        <v>23</v>
      </c>
      <c r="D649" s="5" t="s">
        <v>120</v>
      </c>
      <c r="E649" s="7">
        <v>999</v>
      </c>
      <c r="F649" s="7">
        <v>29</v>
      </c>
      <c r="G649" s="14">
        <v>-16.2</v>
      </c>
      <c r="H649" s="14">
        <v>-16.2</v>
      </c>
      <c r="I649" s="14">
        <v>-2.8</v>
      </c>
      <c r="J649" s="14">
        <v>-10.3</v>
      </c>
      <c r="K649" s="14">
        <v>-0.3</v>
      </c>
      <c r="L649" s="14">
        <v>-0.6</v>
      </c>
      <c r="M649" s="14">
        <v>-46.5</v>
      </c>
      <c r="N649" s="14">
        <v>12.4</v>
      </c>
      <c r="O649" s="14">
        <f t="shared" si="21"/>
        <v>-33.1</v>
      </c>
      <c r="P649" s="15">
        <f t="shared" si="22"/>
        <v>12.4</v>
      </c>
      <c r="Q649" s="14">
        <v>-33.1</v>
      </c>
    </row>
    <row r="650" spans="1:17" ht="15.75" thickBot="1" x14ac:dyDescent="0.3">
      <c r="A650" s="4">
        <v>648</v>
      </c>
      <c r="B650" s="6" t="s">
        <v>731</v>
      </c>
      <c r="C650" s="5"/>
      <c r="D650" s="5" t="s">
        <v>154</v>
      </c>
      <c r="E650" s="7">
        <v>999</v>
      </c>
      <c r="F650" s="7">
        <v>27</v>
      </c>
      <c r="G650" s="14">
        <v>-16.2</v>
      </c>
      <c r="H650" s="14">
        <v>-16.100000000000001</v>
      </c>
      <c r="I650" s="14">
        <v>-2.9</v>
      </c>
      <c r="J650" s="14">
        <v>-10.1</v>
      </c>
      <c r="K650" s="14">
        <v>-0.2</v>
      </c>
      <c r="L650" s="14">
        <v>-0.3</v>
      </c>
      <c r="M650" s="14">
        <v>-45.7</v>
      </c>
      <c r="N650" s="14">
        <v>11.7</v>
      </c>
      <c r="O650" s="14">
        <f t="shared" si="21"/>
        <v>-33</v>
      </c>
      <c r="P650" s="15">
        <f t="shared" si="22"/>
        <v>11.7</v>
      </c>
      <c r="Q650" s="14">
        <v>-33.1</v>
      </c>
    </row>
    <row r="651" spans="1:17" ht="15.75" thickBot="1" x14ac:dyDescent="0.3">
      <c r="A651" s="4">
        <v>649</v>
      </c>
      <c r="B651" s="6" t="s">
        <v>737</v>
      </c>
      <c r="C651" s="5" t="s">
        <v>19</v>
      </c>
      <c r="D651" s="5" t="s">
        <v>48</v>
      </c>
      <c r="E651" s="7">
        <v>999</v>
      </c>
      <c r="F651" s="7">
        <v>86</v>
      </c>
      <c r="G651" s="14">
        <v>-15</v>
      </c>
      <c r="H651" s="14">
        <v>-14.9</v>
      </c>
      <c r="I651" s="14">
        <v>-2.4</v>
      </c>
      <c r="J651" s="14">
        <v>-9.1999999999999993</v>
      </c>
      <c r="K651" s="14">
        <v>-1.5</v>
      </c>
      <c r="L651" s="14">
        <v>-1.2</v>
      </c>
      <c r="M651" s="14">
        <v>-44.2</v>
      </c>
      <c r="N651" s="14">
        <v>10.1</v>
      </c>
      <c r="O651" s="14">
        <f t="shared" si="21"/>
        <v>-33.1</v>
      </c>
      <c r="P651" s="15">
        <f t="shared" si="22"/>
        <v>10.1</v>
      </c>
      <c r="Q651" s="14">
        <v>-33.1</v>
      </c>
    </row>
    <row r="652" spans="1:17" ht="15.75" thickBot="1" x14ac:dyDescent="0.3">
      <c r="A652" s="4">
        <v>650</v>
      </c>
      <c r="B652" s="6" t="s">
        <v>736</v>
      </c>
      <c r="C652" s="5" t="s">
        <v>58</v>
      </c>
      <c r="D652" s="5" t="s">
        <v>28</v>
      </c>
      <c r="E652" s="7">
        <v>999</v>
      </c>
      <c r="F652" s="7">
        <v>49</v>
      </c>
      <c r="G652" s="14">
        <v>-15.6</v>
      </c>
      <c r="H652" s="14">
        <v>-15.6</v>
      </c>
      <c r="I652" s="14">
        <v>-2.8</v>
      </c>
      <c r="J652" s="14">
        <v>-9.6</v>
      </c>
      <c r="K652" s="14">
        <v>-0.4</v>
      </c>
      <c r="L652" s="14">
        <v>-0.4</v>
      </c>
      <c r="M652" s="14">
        <v>-44.4</v>
      </c>
      <c r="N652" s="14">
        <v>10.3</v>
      </c>
      <c r="O652" s="14">
        <f t="shared" si="21"/>
        <v>-33.099999999999994</v>
      </c>
      <c r="P652" s="15">
        <f t="shared" si="22"/>
        <v>10.3</v>
      </c>
      <c r="Q652" s="14">
        <v>-33.1</v>
      </c>
    </row>
    <row r="653" spans="1:17" ht="15.75" thickBot="1" x14ac:dyDescent="0.3">
      <c r="A653" s="4">
        <v>651</v>
      </c>
      <c r="B653" s="6" t="s">
        <v>738</v>
      </c>
      <c r="C653" s="5" t="s">
        <v>101</v>
      </c>
      <c r="D653" s="5" t="s">
        <v>67</v>
      </c>
      <c r="E653" s="7">
        <v>999</v>
      </c>
      <c r="F653" s="7">
        <v>37</v>
      </c>
      <c r="G653" s="14">
        <v>-16</v>
      </c>
      <c r="H653" s="14">
        <v>-16</v>
      </c>
      <c r="I653" s="14">
        <v>-2.8</v>
      </c>
      <c r="J653" s="14">
        <v>-10</v>
      </c>
      <c r="K653" s="14">
        <v>-0.3</v>
      </c>
      <c r="L653" s="14">
        <v>-0.5</v>
      </c>
      <c r="M653" s="14">
        <v>-45.5</v>
      </c>
      <c r="N653" s="14">
        <v>11.4</v>
      </c>
      <c r="O653" s="14">
        <f t="shared" si="21"/>
        <v>-33.1</v>
      </c>
      <c r="P653" s="15">
        <f t="shared" si="22"/>
        <v>11.4</v>
      </c>
      <c r="Q653" s="14">
        <v>-33.1</v>
      </c>
    </row>
    <row r="654" spans="1:17" ht="15.75" thickBot="1" x14ac:dyDescent="0.3">
      <c r="A654" s="4">
        <v>652</v>
      </c>
      <c r="B654" s="6" t="s">
        <v>759</v>
      </c>
      <c r="C654" s="5"/>
      <c r="D654" s="5" t="s">
        <v>120</v>
      </c>
      <c r="E654" s="7">
        <v>724.5</v>
      </c>
      <c r="F654" s="7">
        <v>18</v>
      </c>
      <c r="G654" s="14">
        <v>-16.5</v>
      </c>
      <c r="H654" s="14">
        <v>-16.399999999999999</v>
      </c>
      <c r="I654" s="14">
        <v>-2.8</v>
      </c>
      <c r="J654" s="14">
        <v>-10.3</v>
      </c>
      <c r="K654" s="14">
        <v>-0.1</v>
      </c>
      <c r="L654" s="14">
        <v>-0.3</v>
      </c>
      <c r="M654" s="14">
        <v>-46.5</v>
      </c>
      <c r="N654" s="14">
        <v>12.4</v>
      </c>
      <c r="O654" s="14">
        <f t="shared" si="21"/>
        <v>-33.1</v>
      </c>
      <c r="P654" s="15">
        <f t="shared" si="22"/>
        <v>12.4</v>
      </c>
      <c r="Q654" s="14">
        <v>-33.1</v>
      </c>
    </row>
    <row r="655" spans="1:17" ht="15.75" thickBot="1" x14ac:dyDescent="0.3">
      <c r="A655" s="4">
        <v>653</v>
      </c>
      <c r="B655" s="6" t="s">
        <v>719</v>
      </c>
      <c r="C655" s="5" t="s">
        <v>70</v>
      </c>
      <c r="D655" s="5" t="s">
        <v>17</v>
      </c>
      <c r="E655" s="7">
        <v>999</v>
      </c>
      <c r="F655" s="7">
        <v>19</v>
      </c>
      <c r="G655" s="14">
        <v>-16.5</v>
      </c>
      <c r="H655" s="14">
        <v>-16.399999999999999</v>
      </c>
      <c r="I655" s="14">
        <v>-2.8</v>
      </c>
      <c r="J655" s="14">
        <v>-10.4</v>
      </c>
      <c r="K655" s="14">
        <v>-0.1</v>
      </c>
      <c r="L655" s="14">
        <v>-0.3</v>
      </c>
      <c r="M655" s="14">
        <v>-46.4</v>
      </c>
      <c r="N655" s="14">
        <v>12.3</v>
      </c>
      <c r="O655" s="14">
        <f t="shared" si="21"/>
        <v>-33.099999999999994</v>
      </c>
      <c r="P655" s="15">
        <f t="shared" si="22"/>
        <v>12.3</v>
      </c>
      <c r="Q655" s="14">
        <v>-33.1</v>
      </c>
    </row>
    <row r="656" spans="1:17" ht="15.75" thickBot="1" x14ac:dyDescent="0.3">
      <c r="A656" s="4">
        <v>654</v>
      </c>
      <c r="B656" s="6" t="s">
        <v>764</v>
      </c>
      <c r="C656" s="5" t="s">
        <v>47</v>
      </c>
      <c r="D656" s="5" t="s">
        <v>120</v>
      </c>
      <c r="E656" s="7">
        <v>999</v>
      </c>
      <c r="F656" s="7">
        <v>53</v>
      </c>
      <c r="G656" s="14">
        <v>-15.9</v>
      </c>
      <c r="H656" s="14">
        <v>-15.8</v>
      </c>
      <c r="I656" s="14">
        <v>-2.9</v>
      </c>
      <c r="J656" s="14">
        <v>-10</v>
      </c>
      <c r="K656" s="14">
        <v>-0.7</v>
      </c>
      <c r="L656" s="14">
        <v>-1.2</v>
      </c>
      <c r="M656" s="14">
        <v>-46.5</v>
      </c>
      <c r="N656" s="14">
        <v>12.4</v>
      </c>
      <c r="O656" s="14">
        <f t="shared" si="21"/>
        <v>-33.1</v>
      </c>
      <c r="P656" s="15">
        <f t="shared" si="22"/>
        <v>12.4</v>
      </c>
      <c r="Q656" s="14">
        <v>-33.1</v>
      </c>
    </row>
    <row r="657" spans="1:17" ht="15.75" thickBot="1" x14ac:dyDescent="0.3">
      <c r="A657" s="4">
        <v>655</v>
      </c>
      <c r="B657" s="6" t="s">
        <v>683</v>
      </c>
      <c r="C657" s="5" t="s">
        <v>51</v>
      </c>
      <c r="D657" s="5" t="s">
        <v>20</v>
      </c>
      <c r="E657" s="7">
        <v>999</v>
      </c>
      <c r="F657" s="7">
        <v>30</v>
      </c>
      <c r="G657" s="14">
        <v>-16.3</v>
      </c>
      <c r="H657" s="14">
        <v>-16.2</v>
      </c>
      <c r="I657" s="14">
        <v>-2.7</v>
      </c>
      <c r="J657" s="14">
        <v>-10.3</v>
      </c>
      <c r="K657" s="14">
        <v>-0.2</v>
      </c>
      <c r="L657" s="14">
        <v>-0.7</v>
      </c>
      <c r="M657" s="14">
        <v>-46.5</v>
      </c>
      <c r="N657" s="14">
        <v>12.3</v>
      </c>
      <c r="O657" s="14">
        <f t="shared" si="21"/>
        <v>-33.200000000000003</v>
      </c>
      <c r="P657" s="15">
        <f t="shared" si="22"/>
        <v>12.3</v>
      </c>
      <c r="Q657" s="14">
        <v>-33.200000000000003</v>
      </c>
    </row>
    <row r="658" spans="1:17" ht="15.75" thickBot="1" x14ac:dyDescent="0.3">
      <c r="A658" s="4">
        <v>656</v>
      </c>
      <c r="B658" s="6" t="s">
        <v>725</v>
      </c>
      <c r="C658" s="5" t="s">
        <v>40</v>
      </c>
      <c r="D658" s="5" t="s">
        <v>17</v>
      </c>
      <c r="E658" s="7">
        <v>999</v>
      </c>
      <c r="F658" s="7">
        <v>14</v>
      </c>
      <c r="G658" s="14">
        <v>-16.600000000000001</v>
      </c>
      <c r="H658" s="14">
        <v>-16.399999999999999</v>
      </c>
      <c r="I658" s="14">
        <v>-2.8</v>
      </c>
      <c r="J658" s="14">
        <v>-10.4</v>
      </c>
      <c r="K658" s="14">
        <v>0</v>
      </c>
      <c r="L658" s="14">
        <v>-0.2</v>
      </c>
      <c r="M658" s="14">
        <v>-46.5</v>
      </c>
      <c r="N658" s="14">
        <v>12.3</v>
      </c>
      <c r="O658" s="14">
        <f t="shared" si="21"/>
        <v>-33.200000000000003</v>
      </c>
      <c r="P658" s="15">
        <f t="shared" si="22"/>
        <v>12.3</v>
      </c>
      <c r="Q658" s="14">
        <v>-33.200000000000003</v>
      </c>
    </row>
    <row r="659" spans="1:17" ht="15.75" thickBot="1" x14ac:dyDescent="0.3">
      <c r="A659" s="4">
        <v>657</v>
      </c>
      <c r="B659" s="6" t="s">
        <v>765</v>
      </c>
      <c r="C659" s="5" t="s">
        <v>56</v>
      </c>
      <c r="D659" s="5" t="s">
        <v>766</v>
      </c>
      <c r="E659" s="7">
        <v>748.8</v>
      </c>
      <c r="F659" s="7">
        <v>69</v>
      </c>
      <c r="G659" s="14">
        <v>-15.3</v>
      </c>
      <c r="H659" s="14">
        <v>-15.2</v>
      </c>
      <c r="I659" s="14">
        <v>-2.6</v>
      </c>
      <c r="J659" s="14">
        <v>-9.9</v>
      </c>
      <c r="K659" s="14">
        <v>-0.5</v>
      </c>
      <c r="L659" s="14">
        <v>-0.8</v>
      </c>
      <c r="M659" s="14">
        <v>-44.3</v>
      </c>
      <c r="N659" s="14">
        <v>10.1</v>
      </c>
      <c r="O659" s="14">
        <f t="shared" si="21"/>
        <v>-31.599999999999994</v>
      </c>
      <c r="P659" s="15">
        <f t="shared" si="22"/>
        <v>11.7</v>
      </c>
      <c r="Q659" s="14">
        <v>-33.200000000000003</v>
      </c>
    </row>
    <row r="660" spans="1:17" ht="15.75" thickBot="1" x14ac:dyDescent="0.3">
      <c r="A660" s="4">
        <v>658</v>
      </c>
      <c r="B660" s="6" t="s">
        <v>779</v>
      </c>
      <c r="C660" s="5" t="s">
        <v>51</v>
      </c>
      <c r="D660" s="5" t="s">
        <v>120</v>
      </c>
      <c r="E660" s="7">
        <v>999</v>
      </c>
      <c r="F660" s="7">
        <v>30</v>
      </c>
      <c r="G660" s="14">
        <v>-16.2</v>
      </c>
      <c r="H660" s="14">
        <v>-16.2</v>
      </c>
      <c r="I660" s="14">
        <v>-2.9</v>
      </c>
      <c r="J660" s="14">
        <v>-10.3</v>
      </c>
      <c r="K660" s="14">
        <v>-0.4</v>
      </c>
      <c r="L660" s="14">
        <v>-0.7</v>
      </c>
      <c r="M660" s="14">
        <v>-46.7</v>
      </c>
      <c r="N660" s="14">
        <v>12.4</v>
      </c>
      <c r="O660" s="14">
        <f t="shared" si="21"/>
        <v>-33.300000000000004</v>
      </c>
      <c r="P660" s="15">
        <f t="shared" si="22"/>
        <v>12.4</v>
      </c>
      <c r="Q660" s="14">
        <v>-33.200000000000003</v>
      </c>
    </row>
    <row r="661" spans="1:17" ht="15.75" thickBot="1" x14ac:dyDescent="0.3">
      <c r="A661" s="4">
        <v>659</v>
      </c>
      <c r="B661" s="6" t="s">
        <v>1379</v>
      </c>
      <c r="C661" s="5" t="s">
        <v>93</v>
      </c>
      <c r="D661" s="5" t="s">
        <v>445</v>
      </c>
      <c r="E661" s="7">
        <v>999</v>
      </c>
      <c r="F661" s="7">
        <v>47</v>
      </c>
      <c r="G661" s="14">
        <v>-15.5</v>
      </c>
      <c r="H661" s="14">
        <v>-15.6</v>
      </c>
      <c r="I661" s="14">
        <v>-2.8</v>
      </c>
      <c r="J661" s="14">
        <v>-9.5</v>
      </c>
      <c r="K661" s="14">
        <v>-0.6</v>
      </c>
      <c r="L661" s="14">
        <v>-0.4</v>
      </c>
      <c r="M661" s="14">
        <v>-44.3</v>
      </c>
      <c r="N661" s="14">
        <v>10.1</v>
      </c>
      <c r="O661" s="14">
        <f t="shared" si="21"/>
        <v>-33</v>
      </c>
      <c r="P661" s="15">
        <f t="shared" si="22"/>
        <v>10.3</v>
      </c>
      <c r="Q661" s="14">
        <v>-33.200000000000003</v>
      </c>
    </row>
    <row r="662" spans="1:17" ht="15.75" thickBot="1" x14ac:dyDescent="0.3">
      <c r="A662" s="4">
        <v>660</v>
      </c>
      <c r="B662" s="6" t="s">
        <v>739</v>
      </c>
      <c r="C662" s="5" t="s">
        <v>82</v>
      </c>
      <c r="D662" s="5" t="s">
        <v>67</v>
      </c>
      <c r="E662" s="7">
        <v>999</v>
      </c>
      <c r="F662" s="7">
        <v>31</v>
      </c>
      <c r="G662" s="14">
        <v>-16.2</v>
      </c>
      <c r="H662" s="14">
        <v>-16.100000000000001</v>
      </c>
      <c r="I662" s="14">
        <v>-2.8</v>
      </c>
      <c r="J662" s="14">
        <v>-10</v>
      </c>
      <c r="K662" s="14">
        <v>-0.2</v>
      </c>
      <c r="L662" s="14">
        <v>-0.3</v>
      </c>
      <c r="M662" s="14">
        <v>-45.7</v>
      </c>
      <c r="N662" s="14">
        <v>11.4</v>
      </c>
      <c r="O662" s="14">
        <f t="shared" si="21"/>
        <v>-33.300000000000004</v>
      </c>
      <c r="P662" s="15">
        <f t="shared" si="22"/>
        <v>11.4</v>
      </c>
      <c r="Q662" s="14">
        <v>-33.299999999999997</v>
      </c>
    </row>
    <row r="663" spans="1:17" ht="15.75" thickBot="1" x14ac:dyDescent="0.3">
      <c r="A663" s="4">
        <v>661</v>
      </c>
      <c r="B663" s="6" t="s">
        <v>768</v>
      </c>
      <c r="C663" s="5" t="s">
        <v>56</v>
      </c>
      <c r="D663" s="5" t="s">
        <v>120</v>
      </c>
      <c r="E663" s="7">
        <v>999</v>
      </c>
      <c r="F663" s="7">
        <v>28</v>
      </c>
      <c r="G663" s="14">
        <v>-16.3</v>
      </c>
      <c r="H663" s="14">
        <v>-16.3</v>
      </c>
      <c r="I663" s="14">
        <v>-2.9</v>
      </c>
      <c r="J663" s="14">
        <v>-10.1</v>
      </c>
      <c r="K663" s="14">
        <v>-0.5</v>
      </c>
      <c r="L663" s="14">
        <v>-0.6</v>
      </c>
      <c r="M663" s="14">
        <v>-46.7</v>
      </c>
      <c r="N663" s="14">
        <v>12.4</v>
      </c>
      <c r="O663" s="14">
        <f t="shared" si="21"/>
        <v>-33.300000000000004</v>
      </c>
      <c r="P663" s="15">
        <f t="shared" si="22"/>
        <v>12.4</v>
      </c>
      <c r="Q663" s="14">
        <v>-33.299999999999997</v>
      </c>
    </row>
    <row r="664" spans="1:17" ht="15.75" thickBot="1" x14ac:dyDescent="0.3">
      <c r="A664" s="4">
        <v>662</v>
      </c>
      <c r="B664" s="6" t="s">
        <v>749</v>
      </c>
      <c r="C664" s="5" t="s">
        <v>23</v>
      </c>
      <c r="D664" s="5" t="s">
        <v>326</v>
      </c>
      <c r="E664" s="7">
        <v>999</v>
      </c>
      <c r="F664" s="7">
        <v>51</v>
      </c>
      <c r="G664" s="14">
        <v>-15.9</v>
      </c>
      <c r="H664" s="14">
        <v>-15.6</v>
      </c>
      <c r="I664" s="14">
        <v>-2.7</v>
      </c>
      <c r="J664" s="14">
        <v>-10.1</v>
      </c>
      <c r="K664" s="14">
        <v>-0.4</v>
      </c>
      <c r="L664" s="14">
        <v>-1</v>
      </c>
      <c r="M664" s="14">
        <v>-45.7</v>
      </c>
      <c r="N664" s="14">
        <v>11.4</v>
      </c>
      <c r="O664" s="14">
        <f t="shared" si="21"/>
        <v>-32.400000000000006</v>
      </c>
      <c r="P664" s="15">
        <f t="shared" si="22"/>
        <v>12.3</v>
      </c>
      <c r="Q664" s="14">
        <v>-33.299999999999997</v>
      </c>
    </row>
    <row r="665" spans="1:17" ht="15.75" thickBot="1" x14ac:dyDescent="0.3">
      <c r="A665" s="4">
        <v>663</v>
      </c>
      <c r="B665" s="6" t="s">
        <v>754</v>
      </c>
      <c r="C665" s="5" t="s">
        <v>58</v>
      </c>
      <c r="D665" s="5" t="s">
        <v>158</v>
      </c>
      <c r="E665" s="7">
        <v>999</v>
      </c>
      <c r="F665" s="7">
        <v>33</v>
      </c>
      <c r="G665" s="14">
        <v>-16.2</v>
      </c>
      <c r="H665" s="14">
        <v>-16</v>
      </c>
      <c r="I665" s="14">
        <v>-2.8</v>
      </c>
      <c r="J665" s="14">
        <v>-10</v>
      </c>
      <c r="K665" s="14">
        <v>-0.2</v>
      </c>
      <c r="L665" s="14">
        <v>-0.4</v>
      </c>
      <c r="M665" s="14">
        <v>-45.7</v>
      </c>
      <c r="N665" s="14">
        <v>11.4</v>
      </c>
      <c r="O665" s="14">
        <f t="shared" si="21"/>
        <v>-33</v>
      </c>
      <c r="P665" s="15">
        <f t="shared" si="22"/>
        <v>11.7</v>
      </c>
      <c r="Q665" s="14">
        <v>-33.299999999999997</v>
      </c>
    </row>
    <row r="666" spans="1:17" ht="15.75" thickBot="1" x14ac:dyDescent="0.3">
      <c r="A666" s="4">
        <v>664</v>
      </c>
      <c r="B666" s="6" t="s">
        <v>769</v>
      </c>
      <c r="C666" s="5"/>
      <c r="D666" s="5" t="s">
        <v>120</v>
      </c>
      <c r="E666" s="7">
        <v>750.4</v>
      </c>
      <c r="F666" s="7">
        <v>12</v>
      </c>
      <c r="G666" s="14">
        <v>-16.600000000000001</v>
      </c>
      <c r="H666" s="14">
        <v>-16.5</v>
      </c>
      <c r="I666" s="14">
        <v>-2.9</v>
      </c>
      <c r="J666" s="14">
        <v>-10.4</v>
      </c>
      <c r="K666" s="14">
        <v>-0.1</v>
      </c>
      <c r="L666" s="14">
        <v>-0.3</v>
      </c>
      <c r="M666" s="14">
        <v>-46.7</v>
      </c>
      <c r="N666" s="14">
        <v>12.4</v>
      </c>
      <c r="O666" s="14">
        <f t="shared" si="21"/>
        <v>-33.300000000000004</v>
      </c>
      <c r="P666" s="15">
        <f t="shared" si="22"/>
        <v>12.4</v>
      </c>
      <c r="Q666" s="14">
        <v>-33.299999999999997</v>
      </c>
    </row>
    <row r="667" spans="1:17" ht="15.75" thickBot="1" x14ac:dyDescent="0.3">
      <c r="A667" s="4">
        <v>665</v>
      </c>
      <c r="B667" s="6" t="s">
        <v>750</v>
      </c>
      <c r="C667" s="5" t="s">
        <v>33</v>
      </c>
      <c r="D667" s="5" t="s">
        <v>371</v>
      </c>
      <c r="E667" s="7">
        <v>999</v>
      </c>
      <c r="F667" s="7">
        <v>98</v>
      </c>
      <c r="G667" s="14">
        <v>-15.6</v>
      </c>
      <c r="H667" s="14">
        <v>-14.4</v>
      </c>
      <c r="I667" s="14">
        <v>-1.3</v>
      </c>
      <c r="J667" s="14">
        <v>-10.199999999999999</v>
      </c>
      <c r="K667" s="14">
        <v>-1</v>
      </c>
      <c r="L667" s="14">
        <v>-2</v>
      </c>
      <c r="M667" s="14">
        <v>-44.4</v>
      </c>
      <c r="N667" s="14">
        <v>10.1</v>
      </c>
      <c r="O667" s="14">
        <f t="shared" si="21"/>
        <v>-31.099999999999994</v>
      </c>
      <c r="P667" s="15">
        <f t="shared" si="22"/>
        <v>12.3</v>
      </c>
      <c r="Q667" s="14">
        <v>-33.299999999999997</v>
      </c>
    </row>
    <row r="668" spans="1:17" ht="15.75" thickBot="1" x14ac:dyDescent="0.3">
      <c r="A668" s="4">
        <v>666</v>
      </c>
      <c r="B668" s="6" t="s">
        <v>1382</v>
      </c>
      <c r="C668" s="5" t="s">
        <v>101</v>
      </c>
      <c r="D668" s="5" t="s">
        <v>17</v>
      </c>
      <c r="E668" s="7">
        <v>999</v>
      </c>
      <c r="F668" s="7">
        <v>9</v>
      </c>
      <c r="G668" s="14">
        <v>-16.7</v>
      </c>
      <c r="H668" s="14">
        <v>-16.7</v>
      </c>
      <c r="I668" s="14">
        <v>-2.8</v>
      </c>
      <c r="J668" s="14">
        <v>-10.3</v>
      </c>
      <c r="K668" s="14">
        <v>-0.1</v>
      </c>
      <c r="L668" s="14">
        <v>-0.1</v>
      </c>
      <c r="M668" s="14">
        <v>-46.7</v>
      </c>
      <c r="N668" s="14">
        <v>12.3</v>
      </c>
      <c r="O668" s="14">
        <f t="shared" si="21"/>
        <v>-33.400000000000006</v>
      </c>
      <c r="P668" s="15">
        <f t="shared" si="22"/>
        <v>12.3</v>
      </c>
      <c r="Q668" s="14">
        <v>-33.4</v>
      </c>
    </row>
    <row r="669" spans="1:17" ht="15.75" thickBot="1" x14ac:dyDescent="0.3">
      <c r="A669" s="4">
        <v>667</v>
      </c>
      <c r="B669" s="6" t="s">
        <v>775</v>
      </c>
      <c r="C669" s="5"/>
      <c r="D669" s="5" t="s">
        <v>120</v>
      </c>
      <c r="E669" s="7">
        <v>999</v>
      </c>
      <c r="F669" s="7">
        <v>14</v>
      </c>
      <c r="G669" s="14">
        <v>-16.600000000000001</v>
      </c>
      <c r="H669" s="14">
        <v>-16.600000000000001</v>
      </c>
      <c r="I669" s="14">
        <v>-2.9</v>
      </c>
      <c r="J669" s="14">
        <v>-10.3</v>
      </c>
      <c r="K669" s="14">
        <v>-0.2</v>
      </c>
      <c r="L669" s="14">
        <v>-0.3</v>
      </c>
      <c r="M669" s="14">
        <v>-46.8</v>
      </c>
      <c r="N669" s="14">
        <v>12.4</v>
      </c>
      <c r="O669" s="14">
        <f t="shared" si="21"/>
        <v>-33.4</v>
      </c>
      <c r="P669" s="15">
        <f t="shared" si="22"/>
        <v>12.4</v>
      </c>
      <c r="Q669" s="14">
        <v>-33.4</v>
      </c>
    </row>
    <row r="670" spans="1:17" ht="15.75" thickBot="1" x14ac:dyDescent="0.3">
      <c r="A670" s="4">
        <v>668</v>
      </c>
      <c r="B670" s="6" t="s">
        <v>776</v>
      </c>
      <c r="C670" s="5" t="s">
        <v>88</v>
      </c>
      <c r="D670" s="5" t="s">
        <v>699</v>
      </c>
      <c r="E670" s="7">
        <v>999</v>
      </c>
      <c r="F670" s="7">
        <v>10</v>
      </c>
      <c r="G670" s="14">
        <v>-16.600000000000001</v>
      </c>
      <c r="H670" s="14">
        <v>-16.600000000000001</v>
      </c>
      <c r="I670" s="14">
        <v>-2.9</v>
      </c>
      <c r="J670" s="14">
        <v>-10.4</v>
      </c>
      <c r="K670" s="14">
        <v>-0.1</v>
      </c>
      <c r="L670" s="14">
        <v>-0.2</v>
      </c>
      <c r="M670" s="14">
        <v>-46.8</v>
      </c>
      <c r="N670" s="14">
        <v>12.4</v>
      </c>
      <c r="O670" s="14">
        <f t="shared" si="21"/>
        <v>-33.4</v>
      </c>
      <c r="P670" s="15">
        <f t="shared" si="22"/>
        <v>12.4</v>
      </c>
      <c r="Q670" s="14">
        <v>-33.4</v>
      </c>
    </row>
    <row r="671" spans="1:17" ht="15.75" thickBot="1" x14ac:dyDescent="0.3">
      <c r="A671" s="4">
        <v>669</v>
      </c>
      <c r="B671" s="6" t="s">
        <v>760</v>
      </c>
      <c r="C671" s="5"/>
      <c r="D671" s="5" t="s">
        <v>761</v>
      </c>
      <c r="E671" s="7">
        <v>748.7</v>
      </c>
      <c r="F671" s="7">
        <v>59</v>
      </c>
      <c r="G671" s="14">
        <v>-15.8</v>
      </c>
      <c r="H671" s="14">
        <v>-15.3</v>
      </c>
      <c r="I671" s="14">
        <v>-2</v>
      </c>
      <c r="J671" s="14">
        <v>-10</v>
      </c>
      <c r="K671" s="14">
        <v>-0.4</v>
      </c>
      <c r="L671" s="14">
        <v>-1</v>
      </c>
      <c r="M671" s="14">
        <v>-44.5</v>
      </c>
      <c r="N671" s="14">
        <v>10.1</v>
      </c>
      <c r="O671" s="14">
        <f t="shared" si="21"/>
        <v>-31.200000000000003</v>
      </c>
      <c r="P671" s="15">
        <f t="shared" si="22"/>
        <v>12.3</v>
      </c>
      <c r="Q671" s="14">
        <v>-33.4</v>
      </c>
    </row>
    <row r="672" spans="1:17" ht="15.75" thickBot="1" x14ac:dyDescent="0.3">
      <c r="A672" s="4">
        <v>670</v>
      </c>
      <c r="B672" s="6" t="s">
        <v>780</v>
      </c>
      <c r="C672" s="5" t="s">
        <v>56</v>
      </c>
      <c r="D672" s="5" t="s">
        <v>120</v>
      </c>
      <c r="E672" s="7">
        <v>999</v>
      </c>
      <c r="F672" s="7">
        <v>9</v>
      </c>
      <c r="G672" s="14">
        <v>-16.7</v>
      </c>
      <c r="H672" s="14">
        <v>-16.600000000000001</v>
      </c>
      <c r="I672" s="14">
        <v>-2.9</v>
      </c>
      <c r="J672" s="14">
        <v>-10.4</v>
      </c>
      <c r="K672" s="14">
        <v>-0.1</v>
      </c>
      <c r="L672" s="14">
        <v>-0.2</v>
      </c>
      <c r="M672" s="14">
        <v>-46.9</v>
      </c>
      <c r="N672" s="14">
        <v>12.4</v>
      </c>
      <c r="O672" s="14">
        <f t="shared" si="21"/>
        <v>-33.5</v>
      </c>
      <c r="P672" s="15">
        <f t="shared" si="22"/>
        <v>12.4</v>
      </c>
      <c r="Q672" s="14">
        <v>-33.4</v>
      </c>
    </row>
    <row r="673" spans="1:17" ht="15.75" thickBot="1" x14ac:dyDescent="0.3">
      <c r="A673" s="4">
        <v>671</v>
      </c>
      <c r="B673" s="6" t="s">
        <v>771</v>
      </c>
      <c r="C673" s="5" t="s">
        <v>93</v>
      </c>
      <c r="D673" s="5" t="s">
        <v>120</v>
      </c>
      <c r="E673" s="7">
        <v>999</v>
      </c>
      <c r="F673" s="7">
        <v>10</v>
      </c>
      <c r="G673" s="14">
        <v>-16.7</v>
      </c>
      <c r="H673" s="14">
        <v>-16.600000000000001</v>
      </c>
      <c r="I673" s="14">
        <v>-2.9</v>
      </c>
      <c r="J673" s="14">
        <v>-10.4</v>
      </c>
      <c r="K673" s="14">
        <v>-0.1</v>
      </c>
      <c r="L673" s="14">
        <v>-0.2</v>
      </c>
      <c r="M673" s="14">
        <v>-46.9</v>
      </c>
      <c r="N673" s="14">
        <v>12.4</v>
      </c>
      <c r="O673" s="14">
        <f t="shared" si="21"/>
        <v>-33.5</v>
      </c>
      <c r="P673" s="15">
        <f t="shared" si="22"/>
        <v>12.4</v>
      </c>
      <c r="Q673" s="14">
        <v>-33.4</v>
      </c>
    </row>
    <row r="674" spans="1:17" ht="15.75" thickBot="1" x14ac:dyDescent="0.3">
      <c r="A674" s="4">
        <v>672</v>
      </c>
      <c r="B674" s="6" t="s">
        <v>745</v>
      </c>
      <c r="C674" s="5" t="s">
        <v>44</v>
      </c>
      <c r="D674" s="5" t="s">
        <v>17</v>
      </c>
      <c r="E674" s="7">
        <v>999</v>
      </c>
      <c r="F674" s="7">
        <v>8</v>
      </c>
      <c r="G674" s="14">
        <v>-16.7</v>
      </c>
      <c r="H674" s="14">
        <v>-16.600000000000001</v>
      </c>
      <c r="I674" s="14">
        <v>-2.9</v>
      </c>
      <c r="J674" s="14">
        <v>-10.4</v>
      </c>
      <c r="K674" s="14">
        <v>-0.1</v>
      </c>
      <c r="L674" s="14">
        <v>-0.2</v>
      </c>
      <c r="M674" s="14">
        <v>-46.8</v>
      </c>
      <c r="N674" s="14">
        <v>12.3</v>
      </c>
      <c r="O674" s="14">
        <f t="shared" si="21"/>
        <v>-33.5</v>
      </c>
      <c r="P674" s="15">
        <f t="shared" si="22"/>
        <v>12.3</v>
      </c>
      <c r="Q674" s="14">
        <v>-33.5</v>
      </c>
    </row>
    <row r="675" spans="1:17" ht="15.75" thickBot="1" x14ac:dyDescent="0.3">
      <c r="A675" s="4">
        <v>673</v>
      </c>
      <c r="B675" s="6" t="s">
        <v>746</v>
      </c>
      <c r="C675" s="5"/>
      <c r="D675" s="5" t="s">
        <v>17</v>
      </c>
      <c r="E675" s="7">
        <v>999</v>
      </c>
      <c r="F675" s="7">
        <v>11</v>
      </c>
      <c r="G675" s="14">
        <v>-16.600000000000001</v>
      </c>
      <c r="H675" s="14">
        <v>-16.600000000000001</v>
      </c>
      <c r="I675" s="14">
        <v>-2.8</v>
      </c>
      <c r="J675" s="14">
        <v>-10.4</v>
      </c>
      <c r="K675" s="14">
        <v>-0.1</v>
      </c>
      <c r="L675" s="14">
        <v>-0.3</v>
      </c>
      <c r="M675" s="14">
        <v>-46.8</v>
      </c>
      <c r="N675" s="14">
        <v>12.3</v>
      </c>
      <c r="O675" s="14">
        <f t="shared" si="21"/>
        <v>-33.5</v>
      </c>
      <c r="P675" s="15">
        <f t="shared" si="22"/>
        <v>12.3</v>
      </c>
      <c r="Q675" s="14">
        <v>-33.5</v>
      </c>
    </row>
    <row r="676" spans="1:17" ht="15.75" thickBot="1" x14ac:dyDescent="0.3">
      <c r="A676" s="4">
        <v>674</v>
      </c>
      <c r="B676" s="6" t="s">
        <v>758</v>
      </c>
      <c r="C676" s="5" t="s">
        <v>144</v>
      </c>
      <c r="D676" s="5" t="s">
        <v>120</v>
      </c>
      <c r="E676" s="7">
        <v>999</v>
      </c>
      <c r="F676" s="7">
        <v>12</v>
      </c>
      <c r="G676" s="14">
        <v>-16.600000000000001</v>
      </c>
      <c r="H676" s="14">
        <v>-16.600000000000001</v>
      </c>
      <c r="I676" s="14">
        <v>-2.9</v>
      </c>
      <c r="J676" s="14">
        <v>-10.4</v>
      </c>
      <c r="K676" s="14">
        <v>-0.2</v>
      </c>
      <c r="L676" s="14">
        <v>-0.3</v>
      </c>
      <c r="M676" s="14">
        <v>-46.9</v>
      </c>
      <c r="N676" s="14">
        <v>12.4</v>
      </c>
      <c r="O676" s="14">
        <f t="shared" si="21"/>
        <v>-33.5</v>
      </c>
      <c r="P676" s="15">
        <f t="shared" si="22"/>
        <v>12.4</v>
      </c>
      <c r="Q676" s="14">
        <v>-33.5</v>
      </c>
    </row>
    <row r="677" spans="1:17" ht="15.75" thickBot="1" x14ac:dyDescent="0.3">
      <c r="A677" s="4">
        <v>675</v>
      </c>
      <c r="B677" s="6" t="s">
        <v>767</v>
      </c>
      <c r="C677" s="5" t="s">
        <v>19</v>
      </c>
      <c r="D677" s="5" t="s">
        <v>129</v>
      </c>
      <c r="E677" s="7">
        <v>999</v>
      </c>
      <c r="F677" s="7">
        <v>26</v>
      </c>
      <c r="G677" s="14">
        <v>-16.3</v>
      </c>
      <c r="H677" s="14">
        <v>-16.100000000000001</v>
      </c>
      <c r="I677" s="14">
        <v>-2.7</v>
      </c>
      <c r="J677" s="14">
        <v>-10.1</v>
      </c>
      <c r="K677" s="14">
        <v>-0.2</v>
      </c>
      <c r="L677" s="14">
        <v>-0.4</v>
      </c>
      <c r="M677" s="14">
        <v>-45.9</v>
      </c>
      <c r="N677" s="14">
        <v>11.4</v>
      </c>
      <c r="O677" s="14">
        <f t="shared" si="21"/>
        <v>-33.5</v>
      </c>
      <c r="P677" s="15">
        <f t="shared" si="22"/>
        <v>11.4</v>
      </c>
      <c r="Q677" s="14">
        <v>-33.5</v>
      </c>
    </row>
    <row r="678" spans="1:17" ht="15.75" thickBot="1" x14ac:dyDescent="0.3">
      <c r="A678" s="4">
        <v>676</v>
      </c>
      <c r="B678" s="6" t="s">
        <v>748</v>
      </c>
      <c r="C678" s="5" t="s">
        <v>44</v>
      </c>
      <c r="D678" s="5" t="s">
        <v>17</v>
      </c>
      <c r="E678" s="7">
        <v>999</v>
      </c>
      <c r="F678" s="7">
        <v>9</v>
      </c>
      <c r="G678" s="14">
        <v>-16.7</v>
      </c>
      <c r="H678" s="14">
        <v>-16.7</v>
      </c>
      <c r="I678" s="14">
        <v>-2.9</v>
      </c>
      <c r="J678" s="14">
        <v>-10.4</v>
      </c>
      <c r="K678" s="14">
        <v>-0.1</v>
      </c>
      <c r="L678" s="14">
        <v>-0.2</v>
      </c>
      <c r="M678" s="14">
        <v>-46.8</v>
      </c>
      <c r="N678" s="14">
        <v>12.3</v>
      </c>
      <c r="O678" s="14">
        <f t="shared" si="21"/>
        <v>-33.5</v>
      </c>
      <c r="P678" s="15">
        <f t="shared" si="22"/>
        <v>12.3</v>
      </c>
      <c r="Q678" s="14">
        <v>-33.5</v>
      </c>
    </row>
    <row r="679" spans="1:17" ht="15.75" thickBot="1" x14ac:dyDescent="0.3">
      <c r="A679" s="4">
        <v>677</v>
      </c>
      <c r="B679" s="6" t="s">
        <v>785</v>
      </c>
      <c r="C679" s="5" t="s">
        <v>60</v>
      </c>
      <c r="D679" s="5" t="s">
        <v>120</v>
      </c>
      <c r="E679" s="7">
        <v>999</v>
      </c>
      <c r="F679" s="7">
        <v>12</v>
      </c>
      <c r="G679" s="14">
        <v>-16.600000000000001</v>
      </c>
      <c r="H679" s="14">
        <v>-16.600000000000001</v>
      </c>
      <c r="I679" s="14">
        <v>-2.9</v>
      </c>
      <c r="J679" s="14">
        <v>-10.4</v>
      </c>
      <c r="K679" s="14">
        <v>-0.2</v>
      </c>
      <c r="L679" s="14">
        <v>-0.3</v>
      </c>
      <c r="M679" s="14">
        <v>-46.9</v>
      </c>
      <c r="N679" s="14">
        <v>12.4</v>
      </c>
      <c r="O679" s="14">
        <f t="shared" si="21"/>
        <v>-33.5</v>
      </c>
      <c r="P679" s="15">
        <f t="shared" si="22"/>
        <v>12.4</v>
      </c>
      <c r="Q679" s="14">
        <v>-33.5</v>
      </c>
    </row>
    <row r="680" spans="1:17" ht="15.75" thickBot="1" x14ac:dyDescent="0.3">
      <c r="A680" s="4">
        <v>678</v>
      </c>
      <c r="B680" s="6" t="s">
        <v>753</v>
      </c>
      <c r="C680" s="5"/>
      <c r="D680" s="5" t="s">
        <v>20</v>
      </c>
      <c r="E680" s="7">
        <v>999</v>
      </c>
      <c r="F680" s="7">
        <v>14</v>
      </c>
      <c r="G680" s="14">
        <v>-16.600000000000001</v>
      </c>
      <c r="H680" s="14">
        <v>-16.600000000000001</v>
      </c>
      <c r="I680" s="14">
        <v>-2.8</v>
      </c>
      <c r="J680" s="14">
        <v>-10.4</v>
      </c>
      <c r="K680" s="14">
        <v>-0.1</v>
      </c>
      <c r="L680" s="14">
        <v>-0.3</v>
      </c>
      <c r="M680" s="14">
        <v>-46.9</v>
      </c>
      <c r="N680" s="14">
        <v>12.3</v>
      </c>
      <c r="O680" s="14">
        <f t="shared" si="21"/>
        <v>-33.599999999999994</v>
      </c>
      <c r="P680" s="15">
        <f t="shared" si="22"/>
        <v>12.3</v>
      </c>
      <c r="Q680" s="14">
        <v>-33.6</v>
      </c>
    </row>
    <row r="681" spans="1:17" ht="15.75" thickBot="1" x14ac:dyDescent="0.3">
      <c r="A681" s="4">
        <v>679</v>
      </c>
      <c r="B681" s="6" t="s">
        <v>794</v>
      </c>
      <c r="C681" s="5" t="s">
        <v>179</v>
      </c>
      <c r="D681" s="5" t="s">
        <v>67</v>
      </c>
      <c r="E681" s="7">
        <v>999</v>
      </c>
      <c r="F681" s="7">
        <v>54</v>
      </c>
      <c r="G681" s="14">
        <v>-16.100000000000001</v>
      </c>
      <c r="H681" s="14">
        <v>-15.7</v>
      </c>
      <c r="I681" s="14">
        <v>-2.6</v>
      </c>
      <c r="J681" s="14">
        <v>-10.199999999999999</v>
      </c>
      <c r="K681" s="14">
        <v>-0.3</v>
      </c>
      <c r="L681" s="14">
        <v>-1.1000000000000001</v>
      </c>
      <c r="M681" s="14">
        <v>-46</v>
      </c>
      <c r="N681" s="14">
        <v>11.4</v>
      </c>
      <c r="O681" s="14">
        <f t="shared" si="21"/>
        <v>-33.6</v>
      </c>
      <c r="P681" s="15">
        <f t="shared" si="22"/>
        <v>11.4</v>
      </c>
      <c r="Q681" s="14">
        <v>-33.6</v>
      </c>
    </row>
    <row r="682" spans="1:17" ht="15.75" thickBot="1" x14ac:dyDescent="0.3">
      <c r="A682" s="4">
        <v>680</v>
      </c>
      <c r="B682" s="6" t="s">
        <v>773</v>
      </c>
      <c r="C682" s="5" t="s">
        <v>88</v>
      </c>
      <c r="D682" s="5" t="s">
        <v>67</v>
      </c>
      <c r="E682" s="7">
        <v>750.6</v>
      </c>
      <c r="F682" s="7">
        <v>36</v>
      </c>
      <c r="G682" s="14">
        <v>-16.100000000000001</v>
      </c>
      <c r="H682" s="14">
        <v>-16</v>
      </c>
      <c r="I682" s="14">
        <v>-2.7</v>
      </c>
      <c r="J682" s="14">
        <v>-10.199999999999999</v>
      </c>
      <c r="K682" s="14">
        <v>-0.3</v>
      </c>
      <c r="L682" s="14">
        <v>-0.7</v>
      </c>
      <c r="M682" s="14">
        <v>-46</v>
      </c>
      <c r="N682" s="14">
        <v>11.4</v>
      </c>
      <c r="O682" s="14">
        <f t="shared" si="21"/>
        <v>-33.6</v>
      </c>
      <c r="P682" s="15">
        <f t="shared" si="22"/>
        <v>11.4</v>
      </c>
      <c r="Q682" s="14">
        <v>-33.6</v>
      </c>
    </row>
    <row r="683" spans="1:17" ht="15.75" thickBot="1" x14ac:dyDescent="0.3">
      <c r="A683" s="4">
        <v>681</v>
      </c>
      <c r="B683" s="6" t="s">
        <v>772</v>
      </c>
      <c r="C683" s="5"/>
      <c r="D683" s="5" t="s">
        <v>158</v>
      </c>
      <c r="E683" s="7">
        <v>999</v>
      </c>
      <c r="F683" s="7">
        <v>54</v>
      </c>
      <c r="G683" s="14">
        <v>-15.8</v>
      </c>
      <c r="H683" s="14">
        <v>-15.8</v>
      </c>
      <c r="I683" s="14">
        <v>-2.8</v>
      </c>
      <c r="J683" s="14">
        <v>-10</v>
      </c>
      <c r="K683" s="14">
        <v>-0.7</v>
      </c>
      <c r="L683" s="14">
        <v>-0.9</v>
      </c>
      <c r="M683" s="14">
        <v>-46</v>
      </c>
      <c r="N683" s="14">
        <v>11.4</v>
      </c>
      <c r="O683" s="14">
        <f t="shared" si="21"/>
        <v>-33.299999999999997</v>
      </c>
      <c r="P683" s="15">
        <f t="shared" si="22"/>
        <v>11.7</v>
      </c>
      <c r="Q683" s="14">
        <v>-33.6</v>
      </c>
    </row>
    <row r="684" spans="1:17" ht="15.75" thickBot="1" x14ac:dyDescent="0.3">
      <c r="A684" s="4">
        <v>682</v>
      </c>
      <c r="B684" s="6" t="s">
        <v>744</v>
      </c>
      <c r="C684" s="5" t="s">
        <v>56</v>
      </c>
      <c r="D684" s="5" t="s">
        <v>83</v>
      </c>
      <c r="E684" s="7">
        <v>999</v>
      </c>
      <c r="F684" s="7">
        <v>56</v>
      </c>
      <c r="G684" s="14">
        <v>-15.6</v>
      </c>
      <c r="H684" s="14">
        <v>-15.5</v>
      </c>
      <c r="I684" s="14">
        <v>-2.8</v>
      </c>
      <c r="J684" s="14">
        <v>-9.6999999999999993</v>
      </c>
      <c r="K684" s="14">
        <v>-0.4</v>
      </c>
      <c r="L684" s="14">
        <v>-0.6</v>
      </c>
      <c r="M684" s="14">
        <v>-44.7</v>
      </c>
      <c r="N684" s="14">
        <v>10.1</v>
      </c>
      <c r="O684" s="14">
        <f t="shared" si="21"/>
        <v>-32</v>
      </c>
      <c r="P684" s="15">
        <f t="shared" si="22"/>
        <v>11.7</v>
      </c>
      <c r="Q684" s="14">
        <v>-33.6</v>
      </c>
    </row>
    <row r="685" spans="1:17" ht="15.75" thickBot="1" x14ac:dyDescent="0.3">
      <c r="A685" s="4">
        <v>683</v>
      </c>
      <c r="B685" s="6" t="s">
        <v>762</v>
      </c>
      <c r="C685" s="5" t="s">
        <v>16</v>
      </c>
      <c r="D685" s="5" t="s">
        <v>763</v>
      </c>
      <c r="E685" s="7">
        <v>999</v>
      </c>
      <c r="F685" s="7">
        <v>57</v>
      </c>
      <c r="G685" s="14">
        <v>-15.9</v>
      </c>
      <c r="H685" s="14">
        <v>-15.3</v>
      </c>
      <c r="I685" s="14">
        <v>-1.7</v>
      </c>
      <c r="J685" s="14">
        <v>-10</v>
      </c>
      <c r="K685" s="14">
        <v>-0.7</v>
      </c>
      <c r="L685" s="14">
        <v>-1.1000000000000001</v>
      </c>
      <c r="M685" s="14">
        <v>-44.7</v>
      </c>
      <c r="N685" s="14">
        <v>10.1</v>
      </c>
      <c r="O685" s="14">
        <f t="shared" si="21"/>
        <v>-31.400000000000006</v>
      </c>
      <c r="P685" s="15">
        <f t="shared" si="22"/>
        <v>12.3</v>
      </c>
      <c r="Q685" s="14">
        <v>-33.6</v>
      </c>
    </row>
    <row r="686" spans="1:17" ht="15.75" thickBot="1" x14ac:dyDescent="0.3">
      <c r="A686" s="4">
        <v>684</v>
      </c>
      <c r="B686" s="6" t="s">
        <v>774</v>
      </c>
      <c r="C686" s="5" t="s">
        <v>88</v>
      </c>
      <c r="D686" s="5" t="s">
        <v>158</v>
      </c>
      <c r="E686" s="7">
        <v>999</v>
      </c>
      <c r="F686" s="7">
        <v>31</v>
      </c>
      <c r="G686" s="14">
        <v>-16.2</v>
      </c>
      <c r="H686" s="14">
        <v>-16.100000000000001</v>
      </c>
      <c r="I686" s="14">
        <v>-2.8</v>
      </c>
      <c r="J686" s="14">
        <v>-10.3</v>
      </c>
      <c r="K686" s="14">
        <v>-0.1</v>
      </c>
      <c r="L686" s="14">
        <v>-0.6</v>
      </c>
      <c r="M686" s="14">
        <v>-46.1</v>
      </c>
      <c r="N686" s="14">
        <v>11.4</v>
      </c>
      <c r="O686" s="14">
        <f t="shared" si="21"/>
        <v>-33.400000000000006</v>
      </c>
      <c r="P686" s="15">
        <f t="shared" si="22"/>
        <v>11.7</v>
      </c>
      <c r="Q686" s="14">
        <v>-33.700000000000003</v>
      </c>
    </row>
    <row r="687" spans="1:17" ht="15.75" thickBot="1" x14ac:dyDescent="0.3">
      <c r="A687" s="4">
        <v>685</v>
      </c>
      <c r="B687" s="6" t="s">
        <v>784</v>
      </c>
      <c r="C687" s="5" t="s">
        <v>78</v>
      </c>
      <c r="D687" s="5" t="s">
        <v>158</v>
      </c>
      <c r="E687" s="7">
        <v>999</v>
      </c>
      <c r="F687" s="7">
        <v>17</v>
      </c>
      <c r="G687" s="14">
        <v>-16.399999999999999</v>
      </c>
      <c r="H687" s="14">
        <v>-16.399999999999999</v>
      </c>
      <c r="I687" s="14">
        <v>-2.9</v>
      </c>
      <c r="J687" s="14">
        <v>-10.1</v>
      </c>
      <c r="K687" s="14">
        <v>-0.2</v>
      </c>
      <c r="L687" s="14">
        <v>-0.2</v>
      </c>
      <c r="M687" s="14">
        <v>-46.1</v>
      </c>
      <c r="N687" s="14">
        <v>11.4</v>
      </c>
      <c r="O687" s="14">
        <f t="shared" si="21"/>
        <v>-33.400000000000006</v>
      </c>
      <c r="P687" s="15">
        <f t="shared" si="22"/>
        <v>11.7</v>
      </c>
      <c r="Q687" s="14">
        <v>-33.700000000000003</v>
      </c>
    </row>
    <row r="688" spans="1:17" ht="15.75" thickBot="1" x14ac:dyDescent="0.3">
      <c r="A688" s="4">
        <v>686</v>
      </c>
      <c r="B688" s="6" t="s">
        <v>777</v>
      </c>
      <c r="C688" s="5" t="s">
        <v>23</v>
      </c>
      <c r="D688" s="5" t="s">
        <v>778</v>
      </c>
      <c r="E688" s="7">
        <v>750.6</v>
      </c>
      <c r="F688" s="7">
        <v>73</v>
      </c>
      <c r="G688" s="14">
        <v>-15.4</v>
      </c>
      <c r="H688" s="14">
        <v>-15.1</v>
      </c>
      <c r="I688" s="14">
        <v>-2.6</v>
      </c>
      <c r="J688" s="14">
        <v>-9.8000000000000007</v>
      </c>
      <c r="K688" s="14">
        <v>-0.7</v>
      </c>
      <c r="L688" s="14">
        <v>-1.3</v>
      </c>
      <c r="M688" s="14">
        <v>-44.8</v>
      </c>
      <c r="N688" s="14">
        <v>10.1</v>
      </c>
      <c r="O688" s="14">
        <f t="shared" si="21"/>
        <v>-32.099999999999994</v>
      </c>
      <c r="P688" s="15">
        <f t="shared" si="22"/>
        <v>11.7</v>
      </c>
      <c r="Q688" s="14">
        <v>-33.700000000000003</v>
      </c>
    </row>
    <row r="689" spans="1:17" ht="15.75" thickBot="1" x14ac:dyDescent="0.3">
      <c r="A689" s="4">
        <v>687</v>
      </c>
      <c r="B689" s="6" t="s">
        <v>752</v>
      </c>
      <c r="C689" s="5"/>
      <c r="D689" s="5" t="s">
        <v>110</v>
      </c>
      <c r="E689" s="7">
        <v>999</v>
      </c>
      <c r="F689" s="7">
        <v>66</v>
      </c>
      <c r="G689" s="14">
        <v>-15.5</v>
      </c>
      <c r="H689" s="14">
        <v>-15.3</v>
      </c>
      <c r="I689" s="14">
        <v>-2.8</v>
      </c>
      <c r="J689" s="14">
        <v>-9.9</v>
      </c>
      <c r="K689" s="14">
        <v>-0.5</v>
      </c>
      <c r="L689" s="14">
        <v>-0.9</v>
      </c>
      <c r="M689" s="14">
        <v>-44.9</v>
      </c>
      <c r="N689" s="14">
        <v>10.1</v>
      </c>
      <c r="O689" s="14">
        <f t="shared" si="21"/>
        <v>-33.799999999999997</v>
      </c>
      <c r="P689" s="15">
        <f t="shared" si="22"/>
        <v>10.1</v>
      </c>
      <c r="Q689" s="14">
        <v>-33.799999999999997</v>
      </c>
    </row>
    <row r="690" spans="1:17" ht="15.75" thickBot="1" x14ac:dyDescent="0.3">
      <c r="A690" s="4">
        <v>688</v>
      </c>
      <c r="B690" s="6" t="s">
        <v>770</v>
      </c>
      <c r="C690" s="5" t="s">
        <v>85</v>
      </c>
      <c r="D690" s="5" t="s">
        <v>45</v>
      </c>
      <c r="E690" s="7">
        <v>999</v>
      </c>
      <c r="F690" s="7">
        <v>44</v>
      </c>
      <c r="G690" s="14">
        <v>-15.7</v>
      </c>
      <c r="H690" s="14">
        <v>-15.7</v>
      </c>
      <c r="I690" s="14">
        <v>-2.7</v>
      </c>
      <c r="J690" s="14">
        <v>-10</v>
      </c>
      <c r="K690" s="14">
        <v>-0.4</v>
      </c>
      <c r="L690" s="14">
        <v>-0.6</v>
      </c>
      <c r="M690" s="14">
        <v>-45.1</v>
      </c>
      <c r="N690" s="14">
        <v>10.3</v>
      </c>
      <c r="O690" s="14">
        <f t="shared" si="21"/>
        <v>-33.799999999999997</v>
      </c>
      <c r="P690" s="15">
        <f t="shared" si="22"/>
        <v>10.3</v>
      </c>
      <c r="Q690" s="14">
        <v>-33.799999999999997</v>
      </c>
    </row>
    <row r="691" spans="1:17" ht="15.75" thickBot="1" x14ac:dyDescent="0.3">
      <c r="A691" s="4">
        <v>689</v>
      </c>
      <c r="B691" s="6" t="s">
        <v>793</v>
      </c>
      <c r="C691" s="5" t="s">
        <v>101</v>
      </c>
      <c r="D691" s="5" t="s">
        <v>207</v>
      </c>
      <c r="E691" s="7">
        <v>999</v>
      </c>
      <c r="F691" s="7">
        <v>55</v>
      </c>
      <c r="G691" s="14">
        <v>-15.7</v>
      </c>
      <c r="H691" s="14">
        <v>-15.6</v>
      </c>
      <c r="I691" s="14">
        <v>-2.6</v>
      </c>
      <c r="J691" s="14">
        <v>-9.6999999999999993</v>
      </c>
      <c r="K691" s="14">
        <v>-0.6</v>
      </c>
      <c r="L691" s="14">
        <v>-0.7</v>
      </c>
      <c r="M691" s="14">
        <v>-44.9</v>
      </c>
      <c r="N691" s="14">
        <v>10.1</v>
      </c>
      <c r="O691" s="14">
        <f t="shared" si="21"/>
        <v>-32.200000000000003</v>
      </c>
      <c r="P691" s="15">
        <f t="shared" si="22"/>
        <v>11.7</v>
      </c>
      <c r="Q691" s="14">
        <v>-33.799999999999997</v>
      </c>
    </row>
    <row r="692" spans="1:17" ht="15.75" thickBot="1" x14ac:dyDescent="0.3">
      <c r="A692" s="4">
        <v>690</v>
      </c>
      <c r="B692" s="6" t="s">
        <v>789</v>
      </c>
      <c r="C692" s="5" t="s">
        <v>144</v>
      </c>
      <c r="D692" s="5" t="s">
        <v>28</v>
      </c>
      <c r="E692" s="7">
        <v>999</v>
      </c>
      <c r="F692" s="7">
        <v>52</v>
      </c>
      <c r="G692" s="14">
        <v>-15.6</v>
      </c>
      <c r="H692" s="14">
        <v>-15.8</v>
      </c>
      <c r="I692" s="14">
        <v>-2.8</v>
      </c>
      <c r="J692" s="14">
        <v>-9.6</v>
      </c>
      <c r="K692" s="14">
        <v>-0.7</v>
      </c>
      <c r="L692" s="14">
        <v>-0.6</v>
      </c>
      <c r="M692" s="14">
        <v>-45.1</v>
      </c>
      <c r="N692" s="14">
        <v>10.3</v>
      </c>
      <c r="O692" s="14">
        <f t="shared" si="21"/>
        <v>-33.799999999999997</v>
      </c>
      <c r="P692" s="15">
        <f t="shared" si="22"/>
        <v>10.3</v>
      </c>
      <c r="Q692" s="14">
        <v>-33.799999999999997</v>
      </c>
    </row>
    <row r="693" spans="1:17" ht="15.75" thickBot="1" x14ac:dyDescent="0.3">
      <c r="A693" s="4">
        <v>691</v>
      </c>
      <c r="B693" s="6" t="s">
        <v>792</v>
      </c>
      <c r="C693" s="5" t="s">
        <v>62</v>
      </c>
      <c r="D693" s="5" t="s">
        <v>48</v>
      </c>
      <c r="E693" s="7">
        <v>742</v>
      </c>
      <c r="F693" s="7">
        <v>24</v>
      </c>
      <c r="G693" s="14">
        <v>-16.2</v>
      </c>
      <c r="H693" s="14">
        <v>-16.2</v>
      </c>
      <c r="I693" s="14">
        <v>-2.6</v>
      </c>
      <c r="J693" s="14">
        <v>-10</v>
      </c>
      <c r="K693" s="14">
        <v>0</v>
      </c>
      <c r="L693" s="14">
        <v>0</v>
      </c>
      <c r="M693" s="14">
        <v>-44.9</v>
      </c>
      <c r="N693" s="14">
        <v>10.1</v>
      </c>
      <c r="O693" s="14">
        <f t="shared" si="21"/>
        <v>-33.799999999999997</v>
      </c>
      <c r="P693" s="15">
        <f t="shared" si="22"/>
        <v>10.1</v>
      </c>
      <c r="Q693" s="14">
        <v>-33.799999999999997</v>
      </c>
    </row>
    <row r="694" spans="1:17" ht="15.75" thickBot="1" x14ac:dyDescent="0.3">
      <c r="A694" s="4">
        <v>692</v>
      </c>
      <c r="B694" s="6" t="s">
        <v>787</v>
      </c>
      <c r="C694" s="5" t="s">
        <v>103</v>
      </c>
      <c r="D694" s="5" t="s">
        <v>48</v>
      </c>
      <c r="E694" s="7">
        <v>999</v>
      </c>
      <c r="F694" s="7">
        <v>62</v>
      </c>
      <c r="G694" s="14">
        <v>-15.7</v>
      </c>
      <c r="H694" s="14">
        <v>-15.4</v>
      </c>
      <c r="I694" s="14">
        <v>-2.5</v>
      </c>
      <c r="J694" s="14">
        <v>-10.199999999999999</v>
      </c>
      <c r="K694" s="14">
        <v>-0.3</v>
      </c>
      <c r="L694" s="14">
        <v>-0.9</v>
      </c>
      <c r="M694" s="14">
        <v>-45</v>
      </c>
      <c r="N694" s="14">
        <v>10.1</v>
      </c>
      <c r="O694" s="14">
        <f t="shared" si="21"/>
        <v>-33.9</v>
      </c>
      <c r="P694" s="15">
        <f t="shared" si="22"/>
        <v>10.1</v>
      </c>
      <c r="Q694" s="14">
        <v>-33.9</v>
      </c>
    </row>
    <row r="695" spans="1:17" ht="15.75" thickBot="1" x14ac:dyDescent="0.3">
      <c r="A695" s="4">
        <v>693</v>
      </c>
      <c r="B695" s="6" t="s">
        <v>782</v>
      </c>
      <c r="C695" s="5"/>
      <c r="D695" s="5" t="s">
        <v>783</v>
      </c>
      <c r="E695" s="7">
        <v>999</v>
      </c>
      <c r="F695" s="7">
        <v>49</v>
      </c>
      <c r="G695" s="14">
        <v>-15.7</v>
      </c>
      <c r="H695" s="14">
        <v>-15.6</v>
      </c>
      <c r="I695" s="14">
        <v>-2.8</v>
      </c>
      <c r="J695" s="14">
        <v>-10</v>
      </c>
      <c r="K695" s="14">
        <v>-0.3</v>
      </c>
      <c r="L695" s="14">
        <v>-0.8</v>
      </c>
      <c r="M695" s="14">
        <v>-45.2</v>
      </c>
      <c r="N695" s="14">
        <v>10.3</v>
      </c>
      <c r="O695" s="14">
        <f t="shared" si="21"/>
        <v>-33.900000000000006</v>
      </c>
      <c r="P695" s="15">
        <f t="shared" si="22"/>
        <v>10.3</v>
      </c>
      <c r="Q695" s="14">
        <v>-34</v>
      </c>
    </row>
    <row r="696" spans="1:17" ht="15.75" thickBot="1" x14ac:dyDescent="0.3">
      <c r="A696" s="4">
        <v>694</v>
      </c>
      <c r="B696" s="6" t="s">
        <v>796</v>
      </c>
      <c r="C696" s="5"/>
      <c r="D696" s="5" t="s">
        <v>120</v>
      </c>
      <c r="E696" s="7">
        <v>999</v>
      </c>
      <c r="F696" s="7">
        <v>99</v>
      </c>
      <c r="G696" s="14">
        <v>-15.1</v>
      </c>
      <c r="H696" s="14">
        <v>-15.2</v>
      </c>
      <c r="I696" s="14">
        <v>-2.8</v>
      </c>
      <c r="J696" s="14">
        <v>-9.9</v>
      </c>
      <c r="K696" s="14">
        <v>-2</v>
      </c>
      <c r="L696" s="14">
        <v>-2.4</v>
      </c>
      <c r="M696" s="14">
        <v>-47.4</v>
      </c>
      <c r="N696" s="14">
        <v>12.4</v>
      </c>
      <c r="O696" s="14">
        <f t="shared" si="21"/>
        <v>-34</v>
      </c>
      <c r="P696" s="15">
        <f t="shared" si="22"/>
        <v>12.4</v>
      </c>
      <c r="Q696" s="14">
        <v>-34</v>
      </c>
    </row>
    <row r="697" spans="1:17" ht="15.75" thickBot="1" x14ac:dyDescent="0.3">
      <c r="A697" s="4">
        <v>695</v>
      </c>
      <c r="B697" s="6" t="s">
        <v>781</v>
      </c>
      <c r="C697" s="5" t="s">
        <v>82</v>
      </c>
      <c r="D697" s="5" t="s">
        <v>107</v>
      </c>
      <c r="E697" s="7">
        <v>999</v>
      </c>
      <c r="F697" s="7">
        <v>58</v>
      </c>
      <c r="G697" s="14">
        <v>-15.6</v>
      </c>
      <c r="H697" s="14">
        <v>-15.6</v>
      </c>
      <c r="I697" s="14">
        <v>-2.7</v>
      </c>
      <c r="J697" s="14">
        <v>-9.9</v>
      </c>
      <c r="K697" s="14">
        <v>-0.5</v>
      </c>
      <c r="L697" s="14">
        <v>-0.8</v>
      </c>
      <c r="M697" s="14">
        <v>-45.2</v>
      </c>
      <c r="N697" s="14">
        <v>10.1</v>
      </c>
      <c r="O697" s="14">
        <f t="shared" si="21"/>
        <v>-32.800000000000004</v>
      </c>
      <c r="P697" s="15">
        <f t="shared" si="22"/>
        <v>11.4</v>
      </c>
      <c r="Q697" s="14">
        <v>-34.1</v>
      </c>
    </row>
    <row r="698" spans="1:17" ht="15.75" thickBot="1" x14ac:dyDescent="0.3">
      <c r="A698" s="4">
        <v>696</v>
      </c>
      <c r="B698" s="6" t="s">
        <v>791</v>
      </c>
      <c r="C698" s="5" t="s">
        <v>16</v>
      </c>
      <c r="D698" s="5" t="s">
        <v>295</v>
      </c>
      <c r="E698" s="7">
        <v>999</v>
      </c>
      <c r="F698" s="7">
        <v>6</v>
      </c>
      <c r="G698" s="14">
        <v>-16.7</v>
      </c>
      <c r="H698" s="14">
        <v>-16.7</v>
      </c>
      <c r="I698" s="14">
        <v>-2.9</v>
      </c>
      <c r="J698" s="14">
        <v>-10.4</v>
      </c>
      <c r="K698" s="14">
        <v>0</v>
      </c>
      <c r="L698" s="14">
        <v>-0.1</v>
      </c>
      <c r="M698" s="14">
        <v>-46.8</v>
      </c>
      <c r="N698" s="14">
        <v>11.7</v>
      </c>
      <c r="O698" s="14">
        <f t="shared" si="21"/>
        <v>-33.5</v>
      </c>
      <c r="P698" s="15">
        <f t="shared" si="22"/>
        <v>12.3</v>
      </c>
      <c r="Q698" s="14">
        <v>-34.1</v>
      </c>
    </row>
    <row r="699" spans="1:17" ht="15.75" thickBot="1" x14ac:dyDescent="0.3">
      <c r="A699" s="4">
        <v>697</v>
      </c>
      <c r="B699" s="6" t="s">
        <v>790</v>
      </c>
      <c r="C699" s="5" t="s">
        <v>101</v>
      </c>
      <c r="D699" s="5" t="s">
        <v>611</v>
      </c>
      <c r="E699" s="7">
        <v>999</v>
      </c>
      <c r="F699" s="7">
        <v>17</v>
      </c>
      <c r="G699" s="14">
        <v>-16.5</v>
      </c>
      <c r="H699" s="14">
        <v>-16.399999999999999</v>
      </c>
      <c r="I699" s="14">
        <v>-2.8</v>
      </c>
      <c r="J699" s="14">
        <v>-10.4</v>
      </c>
      <c r="K699" s="14">
        <v>-0.1</v>
      </c>
      <c r="L699" s="14">
        <v>-0.3</v>
      </c>
      <c r="M699" s="14">
        <v>-46.5</v>
      </c>
      <c r="N699" s="14">
        <v>11.4</v>
      </c>
      <c r="O699" s="14">
        <f t="shared" si="21"/>
        <v>-33.799999999999997</v>
      </c>
      <c r="P699" s="15">
        <f t="shared" si="22"/>
        <v>11.7</v>
      </c>
      <c r="Q699" s="14">
        <v>-34.1</v>
      </c>
    </row>
    <row r="700" spans="1:17" ht="15.75" thickBot="1" x14ac:dyDescent="0.3">
      <c r="A700" s="4">
        <v>698</v>
      </c>
      <c r="B700" s="6" t="s">
        <v>786</v>
      </c>
      <c r="C700" s="5" t="s">
        <v>33</v>
      </c>
      <c r="D700" s="5" t="s">
        <v>28</v>
      </c>
      <c r="E700" s="7">
        <v>999</v>
      </c>
      <c r="F700" s="7">
        <v>39</v>
      </c>
      <c r="G700" s="14">
        <v>-15.9</v>
      </c>
      <c r="H700" s="14">
        <v>-15.9</v>
      </c>
      <c r="I700" s="14">
        <v>-2.8</v>
      </c>
      <c r="J700" s="14">
        <v>-10</v>
      </c>
      <c r="K700" s="14">
        <v>-0.3</v>
      </c>
      <c r="L700" s="14">
        <v>-0.5</v>
      </c>
      <c r="M700" s="14">
        <v>-45.5</v>
      </c>
      <c r="N700" s="14">
        <v>10.3</v>
      </c>
      <c r="O700" s="14">
        <f t="shared" si="21"/>
        <v>-34.200000000000003</v>
      </c>
      <c r="P700" s="15">
        <f t="shared" si="22"/>
        <v>10.3</v>
      </c>
      <c r="Q700" s="14">
        <v>-34.200000000000003</v>
      </c>
    </row>
    <row r="701" spans="1:17" ht="15.75" thickBot="1" x14ac:dyDescent="0.3">
      <c r="A701" s="4">
        <v>699</v>
      </c>
      <c r="B701" s="6" t="s">
        <v>802</v>
      </c>
      <c r="C701" s="5"/>
      <c r="D701" s="5" t="s">
        <v>107</v>
      </c>
      <c r="E701" s="7">
        <v>999</v>
      </c>
      <c r="F701" s="7">
        <v>32</v>
      </c>
      <c r="G701" s="14">
        <v>-16.2</v>
      </c>
      <c r="H701" s="14">
        <v>-16</v>
      </c>
      <c r="I701" s="14">
        <v>-2.4</v>
      </c>
      <c r="J701" s="14">
        <v>-10</v>
      </c>
      <c r="K701" s="14">
        <v>-0.3</v>
      </c>
      <c r="L701" s="14">
        <v>-0.3</v>
      </c>
      <c r="M701" s="14">
        <v>-45.3</v>
      </c>
      <c r="N701" s="14">
        <v>10.1</v>
      </c>
      <c r="O701" s="14">
        <f t="shared" si="21"/>
        <v>-32.9</v>
      </c>
      <c r="P701" s="15">
        <f t="shared" si="22"/>
        <v>11.4</v>
      </c>
      <c r="Q701" s="14">
        <v>-34.200000000000003</v>
      </c>
    </row>
    <row r="702" spans="1:17" ht="15.75" thickBot="1" x14ac:dyDescent="0.3">
      <c r="A702" s="4">
        <v>700</v>
      </c>
      <c r="B702" s="6" t="s">
        <v>797</v>
      </c>
      <c r="C702" s="5" t="s">
        <v>70</v>
      </c>
      <c r="D702" s="5" t="s">
        <v>83</v>
      </c>
      <c r="E702" s="7">
        <v>999</v>
      </c>
      <c r="F702" s="7">
        <v>46</v>
      </c>
      <c r="G702" s="14">
        <v>-16</v>
      </c>
      <c r="H702" s="14">
        <v>-15.6</v>
      </c>
      <c r="I702" s="14">
        <v>-2.7</v>
      </c>
      <c r="J702" s="14">
        <v>-10.1</v>
      </c>
      <c r="K702" s="14">
        <v>-0.4</v>
      </c>
      <c r="L702" s="14">
        <v>-0.6</v>
      </c>
      <c r="M702" s="14">
        <v>-45.3</v>
      </c>
      <c r="N702" s="14">
        <v>10.1</v>
      </c>
      <c r="O702" s="14">
        <f t="shared" si="21"/>
        <v>-32.599999999999994</v>
      </c>
      <c r="P702" s="15">
        <f t="shared" si="22"/>
        <v>11.7</v>
      </c>
      <c r="Q702" s="14">
        <v>-34.200000000000003</v>
      </c>
    </row>
    <row r="703" spans="1:17" ht="15.75" thickBot="1" x14ac:dyDescent="0.3">
      <c r="A703" s="4">
        <v>701</v>
      </c>
      <c r="B703" s="6" t="s">
        <v>798</v>
      </c>
      <c r="C703" s="5" t="s">
        <v>88</v>
      </c>
      <c r="D703" s="5" t="s">
        <v>799</v>
      </c>
      <c r="E703" s="7">
        <v>999</v>
      </c>
      <c r="F703" s="7">
        <v>17</v>
      </c>
      <c r="G703" s="14">
        <v>-16.600000000000001</v>
      </c>
      <c r="H703" s="14">
        <v>-16.399999999999999</v>
      </c>
      <c r="I703" s="14">
        <v>-2.7</v>
      </c>
      <c r="J703" s="14">
        <v>-10.4</v>
      </c>
      <c r="K703" s="14">
        <v>-0.1</v>
      </c>
      <c r="L703" s="14">
        <v>-0.4</v>
      </c>
      <c r="M703" s="14">
        <v>-46.7</v>
      </c>
      <c r="N703" s="14">
        <v>11.4</v>
      </c>
      <c r="O703" s="14">
        <f t="shared" si="21"/>
        <v>-34</v>
      </c>
      <c r="P703" s="15">
        <f t="shared" si="22"/>
        <v>11.7</v>
      </c>
      <c r="Q703" s="14">
        <v>-34.299999999999997</v>
      </c>
    </row>
    <row r="704" spans="1:17" ht="15.75" thickBot="1" x14ac:dyDescent="0.3">
      <c r="A704" s="4">
        <v>702</v>
      </c>
      <c r="B704" s="6" t="s">
        <v>795</v>
      </c>
      <c r="C704" s="5" t="s">
        <v>16</v>
      </c>
      <c r="D704" s="5" t="s">
        <v>67</v>
      </c>
      <c r="E704" s="7">
        <v>999</v>
      </c>
      <c r="F704" s="7">
        <v>13</v>
      </c>
      <c r="G704" s="14">
        <v>-16.600000000000001</v>
      </c>
      <c r="H704" s="14">
        <v>-16.5</v>
      </c>
      <c r="I704" s="14">
        <v>-2.8</v>
      </c>
      <c r="J704" s="14">
        <v>-10.4</v>
      </c>
      <c r="K704" s="14">
        <v>-0.1</v>
      </c>
      <c r="L704" s="14">
        <v>-0.2</v>
      </c>
      <c r="M704" s="14">
        <v>-46.7</v>
      </c>
      <c r="N704" s="14">
        <v>11.4</v>
      </c>
      <c r="O704" s="14">
        <f t="shared" si="21"/>
        <v>-34.300000000000004</v>
      </c>
      <c r="P704" s="15">
        <f t="shared" si="22"/>
        <v>11.4</v>
      </c>
      <c r="Q704" s="14">
        <v>-34.299999999999997</v>
      </c>
    </row>
    <row r="705" spans="1:17" ht="15.75" thickBot="1" x14ac:dyDescent="0.3">
      <c r="A705" s="4">
        <v>703</v>
      </c>
      <c r="B705" s="6" t="s">
        <v>800</v>
      </c>
      <c r="C705" s="5" t="s">
        <v>70</v>
      </c>
      <c r="D705" s="5" t="s">
        <v>158</v>
      </c>
      <c r="E705" s="7">
        <v>999</v>
      </c>
      <c r="F705" s="7">
        <v>11</v>
      </c>
      <c r="G705" s="14">
        <v>-16.600000000000001</v>
      </c>
      <c r="H705" s="14">
        <v>-16.600000000000001</v>
      </c>
      <c r="I705" s="14">
        <v>-2.8</v>
      </c>
      <c r="J705" s="14">
        <v>-10.4</v>
      </c>
      <c r="K705" s="14">
        <v>-0.1</v>
      </c>
      <c r="L705" s="14">
        <v>-0.2</v>
      </c>
      <c r="M705" s="14">
        <v>-46.7</v>
      </c>
      <c r="N705" s="14">
        <v>11.4</v>
      </c>
      <c r="O705" s="14">
        <f t="shared" si="21"/>
        <v>-34</v>
      </c>
      <c r="P705" s="15">
        <f t="shared" si="22"/>
        <v>11.7</v>
      </c>
      <c r="Q705" s="14">
        <v>-34.299999999999997</v>
      </c>
    </row>
    <row r="706" spans="1:17" ht="15.75" thickBot="1" x14ac:dyDescent="0.3">
      <c r="A706" s="4">
        <v>704</v>
      </c>
      <c r="B706" s="6" t="s">
        <v>803</v>
      </c>
      <c r="C706" s="5" t="s">
        <v>40</v>
      </c>
      <c r="D706" s="5" t="s">
        <v>107</v>
      </c>
      <c r="E706" s="7">
        <v>999</v>
      </c>
      <c r="F706" s="7">
        <v>30</v>
      </c>
      <c r="G706" s="14">
        <v>-16.3</v>
      </c>
      <c r="H706" s="14">
        <v>-16</v>
      </c>
      <c r="I706" s="14">
        <v>-2.5</v>
      </c>
      <c r="J706" s="14">
        <v>-10.1</v>
      </c>
      <c r="K706" s="14">
        <v>-0.2</v>
      </c>
      <c r="L706" s="14">
        <v>-0.4</v>
      </c>
      <c r="M706" s="14">
        <v>-45.5</v>
      </c>
      <c r="N706" s="14">
        <v>10.1</v>
      </c>
      <c r="O706" s="14">
        <f t="shared" si="21"/>
        <v>-33.1</v>
      </c>
      <c r="P706" s="15">
        <f t="shared" si="22"/>
        <v>11.4</v>
      </c>
      <c r="Q706" s="14">
        <v>-34.4</v>
      </c>
    </row>
    <row r="707" spans="1:17" ht="15.75" thickBot="1" x14ac:dyDescent="0.3">
      <c r="A707" s="4">
        <v>705</v>
      </c>
      <c r="B707" s="6" t="s">
        <v>818</v>
      </c>
      <c r="C707" s="5" t="s">
        <v>42</v>
      </c>
      <c r="D707" s="5" t="s">
        <v>48</v>
      </c>
      <c r="E707" s="7">
        <v>999</v>
      </c>
      <c r="F707" s="7">
        <v>57</v>
      </c>
      <c r="G707" s="14">
        <v>-15.7</v>
      </c>
      <c r="H707" s="14">
        <v>-15.6</v>
      </c>
      <c r="I707" s="14">
        <v>-2.7</v>
      </c>
      <c r="J707" s="14">
        <v>-10.1</v>
      </c>
      <c r="K707" s="14">
        <v>-0.5</v>
      </c>
      <c r="L707" s="14">
        <v>-1</v>
      </c>
      <c r="M707" s="14">
        <v>-45.6</v>
      </c>
      <c r="N707" s="14">
        <v>10.1</v>
      </c>
      <c r="O707" s="14">
        <f t="shared" si="21"/>
        <v>-34.5</v>
      </c>
      <c r="P707" s="15">
        <f t="shared" si="22"/>
        <v>10.1</v>
      </c>
      <c r="Q707" s="14">
        <v>-34.5</v>
      </c>
    </row>
    <row r="708" spans="1:17" ht="15.75" thickBot="1" x14ac:dyDescent="0.3">
      <c r="A708" s="4">
        <v>706</v>
      </c>
      <c r="B708" s="6" t="s">
        <v>806</v>
      </c>
      <c r="C708" s="5"/>
      <c r="D708" s="5" t="s">
        <v>107</v>
      </c>
      <c r="E708" s="7">
        <v>999</v>
      </c>
      <c r="F708" s="7">
        <v>40</v>
      </c>
      <c r="G708" s="14">
        <v>-16.100000000000001</v>
      </c>
      <c r="H708" s="14">
        <v>-15.8</v>
      </c>
      <c r="I708" s="14">
        <v>-2.7</v>
      </c>
      <c r="J708" s="14">
        <v>-10.1</v>
      </c>
      <c r="K708" s="14">
        <v>-0.3</v>
      </c>
      <c r="L708" s="14">
        <v>-0.6</v>
      </c>
      <c r="M708" s="14">
        <v>-45.6</v>
      </c>
      <c r="N708" s="14">
        <v>10.1</v>
      </c>
      <c r="O708" s="14">
        <f t="shared" ref="O708:O732" si="23">M708+P708+1</f>
        <v>-33.200000000000003</v>
      </c>
      <c r="P708" s="15">
        <f t="shared" ref="P708:P731" si="24">IF(NOT(ISERROR(SEARCH("C",D708))),$W$2,IF(NOT(ISERROR(SEARCH("OF",D708))),$W$7,IF(NOT(ISERROR(SEARCH("3B",D708))),$W$5,IF(NOT(ISERROR(SEARCH("2B",D708))),$W$4,IF(NOT(ISERROR(SEARCH("1B",D708))),$W$3,IF(NOT(ISERROR(SEARCH("SS",D708))),$W$6,IF(NOT(ISERROR(SEARCH("DH",D708))),$W$8,"ERROR")))))))</f>
        <v>11.4</v>
      </c>
      <c r="Q708" s="14">
        <v>-34.5</v>
      </c>
    </row>
    <row r="709" spans="1:17" ht="15.75" thickBot="1" x14ac:dyDescent="0.3">
      <c r="A709" s="4">
        <v>707</v>
      </c>
      <c r="B709" s="6" t="s">
        <v>805</v>
      </c>
      <c r="C709" s="5" t="s">
        <v>70</v>
      </c>
      <c r="D709" s="5" t="s">
        <v>207</v>
      </c>
      <c r="E709" s="7">
        <v>734.4</v>
      </c>
      <c r="F709" s="7">
        <v>27</v>
      </c>
      <c r="G709" s="14">
        <v>-16.2</v>
      </c>
      <c r="H709" s="14">
        <v>-16.2</v>
      </c>
      <c r="I709" s="14">
        <v>-2.8</v>
      </c>
      <c r="J709" s="14">
        <v>-10</v>
      </c>
      <c r="K709" s="14">
        <v>-0.2</v>
      </c>
      <c r="L709" s="14">
        <v>-0.2</v>
      </c>
      <c r="M709" s="14">
        <v>-45.6</v>
      </c>
      <c r="N709" s="14">
        <v>10.1</v>
      </c>
      <c r="O709" s="14">
        <f t="shared" si="23"/>
        <v>-32.900000000000006</v>
      </c>
      <c r="P709" s="15">
        <f t="shared" si="24"/>
        <v>11.7</v>
      </c>
      <c r="Q709" s="14">
        <v>-34.5</v>
      </c>
    </row>
    <row r="710" spans="1:17" ht="15.75" thickBot="1" x14ac:dyDescent="0.3">
      <c r="A710" s="4">
        <v>708</v>
      </c>
      <c r="B710" s="6" t="s">
        <v>815</v>
      </c>
      <c r="C710" s="5" t="s">
        <v>78</v>
      </c>
      <c r="D710" s="5" t="s">
        <v>107</v>
      </c>
      <c r="E710" s="7">
        <v>999</v>
      </c>
      <c r="F710" s="7">
        <v>26</v>
      </c>
      <c r="G710" s="14">
        <v>-16.399999999999999</v>
      </c>
      <c r="H710" s="14">
        <v>-16.2</v>
      </c>
      <c r="I710" s="14">
        <v>-2.6</v>
      </c>
      <c r="J710" s="14">
        <v>-10</v>
      </c>
      <c r="K710" s="14">
        <v>-0.1</v>
      </c>
      <c r="L710" s="14">
        <v>-0.2</v>
      </c>
      <c r="M710" s="14">
        <v>-45.6</v>
      </c>
      <c r="N710" s="14">
        <v>10.1</v>
      </c>
      <c r="O710" s="14">
        <f t="shared" si="23"/>
        <v>-33.200000000000003</v>
      </c>
      <c r="P710" s="15">
        <f t="shared" si="24"/>
        <v>11.4</v>
      </c>
      <c r="Q710" s="14">
        <v>-34.5</v>
      </c>
    </row>
    <row r="711" spans="1:17" ht="15.75" thickBot="1" x14ac:dyDescent="0.3">
      <c r="A711" s="4">
        <v>709</v>
      </c>
      <c r="B711" s="6" t="s">
        <v>807</v>
      </c>
      <c r="C711" s="5" t="s">
        <v>53</v>
      </c>
      <c r="D711" s="5" t="s">
        <v>324</v>
      </c>
      <c r="E711" s="7">
        <v>999</v>
      </c>
      <c r="F711" s="7">
        <v>47</v>
      </c>
      <c r="G711" s="14">
        <v>-15.9</v>
      </c>
      <c r="H711" s="14">
        <v>-15.9</v>
      </c>
      <c r="I711" s="14">
        <v>-2.7</v>
      </c>
      <c r="J711" s="14">
        <v>-10.1</v>
      </c>
      <c r="K711" s="14">
        <v>-0.5</v>
      </c>
      <c r="L711" s="14">
        <v>-0.7</v>
      </c>
      <c r="M711" s="14">
        <v>-45.7</v>
      </c>
      <c r="N711" s="14">
        <v>10.1</v>
      </c>
      <c r="O711" s="14">
        <f t="shared" si="23"/>
        <v>-33</v>
      </c>
      <c r="P711" s="15">
        <f t="shared" si="24"/>
        <v>11.7</v>
      </c>
      <c r="Q711" s="14">
        <v>-34.6</v>
      </c>
    </row>
    <row r="712" spans="1:17" ht="15.75" thickBot="1" x14ac:dyDescent="0.3">
      <c r="A712" s="4">
        <v>710</v>
      </c>
      <c r="B712" s="6" t="s">
        <v>808</v>
      </c>
      <c r="C712" s="5" t="s">
        <v>25</v>
      </c>
      <c r="D712" s="5" t="s">
        <v>207</v>
      </c>
      <c r="E712" s="7">
        <v>999</v>
      </c>
      <c r="F712" s="7">
        <v>54</v>
      </c>
      <c r="G712" s="14">
        <v>-15.6</v>
      </c>
      <c r="H712" s="14">
        <v>-15.7</v>
      </c>
      <c r="I712" s="14">
        <v>-2.9</v>
      </c>
      <c r="J712" s="14">
        <v>-9.9</v>
      </c>
      <c r="K712" s="14">
        <v>-0.8</v>
      </c>
      <c r="L712" s="14">
        <v>-1</v>
      </c>
      <c r="M712" s="14">
        <v>-45.8</v>
      </c>
      <c r="N712" s="14">
        <v>10.1</v>
      </c>
      <c r="O712" s="14">
        <f t="shared" si="23"/>
        <v>-33.099999999999994</v>
      </c>
      <c r="P712" s="15">
        <f t="shared" si="24"/>
        <v>11.7</v>
      </c>
      <c r="Q712" s="14">
        <v>-34.700000000000003</v>
      </c>
    </row>
    <row r="713" spans="1:17" ht="15.75" thickBot="1" x14ac:dyDescent="0.3">
      <c r="A713" s="4">
        <v>711</v>
      </c>
      <c r="B713" s="6" t="s">
        <v>804</v>
      </c>
      <c r="C713" s="5" t="s">
        <v>78</v>
      </c>
      <c r="D713" s="5" t="s">
        <v>515</v>
      </c>
      <c r="E713" s="7">
        <v>999</v>
      </c>
      <c r="F713" s="7">
        <v>39</v>
      </c>
      <c r="G713" s="14">
        <v>-16.2</v>
      </c>
      <c r="H713" s="14">
        <v>-15.9</v>
      </c>
      <c r="I713" s="14">
        <v>-2.5</v>
      </c>
      <c r="J713" s="14">
        <v>-10.3</v>
      </c>
      <c r="K713" s="14">
        <v>-0.1</v>
      </c>
      <c r="L713" s="14">
        <v>-0.8</v>
      </c>
      <c r="M713" s="14">
        <v>-45.8</v>
      </c>
      <c r="N713" s="14">
        <v>10.1</v>
      </c>
      <c r="O713" s="14">
        <f t="shared" si="23"/>
        <v>-32.5</v>
      </c>
      <c r="P713" s="15">
        <f t="shared" si="24"/>
        <v>12.3</v>
      </c>
      <c r="Q713" s="14">
        <v>-34.700000000000003</v>
      </c>
    </row>
    <row r="714" spans="1:17" ht="15.75" thickBot="1" x14ac:dyDescent="0.3">
      <c r="A714" s="4">
        <v>712</v>
      </c>
      <c r="B714" s="6" t="s">
        <v>810</v>
      </c>
      <c r="C714" s="5"/>
      <c r="D714" s="5" t="s">
        <v>83</v>
      </c>
      <c r="E714" s="7">
        <v>999</v>
      </c>
      <c r="F714" s="7">
        <v>39</v>
      </c>
      <c r="G714" s="14">
        <v>-16.100000000000001</v>
      </c>
      <c r="H714" s="14">
        <v>-15.8</v>
      </c>
      <c r="I714" s="14">
        <v>-2.7</v>
      </c>
      <c r="J714" s="14">
        <v>-10.1</v>
      </c>
      <c r="K714" s="14">
        <v>-0.4</v>
      </c>
      <c r="L714" s="14">
        <v>-0.7</v>
      </c>
      <c r="M714" s="14">
        <v>-45.8</v>
      </c>
      <c r="N714" s="14">
        <v>10.1</v>
      </c>
      <c r="O714" s="14">
        <f t="shared" si="23"/>
        <v>-33.099999999999994</v>
      </c>
      <c r="P714" s="15">
        <f t="shared" si="24"/>
        <v>11.7</v>
      </c>
      <c r="Q714" s="14">
        <v>-34.700000000000003</v>
      </c>
    </row>
    <row r="715" spans="1:17" ht="15.75" thickBot="1" x14ac:dyDescent="0.3">
      <c r="A715" s="4">
        <v>713</v>
      </c>
      <c r="B715" s="6" t="s">
        <v>809</v>
      </c>
      <c r="C715" s="5" t="s">
        <v>144</v>
      </c>
      <c r="D715" s="5" t="s">
        <v>83</v>
      </c>
      <c r="E715" s="7">
        <v>999</v>
      </c>
      <c r="F715" s="7">
        <v>32</v>
      </c>
      <c r="G715" s="14">
        <v>-16.2</v>
      </c>
      <c r="H715" s="14">
        <v>-16.100000000000001</v>
      </c>
      <c r="I715" s="14">
        <v>-2.8</v>
      </c>
      <c r="J715" s="14">
        <v>-10</v>
      </c>
      <c r="K715" s="14">
        <v>-0.3</v>
      </c>
      <c r="L715" s="14">
        <v>-0.4</v>
      </c>
      <c r="M715" s="14">
        <v>-45.8</v>
      </c>
      <c r="N715" s="14">
        <v>10.1</v>
      </c>
      <c r="O715" s="14">
        <f t="shared" si="23"/>
        <v>-33.099999999999994</v>
      </c>
      <c r="P715" s="15">
        <f t="shared" si="24"/>
        <v>11.7</v>
      </c>
      <c r="Q715" s="14">
        <v>-34.700000000000003</v>
      </c>
    </row>
    <row r="716" spans="1:17" ht="15.75" thickBot="1" x14ac:dyDescent="0.3">
      <c r="A716" s="4">
        <v>714</v>
      </c>
      <c r="B716" s="6" t="s">
        <v>801</v>
      </c>
      <c r="C716" s="5" t="s">
        <v>62</v>
      </c>
      <c r="D716" s="5" t="s">
        <v>48</v>
      </c>
      <c r="E716" s="7">
        <v>999</v>
      </c>
      <c r="F716" s="7">
        <v>47</v>
      </c>
      <c r="G716" s="14">
        <v>-16</v>
      </c>
      <c r="H716" s="14">
        <v>-15.8</v>
      </c>
      <c r="I716" s="14">
        <v>-2.7</v>
      </c>
      <c r="J716" s="14">
        <v>-10.3</v>
      </c>
      <c r="K716" s="14">
        <v>-0.3</v>
      </c>
      <c r="L716" s="14">
        <v>-0.8</v>
      </c>
      <c r="M716" s="14">
        <v>-45.8</v>
      </c>
      <c r="N716" s="14">
        <v>10.1</v>
      </c>
      <c r="O716" s="14">
        <f t="shared" si="23"/>
        <v>-34.699999999999996</v>
      </c>
      <c r="P716" s="15">
        <f t="shared" si="24"/>
        <v>10.1</v>
      </c>
      <c r="Q716" s="14">
        <v>-34.700000000000003</v>
      </c>
    </row>
    <row r="717" spans="1:17" ht="15.75" thickBot="1" x14ac:dyDescent="0.3">
      <c r="A717" s="4">
        <v>715</v>
      </c>
      <c r="B717" s="6" t="s">
        <v>813</v>
      </c>
      <c r="C717" s="5" t="s">
        <v>53</v>
      </c>
      <c r="D717" s="5" t="s">
        <v>107</v>
      </c>
      <c r="E717" s="7">
        <v>999</v>
      </c>
      <c r="F717" s="7">
        <v>37</v>
      </c>
      <c r="G717" s="14">
        <v>-16</v>
      </c>
      <c r="H717" s="14">
        <v>-16.100000000000001</v>
      </c>
      <c r="I717" s="14">
        <v>-2.8</v>
      </c>
      <c r="J717" s="14">
        <v>-10.1</v>
      </c>
      <c r="K717" s="14">
        <v>-0.4</v>
      </c>
      <c r="L717" s="14">
        <v>-0.5</v>
      </c>
      <c r="M717" s="14">
        <v>-45.9</v>
      </c>
      <c r="N717" s="14">
        <v>10.1</v>
      </c>
      <c r="O717" s="14">
        <f t="shared" si="23"/>
        <v>-33.5</v>
      </c>
      <c r="P717" s="15">
        <f t="shared" si="24"/>
        <v>11.4</v>
      </c>
      <c r="Q717" s="14">
        <v>-34.799999999999997</v>
      </c>
    </row>
    <row r="718" spans="1:17" ht="15.75" thickBot="1" x14ac:dyDescent="0.3">
      <c r="A718" s="4">
        <v>716</v>
      </c>
      <c r="B718" s="6" t="s">
        <v>811</v>
      </c>
      <c r="C718" s="5" t="s">
        <v>80</v>
      </c>
      <c r="D718" s="5" t="s">
        <v>48</v>
      </c>
      <c r="E718" s="7">
        <v>999</v>
      </c>
      <c r="F718" s="7">
        <v>46</v>
      </c>
      <c r="G718" s="14">
        <v>-16</v>
      </c>
      <c r="H718" s="14">
        <v>-15.9</v>
      </c>
      <c r="I718" s="14">
        <v>-2.8</v>
      </c>
      <c r="J718" s="14">
        <v>-10.199999999999999</v>
      </c>
      <c r="K718" s="14">
        <v>-0.4</v>
      </c>
      <c r="L718" s="14">
        <v>-0.8</v>
      </c>
      <c r="M718" s="14">
        <v>-46</v>
      </c>
      <c r="N718" s="14">
        <v>10.1</v>
      </c>
      <c r="O718" s="14">
        <f t="shared" si="23"/>
        <v>-34.9</v>
      </c>
      <c r="P718" s="15">
        <f t="shared" si="24"/>
        <v>10.1</v>
      </c>
      <c r="Q718" s="14">
        <v>-34.9</v>
      </c>
    </row>
    <row r="719" spans="1:17" ht="15.75" thickBot="1" x14ac:dyDescent="0.3">
      <c r="A719" s="4">
        <v>717</v>
      </c>
      <c r="B719" s="6" t="s">
        <v>812</v>
      </c>
      <c r="C719" s="5"/>
      <c r="D719" s="5" t="s">
        <v>48</v>
      </c>
      <c r="E719" s="7">
        <v>999</v>
      </c>
      <c r="F719" s="7">
        <v>33</v>
      </c>
      <c r="G719" s="14">
        <v>-16.2</v>
      </c>
      <c r="H719" s="14">
        <v>-16.100000000000001</v>
      </c>
      <c r="I719" s="14">
        <v>-2.8</v>
      </c>
      <c r="J719" s="14">
        <v>-10.1</v>
      </c>
      <c r="K719" s="14">
        <v>-0.3</v>
      </c>
      <c r="L719" s="14">
        <v>-0.5</v>
      </c>
      <c r="M719" s="14">
        <v>-46.1</v>
      </c>
      <c r="N719" s="14">
        <v>10.1</v>
      </c>
      <c r="O719" s="14">
        <f t="shared" si="23"/>
        <v>-35</v>
      </c>
      <c r="P719" s="15">
        <f t="shared" si="24"/>
        <v>10.1</v>
      </c>
      <c r="Q719" s="14">
        <v>-35</v>
      </c>
    </row>
    <row r="720" spans="1:17" ht="15.75" thickBot="1" x14ac:dyDescent="0.3">
      <c r="A720" s="4">
        <v>718</v>
      </c>
      <c r="B720" s="6" t="s">
        <v>1381</v>
      </c>
      <c r="C720" s="5" t="s">
        <v>60</v>
      </c>
      <c r="D720" s="5" t="s">
        <v>28</v>
      </c>
      <c r="E720" s="7">
        <v>999</v>
      </c>
      <c r="F720" s="7">
        <v>17</v>
      </c>
      <c r="G720" s="14">
        <v>-16.399999999999999</v>
      </c>
      <c r="H720" s="14">
        <v>-16.399999999999999</v>
      </c>
      <c r="I720" s="14">
        <v>-2.9</v>
      </c>
      <c r="J720" s="14">
        <v>-10.3</v>
      </c>
      <c r="K720" s="14">
        <v>-0.1</v>
      </c>
      <c r="L720" s="14">
        <v>-0.3</v>
      </c>
      <c r="M720" s="14">
        <v>-46.4</v>
      </c>
      <c r="N720" s="14">
        <v>10.3</v>
      </c>
      <c r="O720" s="14">
        <f t="shared" si="23"/>
        <v>-35.099999999999994</v>
      </c>
      <c r="P720" s="15">
        <f t="shared" si="24"/>
        <v>10.3</v>
      </c>
      <c r="Q720" s="14">
        <v>-35.1</v>
      </c>
    </row>
    <row r="721" spans="1:17" ht="15.75" thickBot="1" x14ac:dyDescent="0.3">
      <c r="A721" s="4">
        <v>719</v>
      </c>
      <c r="B721" s="6" t="s">
        <v>814</v>
      </c>
      <c r="C721" s="5" t="s">
        <v>101</v>
      </c>
      <c r="D721" s="5" t="s">
        <v>107</v>
      </c>
      <c r="E721" s="7">
        <v>999</v>
      </c>
      <c r="F721" s="7">
        <v>18</v>
      </c>
      <c r="G721" s="14">
        <v>-16.5</v>
      </c>
      <c r="H721" s="14">
        <v>-16.399999999999999</v>
      </c>
      <c r="I721" s="14">
        <v>-2.8</v>
      </c>
      <c r="J721" s="14">
        <v>-10.4</v>
      </c>
      <c r="K721" s="14">
        <v>-0.1</v>
      </c>
      <c r="L721" s="14">
        <v>-0.3</v>
      </c>
      <c r="M721" s="14">
        <v>-46.4</v>
      </c>
      <c r="N721" s="14">
        <v>10.1</v>
      </c>
      <c r="O721" s="14">
        <f t="shared" si="23"/>
        <v>-34</v>
      </c>
      <c r="P721" s="15">
        <f t="shared" si="24"/>
        <v>11.4</v>
      </c>
      <c r="Q721" s="14">
        <v>-35.299999999999997</v>
      </c>
    </row>
    <row r="722" spans="1:17" ht="15.75" thickBot="1" x14ac:dyDescent="0.3">
      <c r="A722" s="4">
        <v>720</v>
      </c>
      <c r="B722" s="6" t="s">
        <v>816</v>
      </c>
      <c r="C722" s="5"/>
      <c r="D722" s="5" t="s">
        <v>107</v>
      </c>
      <c r="E722" s="7">
        <v>999</v>
      </c>
      <c r="F722" s="7">
        <v>22</v>
      </c>
      <c r="G722" s="14">
        <v>-16.399999999999999</v>
      </c>
      <c r="H722" s="14">
        <v>-16.3</v>
      </c>
      <c r="I722" s="14">
        <v>-2.8</v>
      </c>
      <c r="J722" s="14">
        <v>-10.4</v>
      </c>
      <c r="K722" s="14">
        <v>-0.1</v>
      </c>
      <c r="L722" s="14">
        <v>-0.4</v>
      </c>
      <c r="M722" s="14">
        <v>-46.4</v>
      </c>
      <c r="N722" s="14">
        <v>10.1</v>
      </c>
      <c r="O722" s="14">
        <f t="shared" si="23"/>
        <v>-34</v>
      </c>
      <c r="P722" s="15">
        <f t="shared" si="24"/>
        <v>11.4</v>
      </c>
      <c r="Q722" s="14">
        <v>-35.299999999999997</v>
      </c>
    </row>
    <row r="723" spans="1:17" ht="15.75" thickBot="1" x14ac:dyDescent="0.3">
      <c r="A723" s="4">
        <v>721</v>
      </c>
      <c r="B723" s="6" t="s">
        <v>821</v>
      </c>
      <c r="C723" s="5" t="s">
        <v>51</v>
      </c>
      <c r="D723" s="5" t="s">
        <v>48</v>
      </c>
      <c r="E723" s="7">
        <v>999</v>
      </c>
      <c r="F723" s="7">
        <v>36</v>
      </c>
      <c r="G723" s="14">
        <v>-16.2</v>
      </c>
      <c r="H723" s="14">
        <v>-16.2</v>
      </c>
      <c r="I723" s="14">
        <v>-2.8</v>
      </c>
      <c r="J723" s="14">
        <v>-10.3</v>
      </c>
      <c r="K723" s="14">
        <v>-0.3</v>
      </c>
      <c r="L723" s="14">
        <v>-0.6</v>
      </c>
      <c r="M723" s="14">
        <v>-46.5</v>
      </c>
      <c r="N723" s="14">
        <v>10.1</v>
      </c>
      <c r="O723" s="14">
        <f t="shared" si="23"/>
        <v>-35.4</v>
      </c>
      <c r="P723" s="15">
        <f t="shared" si="24"/>
        <v>10.1</v>
      </c>
      <c r="Q723" s="14">
        <v>-35.4</v>
      </c>
    </row>
    <row r="724" spans="1:17" ht="15.75" thickBot="1" x14ac:dyDescent="0.3">
      <c r="A724" s="4">
        <v>722</v>
      </c>
      <c r="B724" s="6" t="s">
        <v>820</v>
      </c>
      <c r="C724" s="5" t="s">
        <v>58</v>
      </c>
      <c r="D724" s="5" t="s">
        <v>107</v>
      </c>
      <c r="E724" s="7">
        <v>999</v>
      </c>
      <c r="F724" s="7">
        <v>26</v>
      </c>
      <c r="G724" s="14">
        <v>-16.3</v>
      </c>
      <c r="H724" s="14">
        <v>-16.2</v>
      </c>
      <c r="I724" s="14">
        <v>-2.8</v>
      </c>
      <c r="J724" s="14">
        <v>-10.3</v>
      </c>
      <c r="K724" s="14">
        <v>-0.3</v>
      </c>
      <c r="L724" s="14">
        <v>-0.6</v>
      </c>
      <c r="M724" s="14">
        <v>-46.5</v>
      </c>
      <c r="N724" s="14">
        <v>10.1</v>
      </c>
      <c r="O724" s="14">
        <f t="shared" si="23"/>
        <v>-34.1</v>
      </c>
      <c r="P724" s="15">
        <f t="shared" si="24"/>
        <v>11.4</v>
      </c>
      <c r="Q724" s="14">
        <v>-35.4</v>
      </c>
    </row>
    <row r="725" spans="1:17" ht="15.75" thickBot="1" x14ac:dyDescent="0.3">
      <c r="A725" s="4">
        <v>723</v>
      </c>
      <c r="B725" s="6" t="s">
        <v>817</v>
      </c>
      <c r="C725" s="5" t="s">
        <v>101</v>
      </c>
      <c r="D725" s="5" t="s">
        <v>48</v>
      </c>
      <c r="E725" s="7">
        <v>750</v>
      </c>
      <c r="F725" s="7">
        <v>17</v>
      </c>
      <c r="G725" s="14">
        <v>-16.5</v>
      </c>
      <c r="H725" s="14">
        <v>-16.399999999999999</v>
      </c>
      <c r="I725" s="14">
        <v>-2.8</v>
      </c>
      <c r="J725" s="14">
        <v>-10.3</v>
      </c>
      <c r="K725" s="14">
        <v>-0.1</v>
      </c>
      <c r="L725" s="14">
        <v>-0.3</v>
      </c>
      <c r="M725" s="14">
        <v>-46.5</v>
      </c>
      <c r="N725" s="14">
        <v>10.1</v>
      </c>
      <c r="O725" s="14">
        <f t="shared" si="23"/>
        <v>-35.4</v>
      </c>
      <c r="P725" s="15">
        <f t="shared" si="24"/>
        <v>10.1</v>
      </c>
      <c r="Q725" s="14">
        <v>-35.4</v>
      </c>
    </row>
    <row r="726" spans="1:17" ht="15.75" thickBot="1" x14ac:dyDescent="0.3">
      <c r="A726" s="4">
        <v>724</v>
      </c>
      <c r="B726" s="6" t="s">
        <v>822</v>
      </c>
      <c r="C726" s="5" t="s">
        <v>80</v>
      </c>
      <c r="D726" s="5" t="s">
        <v>110</v>
      </c>
      <c r="E726" s="7">
        <v>999</v>
      </c>
      <c r="F726" s="7">
        <v>18</v>
      </c>
      <c r="G726" s="14">
        <v>-16.399999999999999</v>
      </c>
      <c r="H726" s="14">
        <v>-16.399999999999999</v>
      </c>
      <c r="I726" s="14">
        <v>-2.9</v>
      </c>
      <c r="J726" s="14">
        <v>-10.4</v>
      </c>
      <c r="K726" s="14">
        <v>-0.1</v>
      </c>
      <c r="L726" s="14">
        <v>-0.4</v>
      </c>
      <c r="M726" s="14">
        <v>-46.6</v>
      </c>
      <c r="N726" s="14">
        <v>10.1</v>
      </c>
      <c r="O726" s="14">
        <f t="shared" si="23"/>
        <v>-35.5</v>
      </c>
      <c r="P726" s="15">
        <f t="shared" si="24"/>
        <v>10.1</v>
      </c>
      <c r="Q726" s="14">
        <v>-35.5</v>
      </c>
    </row>
    <row r="727" spans="1:17" ht="15.75" thickBot="1" x14ac:dyDescent="0.3">
      <c r="A727" s="4">
        <v>725</v>
      </c>
      <c r="B727" s="6" t="s">
        <v>819</v>
      </c>
      <c r="C727" s="5" t="s">
        <v>40</v>
      </c>
      <c r="D727" s="5" t="s">
        <v>28</v>
      </c>
      <c r="E727" s="7">
        <v>999</v>
      </c>
      <c r="F727" s="7">
        <v>12</v>
      </c>
      <c r="G727" s="14">
        <v>-16.600000000000001</v>
      </c>
      <c r="H727" s="14">
        <v>-16.600000000000001</v>
      </c>
      <c r="I727" s="14">
        <v>-2.9</v>
      </c>
      <c r="J727" s="14">
        <v>-10.4</v>
      </c>
      <c r="K727" s="14">
        <v>-0.1</v>
      </c>
      <c r="L727" s="14">
        <v>-0.3</v>
      </c>
      <c r="M727" s="14">
        <v>-46.8</v>
      </c>
      <c r="N727" s="14">
        <v>10.3</v>
      </c>
      <c r="O727" s="14">
        <f t="shared" si="23"/>
        <v>-35.5</v>
      </c>
      <c r="P727" s="15">
        <f t="shared" si="24"/>
        <v>10.3</v>
      </c>
      <c r="Q727" s="14">
        <v>-35.5</v>
      </c>
    </row>
    <row r="728" spans="1:17" ht="15.75" thickBot="1" x14ac:dyDescent="0.3">
      <c r="A728" s="4">
        <v>726</v>
      </c>
      <c r="B728" s="6" t="s">
        <v>823</v>
      </c>
      <c r="C728" s="5" t="s">
        <v>179</v>
      </c>
      <c r="D728" s="5" t="s">
        <v>515</v>
      </c>
      <c r="E728" s="7">
        <v>999</v>
      </c>
      <c r="F728" s="7">
        <v>14</v>
      </c>
      <c r="G728" s="14">
        <v>-16.600000000000001</v>
      </c>
      <c r="H728" s="14">
        <v>-16.5</v>
      </c>
      <c r="I728" s="14">
        <v>-2.7</v>
      </c>
      <c r="J728" s="14">
        <v>-10.4</v>
      </c>
      <c r="K728" s="14">
        <v>-0.1</v>
      </c>
      <c r="L728" s="14">
        <v>-0.3</v>
      </c>
      <c r="M728" s="14">
        <v>-46.7</v>
      </c>
      <c r="N728" s="14">
        <v>10.1</v>
      </c>
      <c r="O728" s="14">
        <f t="shared" si="23"/>
        <v>-33.400000000000006</v>
      </c>
      <c r="P728" s="15">
        <f t="shared" si="24"/>
        <v>12.3</v>
      </c>
      <c r="Q728" s="14">
        <v>-35.6</v>
      </c>
    </row>
    <row r="729" spans="1:17" ht="15.75" thickBot="1" x14ac:dyDescent="0.3">
      <c r="A729" s="4">
        <v>727</v>
      </c>
      <c r="B729" s="6" t="s">
        <v>824</v>
      </c>
      <c r="C729" s="5" t="s">
        <v>25</v>
      </c>
      <c r="D729" s="5" t="s">
        <v>825</v>
      </c>
      <c r="E729" s="7">
        <v>999</v>
      </c>
      <c r="F729" s="7">
        <v>17</v>
      </c>
      <c r="G729" s="14">
        <v>-16.5</v>
      </c>
      <c r="H729" s="14">
        <v>-16.399999999999999</v>
      </c>
      <c r="I729" s="14">
        <v>-2.8</v>
      </c>
      <c r="J729" s="14">
        <v>-10.4</v>
      </c>
      <c r="K729" s="14">
        <v>-0.2</v>
      </c>
      <c r="L729" s="14">
        <v>-0.4</v>
      </c>
      <c r="M729" s="14">
        <v>-46.7</v>
      </c>
      <c r="N729" s="14">
        <v>10.1</v>
      </c>
      <c r="O729" s="14">
        <f t="shared" si="23"/>
        <v>-33.400000000000006</v>
      </c>
      <c r="P729" s="15">
        <f t="shared" si="24"/>
        <v>12.3</v>
      </c>
      <c r="Q729" s="14">
        <v>-35.6</v>
      </c>
    </row>
    <row r="730" spans="1:17" ht="15.75" thickBot="1" x14ac:dyDescent="0.3">
      <c r="A730" s="4">
        <v>728</v>
      </c>
      <c r="B730" s="6" t="s">
        <v>826</v>
      </c>
      <c r="C730" s="5" t="s">
        <v>33</v>
      </c>
      <c r="D730" s="5" t="s">
        <v>48</v>
      </c>
      <c r="E730" s="7">
        <v>999</v>
      </c>
      <c r="F730" s="7">
        <v>24</v>
      </c>
      <c r="G730" s="14">
        <v>-16.399999999999999</v>
      </c>
      <c r="H730" s="14">
        <v>-16.3</v>
      </c>
      <c r="I730" s="14">
        <v>-2.7</v>
      </c>
      <c r="J730" s="14">
        <v>-10.3</v>
      </c>
      <c r="K730" s="14">
        <v>-0.4</v>
      </c>
      <c r="L730" s="14">
        <v>-0.6</v>
      </c>
      <c r="M730" s="14">
        <v>-46.7</v>
      </c>
      <c r="N730" s="14">
        <v>10.1</v>
      </c>
      <c r="O730" s="14">
        <f t="shared" si="23"/>
        <v>-35.6</v>
      </c>
      <c r="P730" s="15">
        <f t="shared" si="24"/>
        <v>10.1</v>
      </c>
      <c r="Q730" s="14">
        <v>-35.6</v>
      </c>
    </row>
    <row r="731" spans="1:17" ht="15.75" thickBot="1" x14ac:dyDescent="0.3">
      <c r="A731" s="4">
        <v>729</v>
      </c>
      <c r="B731" s="6" t="s">
        <v>827</v>
      </c>
      <c r="C731" s="5"/>
      <c r="D731" s="5" t="s">
        <v>48</v>
      </c>
      <c r="E731" s="7">
        <v>999</v>
      </c>
      <c r="F731" s="7">
        <v>7</v>
      </c>
      <c r="G731" s="14">
        <v>-16.7</v>
      </c>
      <c r="H731" s="14">
        <v>-16.7</v>
      </c>
      <c r="I731" s="14">
        <v>-2.9</v>
      </c>
      <c r="J731" s="14">
        <v>-10.4</v>
      </c>
      <c r="K731" s="14">
        <v>-0.1</v>
      </c>
      <c r="L731" s="14">
        <v>-0.1</v>
      </c>
      <c r="M731" s="14">
        <v>-46.8</v>
      </c>
      <c r="N731" s="14">
        <v>10.1</v>
      </c>
      <c r="O731" s="14">
        <f t="shared" si="23"/>
        <v>-35.699999999999996</v>
      </c>
      <c r="P731" s="15">
        <f t="shared" si="24"/>
        <v>10.1</v>
      </c>
      <c r="Q731" s="14">
        <v>-35.700000000000003</v>
      </c>
    </row>
    <row r="732" spans="1:17" ht="15.75" thickBot="1" x14ac:dyDescent="0.3">
      <c r="A732" s="8">
        <v>730</v>
      </c>
      <c r="B732" s="10" t="s">
        <v>828</v>
      </c>
      <c r="C732" s="9" t="s">
        <v>106</v>
      </c>
      <c r="D732" s="9" t="s">
        <v>83</v>
      </c>
      <c r="E732" s="11">
        <v>999</v>
      </c>
      <c r="F732" s="11">
        <v>12</v>
      </c>
      <c r="G732" s="13">
        <v>-16.600000000000001</v>
      </c>
      <c r="H732" s="13">
        <v>-16.600000000000001</v>
      </c>
      <c r="I732" s="13">
        <v>-2.8</v>
      </c>
      <c r="J732" s="13">
        <v>-10.4</v>
      </c>
      <c r="K732" s="13">
        <v>-0.2</v>
      </c>
      <c r="L732" s="13">
        <v>-0.3</v>
      </c>
      <c r="M732" s="13">
        <v>-47</v>
      </c>
      <c r="N732" s="13">
        <v>10.1</v>
      </c>
      <c r="O732" s="14">
        <f t="shared" si="23"/>
        <v>-46</v>
      </c>
      <c r="Q732" s="13">
        <v>-35.9</v>
      </c>
    </row>
  </sheetData>
  <hyperlinks>
    <hyperlink ref="B2" r:id="rId1" display="https://www.fangraphs.com/players/ronald-acuna-jr/18401/stats" xr:uid="{1E65B0F1-8956-4B94-B99D-1432AD3A19C9}"/>
    <hyperlink ref="B3" r:id="rId2" display="https://www.fangraphs.com/players/aaron-judge/15640/stats" xr:uid="{E8245627-4957-4DFF-8A65-45C1D2F36181}"/>
    <hyperlink ref="B4" r:id="rId3" display="https://www.fangraphs.com/players/juan-soto/20123/stats" xr:uid="{1AFF8BEE-B484-438C-A670-CBE37249A447}"/>
    <hyperlink ref="B5" r:id="rId4" display="https://www.fangraphs.com/players/yordan-alvarez/19556/stats" xr:uid="{6D20E97E-127C-4159-A57A-5378A40B995A}"/>
    <hyperlink ref="B6" r:id="rId5" display="https://www.fangraphs.com/players/shohei-ohtani/19755/stats" xr:uid="{270349FE-E072-4D96-9EF1-E0EF4A986F4A}"/>
    <hyperlink ref="B7" r:id="rId6" display="https://www.fangraphs.com/players/matt-olson/14344/stats" xr:uid="{1134AF05-33C4-4050-BF12-5C7C089701D8}"/>
    <hyperlink ref="B8" r:id="rId7" display="https://www.fangraphs.com/players/mookie-betts/13611/stats" xr:uid="{132313F8-2473-4CEF-BAE3-EEA1808C930B}"/>
    <hyperlink ref="B9" r:id="rId8" display="https://www.fangraphs.com/players/kyle-tucker/18345/stats" xr:uid="{671F9DD5-55CF-4770-A97F-24148B6DFF76}"/>
    <hyperlink ref="B10" r:id="rId9" display="https://www.fangraphs.com/players/freddie-freeman/5361/stats" xr:uid="{8D01A1CC-4CFA-469A-B284-A4A7841CFE85}"/>
    <hyperlink ref="B11" r:id="rId10" display="https://www.fangraphs.com/players/fernando-tatis-jr/19709/stats" xr:uid="{577EAE34-2F8C-4B56-A1AE-E9F8EC8A947D}"/>
    <hyperlink ref="B12" r:id="rId11" display="https://www.fangraphs.com/players/austin-riley/18360/stats" xr:uid="{B5C5D705-D362-4ED9-BF5D-86946A9BB409}"/>
    <hyperlink ref="B13" r:id="rId12" display="https://www.fangraphs.com/players/julio-rodriguez/23697/stats" xr:uid="{EFE1C5BA-D693-4A8A-9E74-9EBE51FB43AC}"/>
    <hyperlink ref="B14" r:id="rId13" display="https://www.fangraphs.com/players/rafael-devers/17350/stats" xr:uid="{966857F7-2472-4F47-9E20-F07A223DB162}"/>
    <hyperlink ref="B15" r:id="rId14" display="https://www.fangraphs.com/players/bryce-harper/11579/stats" xr:uid="{D7C9AEF0-B4A2-4993-8B9B-37E277D3DE0D}"/>
    <hyperlink ref="B16" r:id="rId15" display="https://www.fangraphs.com/players/corbin-carroll/25878/stats" xr:uid="{520E277D-5CCF-4B9B-8DF2-6C8E104D6C60}"/>
    <hyperlink ref="B17" r:id="rId16" display="https://www.fangraphs.com/players/pete-alonso/19251/stats" xr:uid="{D4A0F609-F020-4E25-9352-DCF0D6D3FCA0}"/>
    <hyperlink ref="B18" r:id="rId17" display="https://www.fangraphs.com/players/bobby-witt-jr/25764/stats" xr:uid="{3BDA70AC-0FDD-4D9E-8735-300117D51D92}"/>
    <hyperlink ref="B19" r:id="rId18" display="https://www.fangraphs.com/players/kyle-schwarber/16478/stats" xr:uid="{4EE5CD26-CE3E-4B86-ADD6-E0D1C1165109}"/>
    <hyperlink ref="B20" r:id="rId19" display="https://www.fangraphs.com/players/jose-ramirez/13510/stats" xr:uid="{1D836FB8-A354-4715-968C-D25CDC6F5BD6}"/>
    <hyperlink ref="B21" r:id="rId20" display="https://www.fangraphs.com/players/vladimir-guerrero-jr/19611/stats" xr:uid="{81361D91-820E-4517-AC66-64488E52B5B5}"/>
    <hyperlink ref="B22" r:id="rId21" display="https://www.fangraphs.com/players/mike-trout/10155/stats" xr:uid="{6740E4A9-ADD5-4AA9-B46B-F01B20191480}"/>
    <hyperlink ref="B23" r:id="rId22" display="https://www.fangraphs.com/players/corey-seager/13624/stats" xr:uid="{8F5A9F49-6F2F-4533-A09B-EE8F9E0C6252}"/>
    <hyperlink ref="B24" r:id="rId23" display="https://www.fangraphs.com/players/randy-arozarena/19290/stats" xr:uid="{D4C72DCD-6F3E-44E7-BA20-0846669408F1}"/>
    <hyperlink ref="B25" r:id="rId24" display="https://www.fangraphs.com/players/ozzie-albies/16556/stats" xr:uid="{25C924A0-C24B-4487-9009-F694F25248B9}"/>
    <hyperlink ref="B26" r:id="rId25" display="https://www.fangraphs.com/players/luis-robert/20043/stats" xr:uid="{6A96D43B-05A7-4B74-AEB9-79464239ED37}"/>
    <hyperlink ref="B27" r:id="rId26" display="https://www.fangraphs.com/players/adolis-garcia/19287/stats" xr:uid="{89F3F38A-CC4C-4780-98D3-1E609B340CB6}"/>
    <hyperlink ref="B28" r:id="rId27" display="https://www.fangraphs.com/players/marcus-semien/12533/stats" xr:uid="{914DBBE4-22E8-4290-812A-63C3F0A07CDA}"/>
    <hyperlink ref="B29" r:id="rId28" display="https://www.fangraphs.com/players/trea-turner/16252/stats" xr:uid="{FE4A8F77-8686-4DAF-B2B5-CC05BBB2074C}"/>
    <hyperlink ref="B30" r:id="rId29" display="https://www.fangraphs.com/players/nolan-jones/20529/stats" xr:uid="{29D308C3-00BF-4F9A-B804-91E7559FACB6}"/>
    <hyperlink ref="B31" r:id="rId30" display="https://www.fangraphs.com/players/michael-harris-ii/25931/stats" xr:uid="{FF68525C-77D7-4352-B3C0-920A24E8B0C0}"/>
    <hyperlink ref="B32" r:id="rId31" display="https://www.fangraphs.com/players/francisco-lindor/12916/stats" xr:uid="{9D6A1E70-4872-4369-B962-8EA4E45532CD}"/>
    <hyperlink ref="B33" r:id="rId32" display="https://www.fangraphs.com/players/jose-altuve/5417/stats" xr:uid="{2B8138BE-EE43-4E6A-8127-A074BA65B52D}"/>
    <hyperlink ref="B34" r:id="rId33" display="https://www.fangraphs.com/players/manny-machado/11493/stats" xr:uid="{11DA52CA-61D0-42C7-B593-697E00110907}"/>
    <hyperlink ref="B35" r:id="rId34" display="https://www.fangraphs.com/players/alex-bregman/17678/stats" xr:uid="{F2968919-0C9E-4299-BC26-8DDF8228BEF1}"/>
    <hyperlink ref="B36" r:id="rId35" display="https://www.fangraphs.com/players/royce-lewis/20437/stats" xr:uid="{542BDF22-D45A-44C7-B98E-C6C0FC988D90}"/>
    <hyperlink ref="B37" r:id="rId36" display="https://www.fangraphs.com/players/bryan-reynolds/19326/stats" xr:uid="{E9189195-3C53-4098-B434-FE8C3E3B4E8D}"/>
    <hyperlink ref="B38" r:id="rId37" display="https://www.fangraphs.com/players/gunnar-henderson/26289/stats" xr:uid="{5DA91B9C-39E0-4E51-874B-82D8902FC0F2}"/>
    <hyperlink ref="B39" r:id="rId38" display="https://www.fangraphs.com/players/paul-goldschmidt/9218/stats" xr:uid="{A23440D8-6418-4287-9553-8D9C2F11D265}"/>
    <hyperlink ref="B40" r:id="rId39" display="https://www.fangraphs.com/players/christian-walker/13419/stats" xr:uid="{6C336636-9C1F-44AC-B776-E13C9D939A9B}"/>
    <hyperlink ref="B41" r:id="rId40" display="https://www.fangraphs.com/players/christian-yelich/11477/stats" xr:uid="{C7D246C8-BC49-4507-8DA7-8A273066B9E5}"/>
    <hyperlink ref="B42" r:id="rId41" display="https://www.fangraphs.com/players/jazz-chisholm-jr/20454/stats" xr:uid="{D5E90464-3079-43ED-8D94-37C926D794A8}"/>
    <hyperlink ref="B43" r:id="rId42" display="https://www.fangraphs.com/players/cody-bellinger/15998/stats" xr:uid="{1D79B391-A284-49F5-88F4-E9D74DD1967C}"/>
    <hyperlink ref="B44" r:id="rId43" display="https://www.fangraphs.com/players/triston-casas/22514/stats" xr:uid="{C3D9DC6F-1A77-40D8-9B49-DC372E0189F2}"/>
    <hyperlink ref="B45" r:id="rId44" display="https://www.fangraphs.com/players/max-muncy/13301/stats" xr:uid="{9E4DDA86-6AD3-4D3D-A325-A64E94D5493F}"/>
    <hyperlink ref="B46" r:id="rId45" display="https://www.fangraphs.com/players/bo-bichette/19612/stats" xr:uid="{D386B772-975F-4B44-9288-C837BA3F6DD3}"/>
    <hyperlink ref="B47" r:id="rId46" display="https://www.fangraphs.com/players/gleyber-torres/16997/stats" xr:uid="{FD4461AF-88ED-4A26-A5DD-8E352737EC66}"/>
    <hyperlink ref="B48" r:id="rId47" display="https://www.fangraphs.com/players/spencer-torkelson/27465/stats" xr:uid="{5D47AD7E-5F11-466B-BC59-55709D1BB757}"/>
    <hyperlink ref="B49" r:id="rId48" display="https://www.fangraphs.com/players/anthony-santander/14551/stats" xr:uid="{2D7E3257-E6D2-421F-AE04-E600895DAC81}"/>
    <hyperlink ref="B50" r:id="rId49" display="https://www.fangraphs.com/players/seiya-suzuki/30116/stats" xr:uid="{A4E8E677-A350-4660-8BDF-51C9A39DD332}"/>
    <hyperlink ref="B51" r:id="rId50" display="https://www.fangraphs.com/players/ketel-marte/13613/stats" xr:uid="{B7AC7E96-F457-465E-9311-4DD87F114B0E}"/>
    <hyperlink ref="B52" r:id="rId51" display="https://www.fangraphs.com/players/jorge-soler/14221/stats" xr:uid="{2343471E-3F43-4ADD-B51D-8CD298B6E67B}"/>
    <hyperlink ref="B53" r:id="rId52" display="https://www.fangraphs.com/players/matt-mclain/29695/stats" xr:uid="{BE61F72A-BD01-471D-A46C-459C1CACD8D6}"/>
    <hyperlink ref="B54" r:id="rId53" display="https://www.fangraphs.com/players/nolan-arenado/9777/stats" xr:uid="{1E3B0F93-93BA-4FE3-AD9C-84636F74F759}"/>
    <hyperlink ref="B55" r:id="rId54" display="https://www.fangraphs.com/players/marcell-ozuna/10324/stats" xr:uid="{6D14A6DF-90F2-4A55-94EE-97ABD84BFFEB}"/>
    <hyperlink ref="B56" r:id="rId55" display="https://www.fangraphs.com/players/william-contreras/20503/stats" xr:uid="{985457ED-CE9D-42E8-8178-E81D2EF6CE12}"/>
    <hyperlink ref="B57" r:id="rId56" display="https://www.fangraphs.com/players/teoscar-hernandez/13066/stats" xr:uid="{05CF6FF6-2620-42FA-B49A-6B81471C6955}"/>
    <hyperlink ref="B58" r:id="rId57" display="https://www.fangraphs.com/players/elly-de-la-cruz/26668/stats" xr:uid="{C84A32C0-563B-464A-B35E-453DE1F1D62F}"/>
    <hyperlink ref="B59" r:id="rId58" display="https://www.fangraphs.com/players/jake-burger/22275/stats" xr:uid="{D264FC94-A81D-459B-A532-F15BAE96F831}"/>
    <hyperlink ref="B60" r:id="rId59" display="https://www.fangraphs.com/players/dansby-swanson/18314/stats" xr:uid="{9FA0D37B-1A1A-45B8-AD7B-9C781F51E48D}"/>
    <hyperlink ref="B61" r:id="rId60" display="https://www.fangraphs.com/players/will-smith/19197/stats" xr:uid="{31BE052B-109D-4F3F-AD39-2D15C583E2E2}"/>
    <hyperlink ref="B62" r:id="rId61" display="https://www.fangraphs.com/players/nick-castellanos/11737/stats" xr:uid="{2042FD5E-D8CC-4424-8A20-7FF55A62B6E1}"/>
    <hyperlink ref="B63" r:id="rId62" display="https://www.fangraphs.com/players/ian-happ/17919/stats" xr:uid="{12F3DC4E-6EAD-4036-9472-5D4141D3445E}"/>
    <hyperlink ref="B64" r:id="rId63" display="https://www.fangraphs.com/players/brandon-nimmo/12927/stats" xr:uid="{EF5AA7FA-DF3D-4D07-8573-DF803DCBACAD}"/>
    <hyperlink ref="B65" r:id="rId64" display="https://www.fangraphs.com/players/willy-adames/15986/stats" xr:uid="{60D61123-B3C9-43F3-A464-124EE11EE198}"/>
    <hyperlink ref="B66" r:id="rId65" display="https://www.fangraphs.com/players/george-springer/12856/stats" xr:uid="{A60AB02C-9D94-498F-899E-29CF832CA515}"/>
    <hyperlink ref="B67" r:id="rId66" display="https://www.fangraphs.com/players/oneil-cruz/21711/stats" xr:uid="{DE8D46D0-A594-4AC7-9DB2-2AB9B7CD33AF}"/>
    <hyperlink ref="B68" r:id="rId67" display="https://www.fangraphs.com/players/adley-rutschman/26288/stats" xr:uid="{1E7F3AAA-1A94-418A-92CE-A265DBA57531}"/>
    <hyperlink ref="B69" r:id="rId68" display="https://www.fangraphs.com/players/nolan-gorman/22263/stats" xr:uid="{99DFD947-98BB-4437-8A19-622C49BC55B0}"/>
    <hyperlink ref="B70" r:id="rId69" display="https://www.fangraphs.com/players/rhys-hoskins/16472/stats" xr:uid="{0741BDFF-B8C6-43D4-ACB6-21243D2EF171}"/>
    <hyperlink ref="B71" r:id="rId70" display="https://www.fangraphs.com/players/yandy-diaz/16578/stats" xr:uid="{71DF37AA-3C9F-4870-B6E1-6675C2286DA4}"/>
    <hyperlink ref="B72" r:id="rId71" display="https://www.fangraphs.com/players/josh-jung/26299/stats" xr:uid="{CB66C6E6-AB5A-41D1-B837-DC1A734A56DF}"/>
    <hyperlink ref="B73" r:id="rId72" display="https://www.fangraphs.com/players/christopher-morel/21897/stats" xr:uid="{879170F0-1A15-416C-BD39-9E215BA28399}"/>
    <hyperlink ref="B74" r:id="rId73" display="https://www.fangraphs.com/players/josh-naylor/18839/stats" xr:uid="{EFB57F51-2440-4AF9-A886-4A8C0D2F77EE}"/>
    <hyperlink ref="B75" r:id="rId74" display="https://www.fangraphs.com/players/taylor-ward/17548/stats" xr:uid="{097CE457-C48A-4D20-8A2B-15BB5DAC3649}"/>
    <hyperlink ref="B76" r:id="rId75" display="https://www.fangraphs.com/players/christian-encarnacion-strand/30011/stats" xr:uid="{86448D20-452E-4F13-B0C6-E68240172B58}"/>
    <hyperlink ref="B77" r:id="rId76" display="https://www.fangraphs.com/players/xander-bogaerts/12161/stats" xr:uid="{3347E473-C067-4D01-B326-C48DF9D427B0}"/>
    <hyperlink ref="B78" r:id="rId77" display="https://www.fangraphs.com/players/spencer-steer/26323/stats" xr:uid="{AD659937-477C-4B1B-91FB-DC15FC269FEC}"/>
    <hyperlink ref="B79" r:id="rId78" display="https://www.fangraphs.com/players/masataka-yoshida/31837/stats" xr:uid="{57315AFD-56DA-4654-A23C-93E255E8BAA2}"/>
    <hyperlink ref="B80" r:id="rId79" display="https://www.fangraphs.com/players/vinnie-pasquantino/27676/stats" xr:uid="{4100E236-D2F9-4364-B3DF-9BF2FCED4C04}"/>
    <hyperlink ref="B81" r:id="rId80" display="https://www.fangraphs.com/players/riley-greene/25976/stats" xr:uid="{894286E4-125F-4110-8779-E5701CD2924E}"/>
    <hyperlink ref="B82" r:id="rId81" display="https://www.fangraphs.com/players/jt-realmuto/11739/stats" xr:uid="{A05B9DCD-8CE4-4015-AA27-D01F8A3DBC17}"/>
    <hyperlink ref="B83" r:id="rId82" display="https://www.fangraphs.com/players/evan-carter/27790/stats" xr:uid="{0F0E60F6-1839-4E23-A3E0-1A27FC23D74A}"/>
    <hyperlink ref="B84" r:id="rId83" display="https://www.fangraphs.com/players/lane-thomas/16939/stats" xr:uid="{CD9EAF4D-B45C-4792-8058-ADB36CB9E60A}"/>
    <hyperlink ref="B85" r:id="rId84" display="https://www.fangraphs.com/players/jack-suwinski/22244/stats" xr:uid="{6FD07E19-1E5A-4BFF-B4B7-59456E7CE7AD}"/>
    <hyperlink ref="B86" r:id="rId85" display="https://www.fangraphs.com/players/byron-buxton/14161/stats" xr:uid="{3E21C339-30C0-4B0B-98EA-D752ED7DADF9}"/>
    <hyperlink ref="B87" r:id="rId86" display="https://www.fangraphs.com/players/chas-mccormick/19599/stats" xr:uid="{BA5562F9-0744-4199-A218-07EAEFD63D90}"/>
    <hyperlink ref="B88" r:id="rId87" display="https://www.fangraphs.com/players/andres-gimenez/19950/stats" xr:uid="{E5E8A553-0F19-488A-890F-3011FF61D180}"/>
    <hyperlink ref="B89" r:id="rId88" display="https://www.fangraphs.com/players/isaac-paredes/20036/stats" xr:uid="{566A2A6E-872A-468F-B217-57611D45E8C9}"/>
    <hyperlink ref="B90" r:id="rId89" display="https://www.fangraphs.com/players/kerry-carpenter/25961/stats" xr:uid="{FB3E840D-EBCB-4654-915C-C0342DF6D46E}"/>
    <hyperlink ref="B91" r:id="rId90" display="https://www.fangraphs.com/players/nathaniel-lowe/19566/stats" xr:uid="{55CE9253-DFE8-4A8F-9B4D-3470D34AE1A8}"/>
    <hyperlink ref="B92" r:id="rId91" display="https://www.fangraphs.com/players/tyler-oneill/15711/stats" xr:uid="{F6E28070-9335-4D1C-B37B-86410CEC7E1B}"/>
    <hyperlink ref="B93" r:id="rId92" display="https://www.fangraphs.com/players/willson-contreras/11609/stats" xr:uid="{4E784E41-D9B5-4218-8DF3-B1B5DAFE8561}"/>
    <hyperlink ref="B94" r:id="rId93" display="https://www.fangraphs.com/players/cedric-mullins-ii/17929/stats" xr:uid="{7E6FB07F-9AD7-444F-9D5A-C6957B13723A}"/>
    <hyperlink ref="B95" r:id="rId94" display="https://www.fangraphs.com/players/josh-lowe/19953/stats" xr:uid="{8574A21A-815C-4653-8FB5-49021F9D38B7}"/>
    <hyperlink ref="B96" r:id="rId95" display="https://www.fangraphs.com/players/wyatt-langford/sa3022654/stats" xr:uid="{227BEC8E-43FF-4740-BCF4-6D6A3FA41277}"/>
    <hyperlink ref="B97" r:id="rId96" display="https://www.fangraphs.com/players/ryan-mcmahon/15112/stats" xr:uid="{DCE94737-98B5-4A8F-B0F4-896C8E76276E}"/>
    <hyperlink ref="B98" r:id="rId97" display="https://www.fangraphs.com/players/nico-hoerner/21479/stats" xr:uid="{2DB43DB4-9DCA-42DF-9E6E-68A8D5800B96}"/>
    <hyperlink ref="B99" r:id="rId98" display="https://www.fangraphs.com/players/matt-chapman/16505/stats" xr:uid="{7C851A38-74FF-49E8-AE4E-ED7578FBFC19}"/>
    <hyperlink ref="B100" r:id="rId99" display="https://www.fangraphs.com/players/sean-murphy/19352/stats" xr:uid="{59830C47-0E71-4ED2-8D67-FCD4E652FC6A}"/>
    <hyperlink ref="B101" r:id="rId100" display="https://www.fangraphs.com/players/cj-abrams/25768/stats" xr:uid="{D2ABC071-AAD4-44C8-AEA5-AA78699CE906}"/>
    <hyperlink ref="B102" r:id="rId101" display="https://www.fangraphs.com/players/jeimer-candelario/13621/stats" xr:uid="{7CC550DF-8AE8-4553-B873-C59246B63AFD}"/>
    <hyperlink ref="B103" r:id="rId102" display="https://www.fangraphs.com/players/mj-melendez/22197/stats" xr:uid="{BCB28A7E-5DCB-4E08-84F7-ABA636527B3D}"/>
    <hyperlink ref="B104" r:id="rId103" display="https://www.fangraphs.com/players/logan-ohoppe/24729/stats" xr:uid="{A4AB209F-DA4D-4203-87A8-121E66573F2C}"/>
    <hyperlink ref="B105" r:id="rId104" display="https://www.fangraphs.com/players/daulton-varsho/19918/stats" xr:uid="{482C47AE-E97F-4861-BF43-F5468B4C22F9}"/>
    <hyperlink ref="B106" r:id="rId105" display="https://www.fangraphs.com/players/tj-friedl/19522/stats" xr:uid="{AA33F219-D8B4-4C1B-A9F8-98C6C31D5454}"/>
    <hyperlink ref="B107" r:id="rId106" display="https://www.fangraphs.com/players/jordan-walker/27475/stats" xr:uid="{FC80B869-0EAC-4AD9-A29E-F74F751BC371}"/>
    <hyperlink ref="B108" r:id="rId107" display="https://www.fangraphs.com/players/james-outman/24770/stats" xr:uid="{249A471F-718D-4FBD-8917-86EB66E2FACF}"/>
    <hyperlink ref="B109" r:id="rId108" display="https://www.fangraphs.com/players/salvador-perez/7304/stats" xr:uid="{8875F840-F3AE-4E55-B573-94799795CCC6}"/>
    <hyperlink ref="B110" r:id="rId109" display="https://www.fangraphs.com/players/eugenio-suarez/12552/stats" xr:uid="{DD048C91-71EF-43DD-9B60-6F1B3435E10D}"/>
    <hyperlink ref="B111" r:id="rId110" display="https://www.fangraphs.com/players/kebryan-hayes/18577/stats" xr:uid="{606BA8CB-6833-4F5A-B836-365D6DE05D62}"/>
    <hyperlink ref="B112" r:id="rId111" display="https://www.fangraphs.com/players/max-kepler/12144/stats" xr:uid="{A8E086E1-4A95-415B-A370-89CAEEB887EE}"/>
    <hyperlink ref="B113" r:id="rId112" display="https://www.fangraphs.com/players/carlos-correa/14162/stats" xr:uid="{2FECE967-E3E6-4B29-B23F-226D1FEDDBB4}"/>
    <hyperlink ref="B114" r:id="rId113" display="https://www.fangraphs.com/players/jarren-duran/24617/stats" xr:uid="{6016C14F-F716-42F9-A3F8-39C705214124}"/>
    <hyperlink ref="B115" r:id="rId114" display="https://www.fangraphs.com/players/jonathan-india/21523/stats" xr:uid="{5565C0C2-FBE5-4B84-B13B-F35AB2ACA370}"/>
    <hyperlink ref="B116" r:id="rId115" display="https://www.fangraphs.com/players/ryan-mountcastle/18373/stats" xr:uid="{8568E0AB-CF64-4723-AF80-862BEB3A4738}"/>
    <hyperlink ref="B117" r:id="rId116" display="https://www.fangraphs.com/players/cal-raleigh/21534/stats" xr:uid="{B98FB8C7-A352-4F97-9305-6435727768D8}"/>
    <hyperlink ref="B118" r:id="rId117" display="https://www.fangraphs.com/players/zack-gelof/29766/stats" xr:uid="{6292D3B1-1A5F-4546-B758-B432031ECAA8}"/>
    <hyperlink ref="B119" r:id="rId118" display="https://www.fangraphs.com/players/brandon-lowe/18882/stats" xr:uid="{89C2D37E-9393-4A1A-9B1C-F2C2AA8349FD}"/>
    <hyperlink ref="B120" r:id="rId119" display="https://www.fangraphs.com/players/brandon-drury/11615/stats" xr:uid="{EBC717D5-AF00-4F00-85A8-63F068F2B7C1}"/>
    <hyperlink ref="B121" r:id="rId120" display="https://www.fangraphs.com/players/eloy-jimenez/17484/stats" xr:uid="{801EA45F-A83F-4F2C-8A96-55336812C6C8}"/>
    <hyperlink ref="B122" r:id="rId121" display="https://www.fangraphs.com/players/jorge-polanco/13152/stats" xr:uid="{60A85D6D-8642-4F41-82BC-3DF866305C0E}"/>
    <hyperlink ref="B123" r:id="rId122" display="https://www.fangraphs.com/players/lars-nootbaar/21454/stats" xr:uid="{20BB1E99-FB2E-4E38-8BED-07C0DD0716A8}"/>
    <hyperlink ref="B124" r:id="rId123" display="https://www.fangraphs.com/players/andrew-vaughn/26197/stats" xr:uid="{EB84CDED-CEF2-41A7-BE40-9A0A1626D0C4}"/>
    <hyperlink ref="B125" r:id="rId124" display="https://www.fangraphs.com/players/anthony-volpe/27647/stats" xr:uid="{911B2D93-2F9E-4FC6-A0EC-B1FE7D32DA66}"/>
    <hyperlink ref="B126" r:id="rId125" display="https://www.fangraphs.com/players/josh-bell/13145/stats" xr:uid="{98A1A83E-40B3-4E1B-852E-8BDE72D3C994}"/>
    <hyperlink ref="B127" r:id="rId126" display="https://www.fangraphs.com/players/edouard-julien/27534/stats" xr:uid="{1BCDE56B-93A7-44D7-9CDC-2296B45886EE}"/>
    <hyperlink ref="B128" r:id="rId127" display="https://www.fangraphs.com/players/alec-bohm/21618/stats" xr:uid="{9690B890-C672-4DF1-BA5D-FF5B73648B99}"/>
    <hyperlink ref="B129" r:id="rId128" display="https://www.fangraphs.com/players/lourdes-gurriel-jr/19238/stats" xr:uid="{6ED1C03D-C347-4389-9895-BB5728805604}"/>
    <hyperlink ref="B130" r:id="rId129" display="https://www.fangraphs.com/players/yainer-diaz/23003/stats" xr:uid="{09ABE22B-985B-4472-BF1B-330DA713880B}"/>
    <hyperlink ref="B131" r:id="rId130" display="https://www.fangraphs.com/players/brent-rooker/19627/stats" xr:uid="{66AA81C5-E6D9-44C2-9A21-5E0ADD8CB6E0}"/>
    <hyperlink ref="B133" r:id="rId131" display="https://www.fangraphs.com/players/giancarlo-stanton/4949/stats" xr:uid="{2126D77A-9AB2-4AF4-ADB5-0ABA402083F9}"/>
    <hyperlink ref="B134" r:id="rId132" display="https://www.fangraphs.com/players/francisco-alvarez/26121/stats" xr:uid="{18B78C5C-9EC0-4213-922F-1C5680E74BFD}"/>
    <hyperlink ref="B135" r:id="rId133" display="https://www.fangraphs.com/players/jd-martinez/6184/stats" xr:uid="{11A86FDA-C85C-4704-962C-AA575F4E2A50}"/>
    <hyperlink ref="B136" r:id="rId134" display="https://www.fangraphs.com/players/bryan-de-la-cruz/19600/stats" xr:uid="{15745490-48BE-462B-BB8E-0328B4583721}"/>
    <hyperlink ref="B137" r:id="rId135" display="https://www.fangraphs.com/players/luis-arraez/18568/stats" xr:uid="{7D957744-72BE-4A01-A00D-98DE74DD1B85}"/>
    <hyperlink ref="B138" r:id="rId136" display="https://www.fangraphs.com/players/nelson-velazquez/23359/stats" xr:uid="{1A4973F5-7382-4947-B141-D217278B3610}"/>
    <hyperlink ref="B139" r:id="rId137" display="https://www.fangraphs.com/players/jarred-kelenic/22558/stats" xr:uid="{BCD4FF92-3CD2-4878-8A02-A6A8DA1A30B6}"/>
    <hyperlink ref="B140" r:id="rId138" display="https://www.fangraphs.com/players/jung-hoo-lee/sa3012640/stats" xr:uid="{6C3BEBB5-1845-4ECE-A563-05B47316B6F8}"/>
    <hyperlink ref="B141" r:id="rId139" display="https://www.fangraphs.com/players/joc-pederson/11899/stats" xr:uid="{03E04602-13B0-463E-9BCF-97E1139F9B1E}"/>
    <hyperlink ref="B142" r:id="rId140" display="https://www.fangraphs.com/players/ha-seong-kim/27506/stats" xr:uid="{466A2A5F-7D72-4FBC-B85F-B5F00E50D3BC}"/>
    <hyperlink ref="B143" r:id="rId141" display="https://www.fangraphs.com/players/bryson-stott/26294/stats" xr:uid="{3313FF70-90A6-43C4-A235-3C45FD498731}"/>
    <hyperlink ref="B144" r:id="rId142" display="https://www.fangraphs.com/players/ezequiel-tovar/24064/stats" xr:uid="{A2040FE6-5B30-498F-8D2F-A42655BADEC5}"/>
    <hyperlink ref="B145" r:id="rId143" display="https://www.fangraphs.com/players/kris-bryant/15429/stats" xr:uid="{294EC664-EBCB-4BFB-A16C-8F661EDD306A}"/>
    <hyperlink ref="B146" r:id="rId144" display="https://www.fangraphs.com/players/jose-abreu/15676/stats" xr:uid="{AA42ED39-016B-42AC-A953-EAE5A0B1840F}"/>
    <hyperlink ref="B147" r:id="rId145" display="https://www.fangraphs.com/players/trevor-story/12564/stats" xr:uid="{1FBB29EE-5027-4E67-8478-C7E586F05CCC}"/>
    <hyperlink ref="B148" r:id="rId146" display="https://www.fangraphs.com/players/mitch-garver/15161/stats" xr:uid="{B008768D-0FF7-4A82-B2D6-688795814311}"/>
    <hyperlink ref="B149" r:id="rId147" display="https://www.fangraphs.com/players/anthony-rizzo/3473/stats" xr:uid="{E6A48F89-C3D3-47B0-80E5-A712726C6109}"/>
    <hyperlink ref="B150" r:id="rId148" display="https://www.fangraphs.com/players/jackson-chourio/sa3015704/stats" xr:uid="{37DBB390-DD9B-4CA8-A64B-6B12170EB723}"/>
    <hyperlink ref="B151" r:id="rId149" display="https://www.fangraphs.com/players/zach-neto/31347/stats" xr:uid="{5F13A0D4-6445-481B-BB85-425FFE5EF5BB}"/>
    <hyperlink ref="B152" r:id="rId150" display="https://www.fangraphs.com/players/jose-siri/17452/stats" xr:uid="{74B0146F-8AFA-4E28-B5ED-49F9BEDAD090}"/>
    <hyperlink ref="B153" r:id="rId151" display="https://www.fangraphs.com/players/thairo-estrada/16426/stats" xr:uid="{15A1772E-772F-4E9B-87F7-4D0A9FF128CB}"/>
    <hyperlink ref="B154" r:id="rId152" display="https://www.fangraphs.com/players/jake-fraley/19260/stats" xr:uid="{AE359A14-3C7A-464A-878A-4A032BC2BBBD}"/>
    <hyperlink ref="B155" r:id="rId153" display="https://www.fangraphs.com/players/austin-hays/19363/stats" xr:uid="{134BB931-2A84-4F3D-B767-2A9FDC1B31EE}"/>
    <hyperlink ref="B156" r:id="rId154" display="https://www.fangraphs.com/players/matt-wallner/26466/stats" xr:uid="{E6F637DF-D927-4C3B-8363-962643982D81}"/>
    <hyperlink ref="B157" r:id="rId155" display="https://www.fangraphs.com/players/jake-cronenworth/18036/stats" xr:uid="{18810ECE-7B55-464D-8E9A-636C6837E247}"/>
    <hyperlink ref="B158" r:id="rId156" display="https://www.fangraphs.com/players/brandon-marsh/20202/stats" xr:uid="{169C2CBD-092A-44FF-BA4A-64927F139A52}"/>
    <hyperlink ref="B159" r:id="rId157" display="https://www.fangraphs.com/players/esteury-ruiz/21780/stats" xr:uid="{239EE8B1-4589-4FB2-8941-ABD9924E9BF2}"/>
    <hyperlink ref="B160" r:id="rId158" display="https://www.fangraphs.com/players/hunter-renfroe/15464/stats" xr:uid="{2E34649C-6025-4291-9FB2-B8E6B85047F5}"/>
    <hyperlink ref="B161" r:id="rId159" display="https://www.fangraphs.com/players/jeremy-pena/21636/stats" xr:uid="{60E98510-19ED-4EF8-BB15-EDE26D08ED3A}"/>
    <hyperlink ref="B162" r:id="rId160" display="https://www.fangraphs.com/players/steven-kwan/24610/stats" xr:uid="{A75BC3E6-6E6F-48B5-993F-00A3237AC9BA}"/>
    <hyperlink ref="B163" r:id="rId161" display="https://www.fangraphs.com/players/starling-marte/9241/stats" xr:uid="{0155CAD7-6612-44CD-B789-2A3CD087D515}"/>
    <hyperlink ref="B164" r:id="rId162" display="https://www.fangraphs.com/players/jp-crawford/15491/stats" xr:uid="{C700C4CD-D4EE-4F61-BA6E-BC70D15369DD}"/>
    <hyperlink ref="B165" r:id="rId163" display="https://www.fangraphs.com/players/brendan-rodgers/17907/stats" xr:uid="{2A0730ED-00D8-4A20-9C2E-D725931F53B2}"/>
    <hyperlink ref="B166" r:id="rId164" display="https://www.fangraphs.com/players/jonah-heim/16930/stats" xr:uid="{4BA14147-AB85-4CDC-8F49-F577433F2FED}"/>
    <hyperlink ref="B167" r:id="rId165" display="https://www.fangraphs.com/players/justin-turner/5235/stats" xr:uid="{EC080D3E-13F9-4A6F-8C9E-4B47934AEBFF}"/>
    <hyperlink ref="B168" r:id="rId166" display="https://www.fangraphs.com/players/mark-canha/11445/stats" xr:uid="{FA1C6DF4-09AF-4A69-9970-86AD550E6243}"/>
    <hyperlink ref="B169" r:id="rId167" display="https://www.fangraphs.com/players/henry-davis/29617/stats" xr:uid="{1998BA08-CF78-4031-9FE2-C88ACF0C23D9}"/>
    <hyperlink ref="B170" r:id="rId168" display="https://www.fangraphs.com/players/lamonte-wade-jr/18126/stats" xr:uid="{DD9E55FF-92F1-4828-9AFA-841801661948}"/>
    <hyperlink ref="B171" r:id="rId169" display="https://www.fangraphs.com/players/brendan-donovan/24679/stats" xr:uid="{3D680C46-A84B-496D-85BA-123DC947631A}"/>
    <hyperlink ref="B172" r:id="rId170" display="https://www.fangraphs.com/players/seth-brown/18171/stats" xr:uid="{445E7305-8A83-4EA3-9974-163BF425625E}"/>
    <hyperlink ref="B173" r:id="rId171" display="https://www.fangraphs.com/players/luis-rengifo/19858/stats" xr:uid="{928CB0FA-49F0-477F-8D35-4CE561533CD3}"/>
    <hyperlink ref="B174" r:id="rId172" display="https://www.fangraphs.com/players/sal-frelick/29622/stats" xr:uid="{74E84A2F-2FA5-4038-BE12-3B7D5D21368A}"/>
    <hyperlink ref="B175" r:id="rId173" display="https://www.fangraphs.com/players/mike-yastrzemski/14854/stats" xr:uid="{07E46915-22DB-4332-A50B-B0EA58E029B6}"/>
    <hyperlink ref="B176" r:id="rId174" display="https://www.fangraphs.com/players/alex-verdugo/17027/stats" xr:uid="{ED6BCAD4-BF2F-43B0-A095-7CEA96CD2622}"/>
    <hyperlink ref="B177" r:id="rId175" display="https://www.fangraphs.com/players/tommy-pham/2967/stats" xr:uid="{5ADBDB16-831C-46F6-BB77-E9D057CBA78F}"/>
    <hyperlink ref="B178" r:id="rId176" display="https://www.fangraphs.com/players/yoan-moncada/17232/stats" xr:uid="{7FCF55BD-02B2-4C99-9119-7BFB9CF34F5B}"/>
    <hyperlink ref="B179" r:id="rId177" display="https://www.fangraphs.com/players/bo-naylor/21865/stats" xr:uid="{08BCAD1F-2149-4C7A-8A14-B22C6AF3D0AE}"/>
    <hyperlink ref="B180" r:id="rId178" display="https://www.fangraphs.com/players/jesus-sanchez/19913/stats" xr:uid="{B4C3D397-8254-4938-9E2D-CCD962A9DB44}"/>
    <hyperlink ref="B181" r:id="rId179" display="https://www.fangraphs.com/players/michael-conforto/16376/stats" xr:uid="{1626929C-891D-4ACB-9F4D-E1637716653B}"/>
    <hyperlink ref="B182" r:id="rId180" display="https://www.fangraphs.com/players/danny-jansen/16535/stats" xr:uid="{0494B4EF-8391-4499-9D54-678CF023511A}"/>
    <hyperlink ref="B183" r:id="rId181" display="https://www.fangraphs.com/players/ty-france/17982/stats" xr:uid="{A7A23DAE-B3BF-4017-928A-68D157B3C731}"/>
    <hyperlink ref="B184" r:id="rId182" display="https://www.fangraphs.com/players/will-benson/21853/stats" xr:uid="{84FB8930-01C3-42EE-97CA-27AAF5AFA277}"/>
    <hyperlink ref="B185" r:id="rId183" display="https://www.fangraphs.com/players/gabriel-moreno/22664/stats" xr:uid="{3A9442A4-927A-4FA2-BC4E-6FC55C12A1F0}"/>
    <hyperlink ref="B186" r:id="rId184" display="https://www.fangraphs.com/players/ryan-noda/23312/stats" xr:uid="{25FF6ED9-878E-41B4-B26B-2CA5A17E7123}"/>
    <hyperlink ref="B187" r:id="rId185" display="https://www.fangraphs.com/players/charlie-blackmon/7859/stats" xr:uid="{FBCDB559-43CF-4F0E-9815-C583C66509ED}"/>
    <hyperlink ref="B188" r:id="rId186" display="https://www.fangraphs.com/players/vaughn-grissom/26031/stats" xr:uid="{DC6D9FE5-2596-4AA1-B9C4-B618D0919550}"/>
    <hyperlink ref="B189" r:id="rId187" display="https://www.fangraphs.com/players/tommy-edman/19470/stats" xr:uid="{3EF3CE7D-0634-4C68-B881-CE270E323EF0}"/>
    <hyperlink ref="B190" r:id="rId188" display="https://www.fangraphs.com/players/elehuris-montero/20543/stats" xr:uid="{21B45440-DBBB-4C51-BDE8-4AD5BEB061C2}"/>
    <hyperlink ref="B191" r:id="rId189" display="https://www.fangraphs.com/players/mitch-haniger/14274/stats" xr:uid="{7B090F3A-E477-4FB7-A817-C3D91F8DEE6E}"/>
    <hyperlink ref="B192" r:id="rId190" display="https://www.fangraphs.com/players/davis-schneider/23565/stats" xr:uid="{53C250EB-D2DF-4577-BF57-88EFEED97B7A}"/>
    <hyperlink ref="B193" r:id="rId191" display="https://www.fangraphs.com/players/gavin-lux/19955/stats" xr:uid="{78D06785-F798-4694-9B38-024F832E99F5}"/>
    <hyperlink ref="B194" r:id="rId192" display="https://www.fangraphs.com/players/luke-raley/19354/stats" xr:uid="{94016B64-4A09-42EC-B842-1690C7CEDD26}"/>
    <hyperlink ref="B195" r:id="rId193" display="https://www.fangraphs.com/players/maikel-garcia/22715/stats" xr:uid="{692672B1-760D-4008-9F04-8DD706E688C7}"/>
    <hyperlink ref="B196" r:id="rId194" display="https://www.fangraphs.com/players/colten-keith/sa3014474/stats" xr:uid="{D6432087-2DC2-4259-A5FE-A34D7365BEA8}"/>
    <hyperlink ref="B197" r:id="rId195" display="https://www.fangraphs.com/players/joey-gallo/14128/stats" xr:uid="{A322B7B4-2D64-4D8B-9EC1-699DC14CCC24}"/>
    <hyperlink ref="B198" r:id="rId196" display="https://www.fangraphs.com/players/sean-bouchard/21270/stats" xr:uid="{43CA4307-FBAF-40E9-85B8-701E3BE2BC02}"/>
    <hyperlink ref="B199" r:id="rId197" display="https://www.fangraphs.com/players/wilyer-abreu/23772/stats" xr:uid="{7FF2F708-A7AA-46D0-B543-BF0ED05B8847}"/>
    <hyperlink ref="B200" r:id="rId198" display="https://www.fangraphs.com/players/leody-taveras/18900/stats" xr:uid="{31B54792-55F3-4241-A3FB-5D5C61129327}"/>
    <hyperlink ref="B201" r:id="rId199" display="https://www.fangraphs.com/players/keibert-ruiz/19610/stats" xr:uid="{6C1984E5-17B0-4F75-A853-2B27CF970DF8}"/>
    <hyperlink ref="B202" r:id="rId200" display="https://www.fangraphs.com/players/ryan-jeffers/24618/stats" xr:uid="{258DE705-57E5-4827-B085-DB47E7CF9DFD}"/>
    <hyperlink ref="B203" r:id="rId201" display="https://www.fangraphs.com/players/orlando-arcia/13185/stats" xr:uid="{6CAB01D1-3470-4765-81FC-29FD0389B9DA}"/>
    <hyperlink ref="B204" r:id="rId202" display="https://www.fangraphs.com/players/anthony-rendon/12861/stats" xr:uid="{34B1D4F2-4737-41F3-9DE1-D77C9426208D}"/>
    <hyperlink ref="B205" r:id="rId203" display="https://www.fangraphs.com/players/shea-langeliers/25816/stats" xr:uid="{6935ECF5-086B-4DFD-8842-0CDCF5966691}"/>
    <hyperlink ref="B206" r:id="rId204" display="https://www.fangraphs.com/players/ryan-ohearn/16442/stats" xr:uid="{8A0F64A6-0113-455F-A9CC-53339F77D237}"/>
    <hyperlink ref="B207" r:id="rId205" display="https://www.fangraphs.com/players/adam-duvall/10950/stats" xr:uid="{7BE2DC16-2FF2-4865-9CCD-54CF950B4E8C}"/>
    <hyperlink ref="B208" r:id="rId206" display="https://www.fangraphs.com/players/jeff-mcneil/15362/stats" xr:uid="{DB780A0C-C1A4-47F7-9401-678036B841C0}"/>
    <hyperlink ref="B209" r:id="rId207" display="https://www.fangraphs.com/players/andrew-benintendi/17901/stats" xr:uid="{EA5B688F-7429-4F20-9456-5ABD784DA9CD}"/>
    <hyperlink ref="B210" r:id="rId208" display="https://www.fangraphs.com/players/jordan-westburg/27815/stats" xr:uid="{4FAD975A-EE96-4D15-BD04-57884B285B1E}"/>
    <hyperlink ref="B211" r:id="rId209" display="https://www.fangraphs.com/players/rowdy-tellez/15679/stats" xr:uid="{BC8A1CE9-41A0-42C3-AA89-C87D8A3FFBB3}"/>
    <hyperlink ref="B212" r:id="rId210" display="https://www.fangraphs.com/players/alek-thomas/23792/stats" xr:uid="{560A30F8-981D-42B7-9EB3-E724C510C10B}"/>
    <hyperlink ref="B213" r:id="rId211" display="https://www.fangraphs.com/players/nolan-schanuel/33189/stats" xr:uid="{60C0084C-495E-4C23-AF22-0DB2023BFDAA}"/>
    <hyperlink ref="B214" r:id="rId212" display="https://www.fangraphs.com/players/parker-meadows/23800/stats" xr:uid="{FEABFDC1-E6C3-4131-A0A6-C4BBAB70BDA4}"/>
    <hyperlink ref="B215" r:id="rId213" display="https://www.fangraphs.com/players/ramon-laureano/17128/stats" xr:uid="{B62AC4ED-F753-4D82-9E98-10D317535537}"/>
    <hyperlink ref="B216" r:id="rId214" display="https://www.fangraphs.com/players/andrew-mccutchen/9847/stats" xr:uid="{0DEA648B-2418-435D-BED2-81D860F3858D}"/>
    <hyperlink ref="B217" r:id="rId215" display="https://www.fangraphs.com/players/chris-taylor/13757/stats" xr:uid="{9BE918F1-8DEF-4CC6-B2D1-E42FD3C5B929}"/>
    <hyperlink ref="B218" r:id="rId216" display="https://www.fangraphs.com/players/alex-kirilloff/20325/stats" xr:uid="{6AD62DB1-04B6-4A24-B0E4-6086D342E49E}"/>
    <hyperlink ref="B219" r:id="rId217" display="https://www.fangraphs.com/players/trent-grisham/18564/stats" xr:uid="{140B36E0-E9BC-48F1-B148-EF70809CF672}"/>
    <hyperlink ref="B220" r:id="rId218" display="https://www.fangraphs.com/players/wilmer-flores/5827/stats" xr:uid="{700F26E1-D687-4CD8-9D6D-7B4B5AB0ED25}"/>
    <hyperlink ref="B221" r:id="rId219" display="https://www.fangraphs.com/players/willi-castro/17338/stats" xr:uid="{42382E9F-C27C-48B4-8DC9-374475360763}"/>
    <hyperlink ref="B222" r:id="rId220" display="https://www.fangraphs.com/players/tyler-stephenson/17988/stats" xr:uid="{3A93500A-1103-4B02-A50D-B14DDFD709F5}"/>
    <hyperlink ref="B223" r:id="rId221" display="https://www.fangraphs.com/players/jackson-holliday/sa3020241/stats" xr:uid="{10E12BB4-8DEB-4619-88CB-37DD7FEAB210}"/>
    <hyperlink ref="B224" r:id="rId222" display="https://www.fangraphs.com/players/luis-campusano/22217/stats" xr:uid="{43A444CD-B34C-41B3-B6CB-8A86A54A6B9B}"/>
    <hyperlink ref="B225" r:id="rId223" display="https://www.fangraphs.com/players/patrick-wisdom/13602/stats" xr:uid="{D6F65F70-E1C7-41AD-9731-62D3F9088373}"/>
    <hyperlink ref="B226" r:id="rId224" display="https://www.fangraphs.com/players/brenton-doyle/25479/stats" xr:uid="{A914D96C-B5E2-47DA-9000-47E0E54BA882}"/>
    <hyperlink ref="B227" r:id="rId225" display="https://www.fangraphs.com/players/harrison-bader/18030/stats" xr:uid="{2AC14AEA-F334-4704-849A-12F4AAC0015C}"/>
    <hyperlink ref="B228" r:id="rId226" display="https://www.fangraphs.com/players/carlos-santana/2396/stats" xr:uid="{D3C5800A-A109-4AF7-8C86-B47B40CD39FF}"/>
    <hyperlink ref="B229" r:id="rId227" display="https://www.fangraphs.com/players/michael-massey/27684/stats" xr:uid="{7C246AD0-C024-4694-ACF7-4AD244086795}"/>
    <hyperlink ref="B230" r:id="rId228" display="https://www.fangraphs.com/players/luis-garcia/20391/stats" xr:uid="{CFC3F44B-8C6F-4F7D-88E9-640537CC15DC}"/>
    <hyperlink ref="B231" r:id="rId229" display="https://www.fangraphs.com/players/dj-lemahieu/9874/stats" xr:uid="{08202E41-E8A4-492A-91D0-EE6B297647F7}"/>
    <hyperlink ref="B232" r:id="rId230" display="https://www.fangraphs.com/players/elias-diaz/11680/stats" xr:uid="{BF0CCAC2-C584-4E3B-9EA8-3755A85F8CA7}"/>
    <hyperlink ref="B233" r:id="rId231" display="https://www.fangraphs.com/players/javier-baez/12979/stats" xr:uid="{45C467A7-9E44-4AF9-B0C9-30CC24C6C690}"/>
    <hyperlink ref="B234" r:id="rId232" display="https://www.fangraphs.com/players/jj-bleday/26368/stats" xr:uid="{38291F5F-76EB-4E2F-856E-E2C5BB02AA68}"/>
    <hyperlink ref="B235" r:id="rId233" display="https://www.fangraphs.com/players/joey-meneses/14366/stats" xr:uid="{4160CE6F-2FFD-4DE2-A24E-3B6875AED156}"/>
    <hyperlink ref="B236" r:id="rId234" display="https://www.fangraphs.com/players/edward-olivares/19698/stats" xr:uid="{34526557-AF4F-4E8A-8278-5EB1D40F73F9}"/>
    <hyperlink ref="B237" r:id="rId235" display="https://www.fangraphs.com/players/jake-rogers/19452/stats" xr:uid="{3B66C366-9AA1-4010-915D-0E7174EB2AE3}"/>
    <hyperlink ref="B238" r:id="rId236" display="https://www.fangraphs.com/players/mickey-moniak/19956/stats" xr:uid="{21023D77-3FA8-443F-A038-DCC10054885B}"/>
    <hyperlink ref="B239" r:id="rId237" display="https://www.fangraphs.com/players/kyle-isbel/21614/stats" xr:uid="{CA9CB80D-A141-43BF-8986-946E7245B974}"/>
    <hyperlink ref="B240" r:id="rId238" display="https://www.fangraphs.com/players/alejandro-kirk/22581/stats" xr:uid="{867F0202-2AC8-412D-9018-E6B3BE881958}"/>
    <hyperlink ref="B241" r:id="rId239" display="https://www.fangraphs.com/players/austin-wells/27562/stats" xr:uid="{A4ACDB9D-8A14-4315-9BD1-D0CF8B788E05}"/>
    <hyperlink ref="B242" r:id="rId240" display="https://www.fangraphs.com/players/brandon-belt/10264/stats" xr:uid="{52F2581D-0510-4F0D-A56F-64B831850DD5}"/>
    <hyperlink ref="B243" r:id="rId241" display="https://www.fangraphs.com/players/whit-merrifield/11281/stats" xr:uid="{D343A7A3-2770-4750-A848-FC5F24E8C03B}"/>
    <hyperlink ref="B244" r:id="rId242" display="https://www.fangraphs.com/players/jason-heyward/4940/stats" xr:uid="{6C15A49B-E2F1-4DDD-9D15-A2884EBD73B6}"/>
    <hyperlink ref="B245" r:id="rId243" display="https://www.fangraphs.com/players/michael-busch/26319/stats" xr:uid="{AA64DB2F-9F53-430B-A2F5-7AF27F1BF708}"/>
    <hyperlink ref="B246" r:id="rId244" display="https://www.fangraphs.com/players/dylan-carlson/20126/stats" xr:uid="{09873A58-6AFE-4E01-B7ED-6776DDDB0039}"/>
    <hyperlink ref="B247" r:id="rId245" display="https://www.fangraphs.com/players/brett-baty/26123/stats" xr:uid="{0161E17F-B73B-46B9-91F3-60C4782D1E8B}"/>
    <hyperlink ref="B248" r:id="rId246" display="https://www.fangraphs.com/players/masyn-winn/27479/stats" xr:uid="{D99071A1-A462-4899-BB40-596006E7F21F}"/>
    <hyperlink ref="B249" r:id="rId247" display="https://www.fangraphs.com/players/junior-caminero/28163/stats" xr:uid="{9A0149A1-528D-43ED-8ECA-092B900E4CF6}"/>
    <hyperlink ref="B250" r:id="rId248" display="https://www.fangraphs.com/players/travis-darnaud/7739/stats" xr:uid="{01501B1F-5E28-4E53-BD00-9B9CD561CEA4}"/>
    <hyperlink ref="B251" r:id="rId249" display="https://www.fangraphs.com/players/stone-garrett/19273/stats" xr:uid="{26502FCD-D537-478D-915A-57C820661026}"/>
    <hyperlink ref="B252" r:id="rId250" display="https://www.fangraphs.com/players/jurickson-profar/10815/stats" xr:uid="{17CCE868-7BFD-4B4A-8519-9F40809070C3}"/>
    <hyperlink ref="B253" r:id="rId251" display="https://www.fangraphs.com/players/brice-turang/22186/stats" xr:uid="{046730BD-A65F-4C34-9F67-6437A8A2312C}"/>
    <hyperlink ref="B254" r:id="rId252" display="https://www.fangraphs.com/players/michael-a-taylor/11489/stats" xr:uid="{EA9014FE-3DAF-4310-A9E9-B2B5751275B4}"/>
    <hyperlink ref="B255" r:id="rId253" display="https://www.fangraphs.com/players/ceddanne-rafaela/24262/stats" xr:uid="{4501E6BB-5506-4CC3-B41A-C12C14674D7E}"/>
    <hyperlink ref="B256" r:id="rId254" display="https://www.fangraphs.com/players/tim-anderson/15172/stats" xr:uid="{85BE14E7-5AA8-4683-8A15-0F9FC2C0EE0C}"/>
    <hyperlink ref="B257" r:id="rId255" display="https://www.fangraphs.com/players/mark-vientos/22184/stats" xr:uid="{279BB7F8-571C-4EEA-9493-0EF15008E165}"/>
    <hyperlink ref="B258" r:id="rId256" display="https://www.fangraphs.com/players/connor-joe/16572/stats" xr:uid="{F82176A2-D92B-4098-8B28-1A0BDE0E77C3}"/>
    <hyperlink ref="B259" r:id="rId257" display="https://www.fangraphs.com/players/tyrone-taylor/13675/stats" xr:uid="{5AF69A05-7627-4AF0-9DB4-2AE35FEE027C}"/>
    <hyperlink ref="B260" r:id="rId258" display="https://www.fangraphs.com/players/kyle-manzardo/sa3017342/stats" xr:uid="{BC6DDDC2-3115-4AB0-830F-62C33D41CC66}"/>
    <hyperlink ref="B261" r:id="rId259" display="https://www.fangraphs.com/players/kevin-kiermaier/11038/stats" xr:uid="{87C77257-2345-4DE7-AF64-F07013C3FD6C}"/>
    <hyperlink ref="B262" r:id="rId260" display="https://www.fangraphs.com/players/pete-crow-armstrong/27769/stats" xr:uid="{166492F2-AC1B-443F-8E84-4C7A64ED39DC}"/>
    <hyperlink ref="B263" r:id="rId261" display="https://www.fangraphs.com/players/aaron-hicks/5297/stats" xr:uid="{1CC3B707-CF08-43F9-9774-EDB927727D8C}"/>
    <hyperlink ref="B264" r:id="rId262" display="https://www.fangraphs.com/players/matt-vierling/21558/stats" xr:uid="{0E6D66F9-9726-47B7-8C6B-538FA114A05B}"/>
    <hyperlink ref="B265" r:id="rId263" display="https://www.fangraphs.com/players/drew-waters/20505/stats" xr:uid="{911151D7-42F5-4008-8A13-4DF69C636E8D}"/>
    <hyperlink ref="B266" r:id="rId264" display="https://www.fangraphs.com/players/gary-sanchez/11442/stats" xr:uid="{13092574-026D-4EEC-A804-1FE263D24C0C}"/>
    <hyperlink ref="B267" r:id="rId265" display="https://www.fangraphs.com/players/cavan-biggio/19252/stats" xr:uid="{2859CF2B-3A98-4BED-B934-FA705A774794}"/>
    <hyperlink ref="B268" r:id="rId266" display="https://www.fangraphs.com/players/garrett-mitchell/27555/stats" xr:uid="{DB7BC6FC-0470-4FDD-9D34-34D287912037}"/>
    <hyperlink ref="B269" r:id="rId267" display="https://www.fangraphs.com/players/hunter-goodman/29715/stats" xr:uid="{FC487CFE-F094-4740-9903-8A6A1AD96C39}"/>
    <hyperlink ref="B270" r:id="rId268" display="https://www.fangraphs.com/players/cj-cron/12546/stats" xr:uid="{221A2F94-62AC-4105-B781-43EC33BC731A}"/>
    <hyperlink ref="B271" r:id="rId269" display="https://www.fangraphs.com/players/johan-rojas/24336/stats" xr:uid="{490F5629-1AA5-423F-92AC-E711A78EB6B9}"/>
    <hyperlink ref="B272" r:id="rId270" display="https://www.fangraphs.com/players/connor-wong/19896/stats" xr:uid="{5DF464CA-062A-4A46-858B-B57608646A87}"/>
    <hyperlink ref="B273" r:id="rId271" display="https://www.fangraphs.com/players/eddie-rosario/12155/stats" xr:uid="{D71D97B9-A509-445C-BF20-CE7BF7D3138B}"/>
    <hyperlink ref="B274" r:id="rId272" display="https://www.fangraphs.com/players/geraldo-perdomo/22799/stats" xr:uid="{F834A267-B58A-4B29-A1A6-83BB2732AE4C}"/>
    <hyperlink ref="B275" r:id="rId273" display="https://www.fangraphs.com/players/marco-luciano/25616/stats" xr:uid="{1D89E744-463C-4891-A290-46C17BFDE8F3}"/>
    <hyperlink ref="B276" r:id="rId274" display="https://www.fangraphs.com/players/manuel-margot/14712/stats" xr:uid="{037BF444-ECF0-406B-9CE4-9432C8C69A2F}"/>
    <hyperlink ref="B277" r:id="rId275" display="https://www.fangraphs.com/players/liover-peguero/24273/stats" xr:uid="{5021899B-2F0F-485C-BA51-721AD3F90259}"/>
    <hyperlink ref="B278" r:id="rId276" display="https://www.fangraphs.com/players/yan-gomes/9627/stats" xr:uid="{60822B12-C084-4258-9C0E-18F820798026}"/>
    <hyperlink ref="B279" r:id="rId277" display="https://www.fangraphs.com/players/jon-berti/12037/stats" xr:uid="{544D995C-51F1-44CC-9EED-B47E584CDD49}"/>
    <hyperlink ref="B280" r:id="rId278" display="https://www.fangraphs.com/players/jake-meyers/20308/stats" xr:uid="{FE971735-E25C-4720-B964-DDF2459C4C52}"/>
    <hyperlink ref="B281" r:id="rId279" display="https://www.fangraphs.com/players/rene-pinto/19859/stats" xr:uid="{E71B6669-B740-4C1E-847C-2D168479563E}"/>
    <hyperlink ref="B282" r:id="rId280" display="https://www.fangraphs.com/players/jonny-deluca/26365/stats" xr:uid="{9E19F26C-ADAE-4CBF-8367-590E9655DA6E}"/>
    <hyperlink ref="B283" r:id="rId281" display="https://www.fangraphs.com/players/amed-rosario/15518/stats" xr:uid="{65EF462D-552E-422D-9FC1-A38129F94BF0}"/>
    <hyperlink ref="B284" r:id="rId282" display="https://www.fangraphs.com/players/josh-palacios/19818/stats" xr:uid="{B616317F-DC88-431E-BF16-35D1D7124DEB}"/>
    <hyperlink ref="B285" r:id="rId283" display="https://www.fangraphs.com/players/noelvi-marte/26517/stats" xr:uid="{0BE81237-110E-491E-8053-B847E1C1EFEC}"/>
    <hyperlink ref="B286" r:id="rId284" display="https://www.fangraphs.com/players/luis-urias/16622/stats" xr:uid="{0E1FB293-36D4-4D81-89DE-0859A0623796}"/>
    <hyperlink ref="B287" r:id="rId285" display="https://www.fangraphs.com/players/luis-matos/26467/stats" xr:uid="{E9B79701-37FB-46C3-9488-22C9A501824F}"/>
    <hyperlink ref="B288" r:id="rId286" display="https://www.fangraphs.com/players/tyler-black/sa3017623/stats" xr:uid="{F8F8F0DC-2972-417C-8A6A-BD8B350E09B2}"/>
    <hyperlink ref="B289" r:id="rId287" display="https://www.fangraphs.com/players/akil-baddoo/22168/stats" xr:uid="{4BC639F6-5192-4356-A014-7433D9875AFB}"/>
    <hyperlink ref="B290" r:id="rId288" display="https://www.fangraphs.com/players/jo-adell/20220/stats" xr:uid="{AE26B565-6985-48EC-A705-2381303CF393}"/>
    <hyperlink ref="B291" r:id="rId289" display="https://www.fangraphs.com/players/randal-grichuk/10243/stats" xr:uid="{3E698071-1943-4BD8-8A27-43BE00B100B4}"/>
    <hyperlink ref="B292" r:id="rId290" display="https://www.fangraphs.com/players/mike-tauchman/15274/stats" xr:uid="{370642ED-0E5D-4328-BDFA-ED0C24A4AAC2}"/>
    <hyperlink ref="B293" r:id="rId291" display="https://www.fangraphs.com/players/nick-senzel/19293/stats" xr:uid="{722A9632-F7AA-4BA7-8631-A3870E9BBF91}"/>
    <hyperlink ref="B294" r:id="rId292" display="https://www.fangraphs.com/players/victor-robles/18363/stats" xr:uid="{1AA7CC9A-1E96-46D2-8554-B6E15BFD1715}"/>
    <hyperlink ref="B295" r:id="rId293" display="https://www.fangraphs.com/players/jordan-lawlar/29976/stats" xr:uid="{FA8D8074-600C-4F7B-8545-607EDF40D534}"/>
    <hyperlink ref="B296" r:id="rId294" display="https://www.fangraphs.com/players/avisail-garcia/5760/stats" xr:uid="{60BC1606-ED15-41B8-A7D5-A9A3DA5B3301}"/>
    <hyperlink ref="B297" r:id="rId295" display="https://www.fangraphs.com/players/joey-wiemer/27690/stats" xr:uid="{25B58E42-17B0-44C9-B61E-1D03A668BBC7}"/>
    <hyperlink ref="B298" r:id="rId296" display="https://www.fangraphs.com/players/ezequiel-duran/23733/stats" xr:uid="{A5D76022-0F9D-4A3E-8ADE-37654488FE09}"/>
    <hyperlink ref="B299" r:id="rId297" display="https://www.fangraphs.com/players/harold-ramirez/14387/stats" xr:uid="{4247699F-47A7-471D-AAB5-883C397082CD}"/>
    <hyperlink ref="B300" r:id="rId298" display="https://www.fangraphs.com/players/estevan-florial/19151/stats" xr:uid="{8BD38DFE-D795-42CF-A8E5-10185A71B7C7}"/>
    <hyperlink ref="B301" r:id="rId299" display="https://www.fangraphs.com/players/jose-caballero/23401/stats" xr:uid="{7B66DCF6-3E0D-4A1B-8B80-18BA81AA188A}"/>
    <hyperlink ref="B302" r:id="rId300" display="https://www.fangraphs.com/players/patrick-bailey/27478/stats" xr:uid="{E202A47A-DDAD-42E7-B0B0-5F6E3D8649AB}"/>
    <hyperlink ref="B303" r:id="rId301" display="https://www.fangraphs.com/players/dominic-fletcher/26149/stats" xr:uid="{0DA6B686-7B70-45AB-B8D8-8FA4D66C6B3C}"/>
    <hyperlink ref="B304" r:id="rId302" display="https://www.fangraphs.com/players/austin-slater/16153/stats" xr:uid="{05DBDA4D-1062-4C63-AEA3-CDE601F83F58}"/>
    <hyperlink ref="B305" r:id="rId303" display="https://www.fangraphs.com/players/jackson-merrill/sa3016829/stats" xr:uid="{AE7B37A8-303C-4A0F-A811-8EDF13148D8F}"/>
    <hyperlink ref="B306" r:id="rId304" display="https://www.fangraphs.com/players/gio-urshela/10681/stats" xr:uid="{D023C200-D07B-40DE-9E18-A2915CC07BE4}"/>
    <hyperlink ref="B307" r:id="rId305" display="https://www.fangraphs.com/players/brayan-rocchio/23690/stats" xr:uid="{17FC88CD-89B9-48D0-ADE5-A87A358DB4F8}"/>
    <hyperlink ref="B308" r:id="rId306" display="https://www.fangraphs.com/players/robbie-grossman/5254/stats" xr:uid="{066BE198-675D-4130-873D-FFE35014AB97}"/>
    <hyperlink ref="B309" r:id="rId307" display="https://www.fangraphs.com/players/jared-triolo/25807/stats" xr:uid="{D3CA6C66-B157-4EE4-A533-4F786F8D2ED6}"/>
    <hyperlink ref="B310" r:id="rId308" display="https://www.fangraphs.com/players/lawrence-butler/22542/stats" xr:uid="{4D9D8132-982C-46EE-BB37-248987C24E09}"/>
    <hyperlink ref="B311" r:id="rId309" display="https://www.fangraphs.com/players/jake-mccarthy/21622/stats" xr:uid="{9D43D811-7E28-4F6A-9604-F1B25AB2B81C}"/>
    <hyperlink ref="B312" r:id="rId310" display="https://www.fangraphs.com/players/dominic-canzone/26438/stats" xr:uid="{8E8C3B9F-15BD-45C5-B41A-5CF3C2556733}"/>
    <hyperlink ref="B313" r:id="rId311" display="https://www.fangraphs.com/players/mauricio-dubon/16530/stats" xr:uid="{B3A1B976-AB54-436E-97CE-E37DCA01314A}"/>
    <hyperlink ref="B314" r:id="rId312" display="https://www.fangraphs.com/players/gavin-sheets/19901/stats" xr:uid="{30B832C1-AC04-44CF-8964-F810DAA39226}"/>
    <hyperlink ref="B315" r:id="rId313" display="https://www.fangraphs.com/players/heston-kjerstad/31166/stats" xr:uid="{81BE0C97-925A-4118-AAEE-D65BD74C266F}"/>
    <hyperlink ref="B316" r:id="rId314" display="https://www.fangraphs.com/players/enrique-hernandez/10472/stats" xr:uid="{EAC58E5E-ADEC-4DE9-8D81-B1259F6DD9E8}"/>
    <hyperlink ref="B317" r:id="rId315" display="https://www.fangraphs.com/players/christian-bethancourt/10028/stats" xr:uid="{AECF8DE1-841D-47F0-9011-7F60AF9608A2}"/>
    <hyperlink ref="B318" r:id="rId316" display="https://www.fangraphs.com/players/jake-bauers/15194/stats" xr:uid="{51E38985-AA7E-48D5-B5E1-482861EFB197}"/>
    <hyperlink ref="B319" r:id="rId317" display="https://www.fangraphs.com/players/zach-mckinstry/19392/stats" xr:uid="{0C6537AC-3208-45BE-91DE-1A06FD7376B0}"/>
    <hyperlink ref="B320" r:id="rId318" display="https://www.fangraphs.com/players/jd-davis/16219/stats" xr:uid="{CA330B50-B277-49DA-A825-FB3885B0B68B}"/>
    <hyperlink ref="B321" r:id="rId319" display="https://www.fangraphs.com/players/dj-stewart/17766/stats" xr:uid="{E4F46A2E-1341-44B0-88C1-BE54D149E812}"/>
    <hyperlink ref="B322" r:id="rId320" display="https://www.fangraphs.com/players/joey-ortiz/25493/stats" xr:uid="{6769DD47-24CF-4459-BEE4-EDEB1362B22B}"/>
    <hyperlink ref="B323" r:id="rId321" display="https://www.fangraphs.com/players/myles-straw/17620/stats" xr:uid="{20887318-C86C-4C89-B853-A92B9598C239}"/>
    <hyperlink ref="B324" r:id="rId322" display="https://www.fangraphs.com/players/adam-frazier/15223/stats" xr:uid="{AB1577CE-CF84-4C07-8EF6-20DEEE15BFB8}"/>
    <hyperlink ref="B325" r:id="rId323" display="https://www.fangraphs.com/players/nick-fortes/21538/stats" xr:uid="{53123846-D61D-4DAF-ACE0-1C1A6105B5BC}"/>
    <hyperlink ref="B326" r:id="rId324" display="https://www.fangraphs.com/players/abraham-toro/19844/stats" xr:uid="{90828923-BC89-42E0-9423-2A32BC54E21C}"/>
    <hyperlink ref="B327" r:id="rId325" display="https://www.fangraphs.com/players/josh-rojas/19734/stats" xr:uid="{FB3C06CE-8960-4D5B-8C29-6EA43C5131BF}"/>
    <hyperlink ref="B328" r:id="rId326" display="https://www.fangraphs.com/players/isiah-kiner-falefa/16512/stats" xr:uid="{1A7C7494-AF99-4B2E-8C8B-AABC66B7AA99}"/>
    <hyperlink ref="B329" r:id="rId327" display="https://www.fangraphs.com/players/dylan-moore/18042/stats" xr:uid="{EDC7E292-33BE-46AC-81E9-51FC6C6ED955}"/>
    <hyperlink ref="B330" r:id="rId328" display="https://www.fangraphs.com/players/andy-ibanez/18819/stats" xr:uid="{C8FB38B6-E797-4A62-BA59-4E3D93FEAA58}"/>
    <hyperlink ref="B331" r:id="rId329" display="https://www.fangraphs.com/players/nick-gordon/16337/stats" xr:uid="{F4131633-002E-47D8-8A64-79CC4CEB884A}"/>
    <hyperlink ref="B332" r:id="rId330" display="https://www.fangraphs.com/players/joey-votto/4314/stats" xr:uid="{8BB77A24-EAF2-489A-A81A-46CB94F3A556}"/>
    <hyperlink ref="B333" r:id="rId331" display="https://www.fangraphs.com/players/rob-refsnyder/13770/stats" xr:uid="{6A74BC0E-D517-4349-A249-7157165E0F1C}"/>
    <hyperlink ref="B334" r:id="rId332" display="https://www.fangraphs.com/players/paul-dejong/18015/stats" xr:uid="{080744A0-116E-47AE-A3F9-19736F2E6672}"/>
    <hyperlink ref="B335" r:id="rId333" display="https://www.fangraphs.com/players/will-brennan/25660/stats" xr:uid="{15B199FE-D727-4E30-8706-5048DED88A50}"/>
    <hyperlink ref="B336" r:id="rId334" display="https://www.fangraphs.com/players/jasson-dominguez/28080/stats" xr:uid="{B792A2FE-16D6-4D7F-AB3C-B415648A5653}"/>
    <hyperlink ref="B337" r:id="rId335" display="https://www.fangraphs.com/players/ramon-urias/18795/stats" xr:uid="{9EE12F1A-4329-45A3-B87D-68C28C9B4021}"/>
    <hyperlink ref="B338" r:id="rId336" display="https://www.fangraphs.com/players/stuart-fairchild/20321/stats" xr:uid="{8C27F29D-3F92-4220-9450-E7A42983B124}"/>
    <hyperlink ref="B339" r:id="rId337" display="https://www.fangraphs.com/players/alec-burleson/27615/stats" xr:uid="{F74E7A5D-6441-4903-91FC-DB903778C0C2}"/>
    <hyperlink ref="B340" r:id="rId338" display="https://www.fangraphs.com/players/tom-murphy/13499/stats" xr:uid="{CF2C1A87-DE30-4321-958F-6B8C2264E397}"/>
    <hyperlink ref="B341" r:id="rId339" display="https://www.fangraphs.com/players/miguel-vargas/20178/stats" xr:uid="{81EB5EC6-724D-43D9-8477-12851A0FFBA1}"/>
    <hyperlink ref="B342" r:id="rId340" display="https://www.fangraphs.com/players/yasmani-grandal/11368/stats" xr:uid="{F22A4FA2-FB3B-4BAB-A373-40FFA20BC1F5}"/>
    <hyperlink ref="B343" r:id="rId341" display="https://www.fangraphs.com/players/ji-hwan-bae/23818/stats" xr:uid="{3A4D71F3-BA5E-49EA-9878-96FD81F22E43}"/>
    <hyperlink ref="B344" r:id="rId342" display="https://www.fangraphs.com/players/donovan-solano/8623/stats" xr:uid="{FAD50295-5E68-4A53-A7D1-8D9822DCAF6C}"/>
    <hyperlink ref="B345" r:id="rId343" display="https://www.fangraphs.com/players/miguel-amaya/21693/stats" xr:uid="{457D00BF-9282-49BB-8715-CE2AC1C6F769}"/>
    <hyperlink ref="B346" r:id="rId344" display="https://www.fangraphs.com/players/jakob-marsee/sa3019868/stats" xr:uid="{C285ADA1-1739-45B0-9B65-966359BE4C77}"/>
    <hyperlink ref="B347" r:id="rId345" display="https://www.fangraphs.com/players/miguel-andujar/15878/stats" xr:uid="{17F2207C-E1D2-46D7-91C6-A9E1FC4B2CEF}"/>
    <hyperlink ref="B348" r:id="rId346" display="https://www.fangraphs.com/players/trevor-larnach/21501/stats" xr:uid="{3D19EE44-C0D2-4D02-97F2-F7B3077EB498}"/>
    <hyperlink ref="B349" r:id="rId347" display="https://www.fangraphs.com/players/andruw-monasterio/19455/stats" xr:uid="{34ACD58B-1EE1-4C70-B776-1285717D28D9}"/>
    <hyperlink ref="B350" r:id="rId348" display="https://www.fangraphs.com/players/freddy-fermin/21840/stats" xr:uid="{5AE44B15-086B-4CE4-B106-24D0B8CC5955}"/>
    <hyperlink ref="B351" r:id="rId349" display="https://www.fangraphs.com/players/victor-caratini/14968/stats" xr:uid="{30ECD48B-677A-407E-BF3F-2A585006742A}"/>
    <hyperlink ref="B352" r:id="rId350" display="https://www.fangraphs.com/players/ivan-herrera/20599/stats" xr:uid="{9AB55B9E-A00F-46E1-9532-F569BC1874B5}"/>
    <hyperlink ref="B353" r:id="rId351" display="https://www.fangraphs.com/players/gabriel-arias/22563/stats" xr:uid="{998344A7-C4AD-48B0-BFC3-659D981BE8FA}"/>
    <hyperlink ref="B354" r:id="rId352" display="https://www.fangraphs.com/players/david-peralta/2136/stats" xr:uid="{B502E7D1-03A8-473D-BDC1-A22F87B6C778}"/>
    <hyperlink ref="B355" r:id="rId353" display="https://www.fangraphs.com/players/sam-hilliard/17954/stats" xr:uid="{BA4CBFBC-9338-48D7-A8A9-32130F651E17}"/>
    <hyperlink ref="B356" r:id="rId354" display="https://www.fangraphs.com/players/colton-cowser/29591/stats" xr:uid="{BB1A7DE9-6FF6-4A12-8690-C3AECF8930DD}"/>
    <hyperlink ref="B357" r:id="rId355" display="https://www.fangraphs.com/players/jonathan-aranda/21837/stats" xr:uid="{7A8277CF-3064-483D-BE08-C361B1DDBFEA}"/>
    <hyperlink ref="B358" r:id="rId356" display="https://www.fangraphs.com/players/garrett-cooper/15279/stats" xr:uid="{1EF2B2AB-62D8-4662-937C-9873C42E2830}"/>
    <hyperlink ref="B359" r:id="rId357" display="https://www.fangraphs.com/players/tyler-soderstrom/27467/stats" xr:uid="{3455FDBB-585F-488B-BA8E-6B4E8FDB994B}"/>
    <hyperlink ref="B360" r:id="rId358" display="https://www.fangraphs.com/players/nick-madrigal/20521/stats" xr:uid="{F7AB6221-DF3F-49F0-9164-0B548304F8E5}"/>
    <hyperlink ref="B361" r:id="rId359" display="https://www.fangraphs.com/players/jordan-diaz/22650/stats" xr:uid="{52B01B6F-E9A7-4552-ADEA-84FB3C2479E2}"/>
    <hyperlink ref="B362" r:id="rId360" display="https://www.fangraphs.com/players/kyle-farmer/14813/stats" xr:uid="{70850059-83F1-471A-BDA8-A2C6C06C3636}"/>
    <hyperlink ref="B363" r:id="rId361" display="https://www.fangraphs.com/players/jorge-mateo/17273/stats" xr:uid="{3B016AFB-751D-49AA-862F-AD5A94F55D88}"/>
    <hyperlink ref="B364" r:id="rId362" display="https://www.fangraphs.com/players/edmundo-sosa/17022/stats" xr:uid="{83108619-5776-479A-B190-650CB6C38145}"/>
    <hyperlink ref="B365" r:id="rId363" display="https://www.fangraphs.com/players/justin-foscue/sa3014527/stats" xr:uid="{216C0531-31E7-452D-BBC1-130931A755FC}"/>
    <hyperlink ref="B366" r:id="rId364" display="https://www.fangraphs.com/players/santiago-espinal/19997/stats" xr:uid="{2583F199-25A2-4E49-A134-48F40E970FF4}"/>
    <hyperlink ref="B367" r:id="rId365" display="https://www.fangraphs.com/players/emmanuel-rivera/19890/stats" xr:uid="{2F4E007E-741A-424D-9D5F-F641FE7B2D03}"/>
    <hyperlink ref="B368" r:id="rId366" display="https://www.fangraphs.com/players/jesse-winker/13590/stats" xr:uid="{912444C4-B22C-4355-853B-2776E07EF519}"/>
    <hyperlink ref="B369" r:id="rId367" display="https://www.fangraphs.com/players/nick-pratto/22117/stats" xr:uid="{8D6889FC-0AB7-41C4-88FD-40BAFD45F2DA}"/>
    <hyperlink ref="B370" r:id="rId368" display="https://www.fangraphs.com/players/evan-longoria/9368/stats" xr:uid="{103A1E2C-F559-4BB7-A98A-79C13B98A8DD}"/>
    <hyperlink ref="B371" r:id="rId369" display="https://www.fangraphs.com/players/kevin-pillar/12434/stats" xr:uid="{C6340D05-6861-4028-A3CF-4F7FDF521523}"/>
    <hyperlink ref="B372" r:id="rId370" display="https://www.fangraphs.com/players/taylor-walls/22458/stats" xr:uid="{920B6684-15F1-47E3-9D73-FC167D4C4DBD}"/>
    <hyperlink ref="B373" r:id="rId371" display="https://www.fangraphs.com/players/jose-azocar/18821/stats" xr:uid="{372E8B62-82C6-4F3B-88E1-23A6B20E11CE}"/>
    <hyperlink ref="B374" r:id="rId372" display="https://www.fangraphs.com/players/darell-hernaiz/sa3011309/stats" xr:uid="{28094522-0DC4-42A9-A7CE-39919F8EA539}"/>
    <hyperlink ref="B375" r:id="rId373" display="https://www.fangraphs.com/players/kyle-higashioka/5517/stats" xr:uid="{EA4DE0BF-F139-472F-9AEE-F6162338696A}"/>
    <hyperlink ref="B376" r:id="rId374" display="https://www.fangraphs.com/players/lenyn-sosa/22896/stats" xr:uid="{E1A80657-BE1B-4D7E-9B0A-D0D17B90EBB4}"/>
    <hyperlink ref="B377" r:id="rId375" display="https://www.fangraphs.com/players/martin-maldonado/6887/stats" xr:uid="{064FAB22-315C-426F-BF8B-6F93DAEC7FA3}"/>
    <hyperlink ref="B378" r:id="rId376" display="https://www.fangraphs.com/players/carter-kieboom/19958/stats" xr:uid="{120558AE-977A-4FB7-86E5-5B0873E5445E}"/>
    <hyperlink ref="B379" r:id="rId377" display="https://www.fangraphs.com/players/carson-kelly/13620/stats" xr:uid="{BD5C1A62-5D28-4A64-A0A9-95E5C8F4389B}"/>
    <hyperlink ref="B380" r:id="rId378" display="https://www.fangraphs.com/players/oswald-peraza/22823/stats" xr:uid="{B36CB328-2CDC-45A7-B712-DC03909E566E}"/>
    <hyperlink ref="B381" r:id="rId379" display="https://www.fangraphs.com/players/nicky-lopez/19339/stats" xr:uid="{C3D1D0B7-2D91-40EE-A9D6-D2712B42DE63}"/>
    <hyperlink ref="B382" r:id="rId380" display="https://www.fangraphs.com/players/enmanuel-valdez/21716/stats" xr:uid="{A599CD80-D8C6-4D2B-B817-D672A4FFF6F3}"/>
    <hyperlink ref="B383" r:id="rId381" display="https://www.fangraphs.com/players/max-stassi/10059/stats" xr:uid="{C76D7B51-C1CE-4C23-AE8C-66BB09C8654C}"/>
    <hyperlink ref="B384" r:id="rId382" display="https://www.fangraphs.com/players/luke-maile/13355/stats" xr:uid="{A622EB00-CCAF-4414-9652-501969B1CD04}"/>
    <hyperlink ref="B385" r:id="rId383" display="https://www.fangraphs.com/players/adalberto-mondesi/13769/stats" xr:uid="{950B5F5C-5E3B-4420-B089-186B4D4F4431}"/>
    <hyperlink ref="B386" r:id="rId384" display="https://www.fangraphs.com/players/james-wood/sa3016870/stats" xr:uid="{80212DA5-544F-473B-AD83-22970A9F0E75}"/>
    <hyperlink ref="B387" r:id="rId385" display="https://www.fangraphs.com/players/christian-vazquez/9774/stats" xr:uid="{027FD4A4-1237-4718-B4F7-A54C865E7BC5}"/>
    <hyperlink ref="B388" r:id="rId386" display="https://www.fangraphs.com/players/miguel-sano/12164/stats" xr:uid="{5C496D2A-8ADC-49CF-80D8-6B950D3A319B}"/>
    <hyperlink ref="B389" r:id="rId387" display="https://www.fangraphs.com/players/aj-pollock/9256/stats" xr:uid="{3A8061B7-D3F0-4D47-904F-39CD71025397}"/>
    <hyperlink ref="B390" r:id="rId388" display="https://www.fangraphs.com/players/brandon-crawford/5343/stats" xr:uid="{9B29492D-F020-40D0-B0B1-8AD788554836}"/>
    <hyperlink ref="B391" r:id="rId389" display="https://www.fangraphs.com/players/james-mccann/12859/stats" xr:uid="{C9D845B5-B2B3-4941-BFBA-D35E7F3459EF}"/>
    <hyperlink ref="B392" r:id="rId390" display="https://www.fangraphs.com/players/andrew-knizner/19514/stats" xr:uid="{33EB34B7-9E6F-4300-AB14-369A046003B7}"/>
    <hyperlink ref="B393" r:id="rId391" display="https://www.fangraphs.com/players/jose-trevino/16725/stats" xr:uid="{26C7C146-E4C3-4D84-8635-0261DF740714}"/>
    <hyperlink ref="B394" r:id="rId392" display="https://www.fangraphs.com/players/wil-myers/10047/stats" xr:uid="{F93027AB-4CC8-4E75-9DF9-68A1BDFB9B4D}"/>
    <hyperlink ref="B395" r:id="rId393" display="https://www.fangraphs.com/players/bobby-dalbec/19966/stats" xr:uid="{EAC28780-DC2F-4286-8439-8F9EE046D94E}"/>
    <hyperlink ref="B396" r:id="rId394" display="https://www.fangraphs.com/players/oswaldo-cabrera/21707/stats" xr:uid="{D939D5A2-01DB-482D-8F71-7F189091A891}"/>
    <hyperlink ref="B397" r:id="rId395" display="https://www.fangraphs.com/players/sam-haggerty/18054/stats" xr:uid="{0C0A4585-A2E6-4C00-A8C1-7B1D14911F47}"/>
    <hyperlink ref="B398" r:id="rId396" display="https://www.fangraphs.com/players/alex-call/19296/stats" xr:uid="{4CD8EB61-56D8-4284-BA56-C8DA0B0E7A4C}"/>
    <hyperlink ref="B399" r:id="rId397" display="https://www.fangraphs.com/players/alexander-canario/22842/stats" xr:uid="{34E4545D-51F0-44B9-AEAA-29238A783702}"/>
    <hyperlink ref="B400" r:id="rId398" display="https://www.fangraphs.com/players/travis-jankowski/13768/stats" xr:uid="{A01D7D34-E1ED-4795-939E-57AC7EA3A808}"/>
    <hyperlink ref="B401" r:id="rId399" display="https://www.fangraphs.com/players/matt-thaiss/19318/stats" xr:uid="{E150CE74-EACE-4EDF-BC82-5AFC3ACB0997}"/>
    <hyperlink ref="B402" r:id="rId400" display="https://www.fangraphs.com/players/matt-carpenter/8090/stats" xr:uid="{3D1190B2-2ACE-4E46-BDDE-AFF753003189}"/>
    <hyperlink ref="B403" r:id="rId401" display="https://www.fangraphs.com/players/riley-adams/19864/stats" xr:uid="{7E42F4D4-51C0-4E34-9B36-3996BFBA0EBA}"/>
    <hyperlink ref="B404" r:id="rId402" display="https://www.fangraphs.com/players/miguel-rojas/7802/stats" xr:uid="{8EC1896C-A027-42DA-9AD9-B8F86DDCDA12}"/>
    <hyperlink ref="B405" r:id="rId403" display="https://www.fangraphs.com/players/oscar-colas/30162/stats" xr:uid="{6FA73343-AB1F-4CA2-A47C-B1FDFC9629C8}"/>
    <hyperlink ref="B406" r:id="rId404" display="https://www.fangraphs.com/players/rougned-odor/12282/stats" xr:uid="{EA96CC65-A726-42EF-9692-E576F4B974E7}"/>
    <hyperlink ref="B407" r:id="rId405" display="https://www.fangraphs.com/players/richie-palacios/24589/stats" xr:uid="{7B790F41-DEED-4C4B-9513-216B1F7D4A88}"/>
    <hyperlink ref="B408" r:id="rId406" display="https://www.fangraphs.com/players/alex-jackson/17276/stats" xr:uid="{07354640-4A28-410D-9039-FC26FDA3E033}"/>
    <hyperlink ref="B409" r:id="rId407" display="https://www.fangraphs.com/players/dairon-blanco/19779/stats" xr:uid="{A47626E1-B652-4241-8213-FFAC7D8D714A}"/>
    <hyperlink ref="B410" r:id="rId408" display="https://www.fangraphs.com/players/owen-miller/24655/stats" xr:uid="{06533D33-1E5C-43D9-9C9C-C9BE581056EA}"/>
    <hyperlink ref="B411" r:id="rId409" display="https://www.fangraphs.com/players/colson-montgomery/sa3017170/stats" xr:uid="{25AAAF23-437F-4329-AE9B-353A0514B873}"/>
    <hyperlink ref="B412" r:id="rId410" display="https://www.fangraphs.com/players/jean-segura/5933/stats" xr:uid="{E2AE7D19-CDA7-44E3-AB38-D6DE42A4B964}"/>
    <hyperlink ref="B413" r:id="rId411" display="https://www.fangraphs.com/players/nick-gonzales/27490/stats" xr:uid="{56DDB728-0FDF-4E76-95DD-D3633BD5EC87}"/>
    <hyperlink ref="B414" r:id="rId412" display="https://www.fangraphs.com/players/graham-pauley/sa3019858/stats" xr:uid="{0597961D-AE2F-4253-B09C-5D3E3F2DAE2A}"/>
    <hyperlink ref="B415" r:id="rId413" display="https://www.fangraphs.com/players/omar-narvaez/13338/stats" xr:uid="{28DDCDC4-7653-4EE6-BAB9-3BADB46FE1C9}"/>
    <hyperlink ref="B416" r:id="rId414" display="https://www.fangraphs.com/players/austin-meadows/15672/stats" xr:uid="{8372E118-47EE-4396-B9AD-4D38DE959F8C}"/>
    <hyperlink ref="B417" r:id="rId415" display="https://www.fangraphs.com/players/raimel-tapia/14350/stats" xr:uid="{85F95ADD-65A4-4E49-9D2D-D9F0B1A1CFF0}"/>
    <hyperlink ref="B418" r:id="rId416" display="https://www.fangraphs.com/players/jake-cave/14477/stats" xr:uid="{84052E16-21D1-47BF-81DB-423FB6DE15DF}"/>
    <hyperlink ref="B419" r:id="rId417" display="https://www.fangraphs.com/players/cade-marlowe/25505/stats" xr:uid="{95B1A376-E214-4319-B5E8-2AA8DBE3B262}"/>
    <hyperlink ref="B420" r:id="rId418" display="https://www.fangraphs.com/players/tony-kemp/14894/stats" xr:uid="{3257A5D3-705E-4EEF-8DC8-8B05CFF305BD}"/>
    <hyperlink ref="B421" r:id="rId419" display="https://www.fangraphs.com/players/jose-miranda/20538/stats" xr:uid="{597A9F9B-B593-4BEC-AC77-B82C982DEC86}"/>
    <hyperlink ref="B422" r:id="rId420" display="https://www.fangraphs.com/players/curtis-mead/23986/stats" xr:uid="{6F7C04DA-47CD-49C8-86F1-AC589B0BCE49}"/>
    <hyperlink ref="B423" r:id="rId421" display="https://www.fangraphs.com/players/kolten-wong/12532/stats" xr:uid="{52E8DB9E-151D-4B32-A456-9FBACA415304}"/>
    <hyperlink ref="B424" r:id="rId422" display="https://www.fangraphs.com/players/matt-mervis/27845/stats" xr:uid="{1327FE2A-0E8B-4015-83BD-07BF111282A7}"/>
    <hyperlink ref="B425" r:id="rId423" display="https://www.fangraphs.com/players/jace-peterson/12325/stats" xr:uid="{AB0C830A-7A72-42DC-949E-50278FA0F5C4}"/>
    <hyperlink ref="B426" r:id="rId424" display="https://www.fangraphs.com/players/tyler-freeman/22532/stats" xr:uid="{D3997F53-08B1-4D8F-AA9B-D0C4D0EC2DE4}"/>
    <hyperlink ref="B427" r:id="rId425" display="https://www.fangraphs.com/players/garrett-hampson/19262/stats" xr:uid="{0DC888C9-BC98-4C33-B9FC-734FEF5D66AF}"/>
    <hyperlink ref="B428" r:id="rId426" display="https://www.fangraphs.com/players/josh-smith/26396/stats" xr:uid="{5DA0510C-78B4-4C4D-99A9-ADE45EEDC6B5}"/>
    <hyperlink ref="B429" r:id="rId427" display="https://www.fangraphs.com/players/corey-julks/20311/stats" xr:uid="{4CD0C45E-9A34-4180-A5D2-3A50EEC437D8}"/>
    <hyperlink ref="B430" r:id="rId428" display="https://www.fangraphs.com/players/aledmys-diaz/15937/stats" xr:uid="{FAC2219E-1F57-4525-BB2D-CF2DFD4F2FF5}"/>
    <hyperlink ref="B431" r:id="rId429" display="https://www.fangraphs.com/players/ji-man-choi/5452/stats" xr:uid="{84361648-9D9E-422A-9BD9-034D36E4000B}"/>
    <hyperlink ref="B432" r:id="rId430" display="https://www.fangraphs.com/players/mike-moustakas/4892/stats" xr:uid="{606F02CA-EE6C-4047-829F-5A5FDC9F19DB}"/>
    <hyperlink ref="B433" r:id="rId431" display="https://www.fangraphs.com/players/dylan-crews/sa3022882/stats" xr:uid="{1B1D457C-5C3F-4769-8E83-634B501E36FF}"/>
    <hyperlink ref="B434" r:id="rId432" display="https://www.fangraphs.com/players/brian-anderson/18289/stats" xr:uid="{00EA98C8-D85B-4549-A5B2-DBEFD2E4C98B}"/>
    <hyperlink ref="B435" r:id="rId433" display="https://www.fangraphs.com/players/corey-dickerson/10762/stats" xr:uid="{F0590A42-169C-45F3-B38B-6CA055C5185B}"/>
    <hyperlink ref="B436" r:id="rId434" display="https://www.fangraphs.com/players/austin-barnes/12158/stats" xr:uid="{CC45674A-7C38-4096-ACE2-37062B6FD6EB}"/>
    <hyperlink ref="B437" r:id="rId435" display="https://www.fangraphs.com/players/cristian-pache/19948/stats" xr:uid="{3D431B86-1600-4119-8A4C-D578B726E63D}"/>
    <hyperlink ref="B438" r:id="rId436" display="https://www.fangraphs.com/players/joey-wendle/13853/stats" xr:uid="{7FEA4EC1-D41B-4895-B634-B7F3E54E359A}"/>
    <hyperlink ref="B439" r:id="rId437" display="https://www.fangraphs.com/players/forrest-wall/16496/stats" xr:uid="{E8391B1B-EEDD-4FAE-B08F-1243AEA5C5AF}"/>
    <hyperlink ref="B440" r:id="rId438" display="https://www.fangraphs.com/players/alan-trejo/20056/stats" xr:uid="{7F424FE1-B1AB-417D-8356-F5078DE4D931}"/>
    <hyperlink ref="B441" r:id="rId439" display="https://www.fangraphs.com/players/eduardo-escobar/6153/stats" xr:uid="{065788C5-06D3-4269-B454-4382806F100C}"/>
    <hyperlink ref="B442" r:id="rId440" display="https://www.fangraphs.com/players/deyvison-de-los-santos/sa3015168/stats" xr:uid="{C70D1975-9726-4B0C-8079-CB802395BE13}"/>
    <hyperlink ref="B443" r:id="rId441" display="https://www.fangraphs.com/players/jordan-luplow/16424/stats" xr:uid="{8C1238E2-4CD4-422B-BE15-C7D67F6D1EF0}"/>
    <hyperlink ref="B444" r:id="rId442" display="https://www.fangraphs.com/players/jacob-stallings/13723/stats" xr:uid="{5EC19FD9-B747-4A8A-99F5-2A685A461F8B}"/>
    <hyperlink ref="B445" r:id="rId443" display="https://www.fangraphs.com/players/mike-ford/15585/stats" xr:uid="{06250DF4-4718-4D79-B544-6BAD69E4966F}"/>
    <hyperlink ref="B446" r:id="rId444" display="https://www.fangraphs.com/players/nick-martini/12005/stats" xr:uid="{2767C0DB-FA7D-4777-94ED-71A6F895CC6E}"/>
    <hyperlink ref="B447" r:id="rId445" display="https://www.fangraphs.com/players/taylor-trammell/19960/stats" xr:uid="{23F82D65-F0D2-46D0-AC90-231FC65C963B}"/>
    <hyperlink ref="B448" r:id="rId446" display="https://www.fangraphs.com/players/trey-mancini/15149/stats" xr:uid="{9A7C515D-6CCC-4789-82CF-163CD17A791D}"/>
    <hyperlink ref="B449" r:id="rId447" display="https://www.fangraphs.com/players/david-fry/24934/stats" xr:uid="{9CB900D3-C2F9-4E60-B0CD-46996A7768C7}"/>
    <hyperlink ref="B450" r:id="rId448" display="https://www.fangraphs.com/players/kole-calhoun/11200/stats" xr:uid="{48EFA25C-D2AB-4308-A8FF-132557A17BAF}"/>
    <hyperlink ref="B451" r:id="rId449" display="https://www.fangraphs.com/players/ildemaro-vargas/13324/stats" xr:uid="{00AC5E05-E0D2-47B0-8B8D-0B2C052F114F}"/>
    <hyperlink ref="B452" r:id="rId450" display="https://www.fangraphs.com/players/reese-mcguire/15674/stats" xr:uid="{EBC950C9-2A83-4275-8A69-B04C8C6E4E79}"/>
    <hyperlink ref="B453" r:id="rId451" display="https://www.fangraphs.com/players/jared-walsh/18607/stats" xr:uid="{3DB13D8D-4EBA-407F-8AA2-A254F9058972}"/>
    <hyperlink ref="B454" r:id="rId452" display="https://www.fangraphs.com/players/pavin-smith/19892/stats" xr:uid="{05641C75-3D40-4B84-A61F-1B3BA31CD470}"/>
    <hyperlink ref="B455" r:id="rId453" display="https://www.fangraphs.com/players/franmil-reyes/14566/stats" xr:uid="{3843C2BC-AE42-421C-BCD1-AFA8CD879784}"/>
    <hyperlink ref="B456" r:id="rId454" display="https://www.fangraphs.com/players/daniel-vogelbach/14130/stats" xr:uid="{7288DD62-2CCE-4DFC-8E40-31AADA3FC0E1}"/>
    <hyperlink ref="B457" r:id="rId455" display="https://www.fangraphs.com/players/francisco-mejia/16403/stats" xr:uid="{146A27FB-FBB7-4888-9175-1A6E28B29765}"/>
    <hyperlink ref="B458" r:id="rId456" display="https://www.fangraphs.com/players/sam-huff/22209/stats" xr:uid="{19F20078-ACA0-4042-B957-329507C95F97}"/>
    <hyperlink ref="B459" r:id="rId457" display="https://www.fangraphs.com/players/oscar-gonzalez/20970/stats" xr:uid="{B7AD6745-0355-4E95-8D8B-1F742B458E4F}"/>
    <hyperlink ref="B460" r:id="rId458" display="https://www.fangraphs.com/players/franchy-cordero/14567/stats" xr:uid="{914F19B4-DE86-44AA-9A51-C9B4CE382DF5}"/>
    <hyperlink ref="B461" r:id="rId459" display="https://www.fangraphs.com/players/juan-yepez/18400/stats" xr:uid="{13C72929-E09D-4B07-86A2-A281D1803E64}"/>
    <hyperlink ref="B462" r:id="rId460" display="https://www.fangraphs.com/players/blake-sabol/25805/stats" xr:uid="{F7203C1F-9CD5-4B3D-B483-328606CD2CF4}"/>
    <hyperlink ref="B463" r:id="rId461" display="https://www.fangraphs.com/players/eric-haase/14111/stats" xr:uid="{23619296-9419-470D-9E0A-0669885884BF}"/>
    <hyperlink ref="B464" r:id="rId462" display="https://www.fangraphs.com/players/michael-chavis/17321/stats" xr:uid="{56421C43-0A11-4000-A7E7-6C528271C969}"/>
    <hyperlink ref="B465" r:id="rId463" display="https://www.fangraphs.com/players/xavier-edwards/22266/stats" xr:uid="{7D403D06-5612-4AE3-9FB8-DEB41D35720D}"/>
    <hyperlink ref="B466" r:id="rId464" display="https://www.fangraphs.com/players/orelvis-martinez/sa3010692/stats" xr:uid="{B2543A40-8F27-438C-BBCA-F705DA6C8943}"/>
    <hyperlink ref="B467" r:id="rId465" display="https://www.fangraphs.com/players/dominic-smith/15653/stats" xr:uid="{B1327417-830D-4FB7-86DC-45092DA5954D}"/>
    <hyperlink ref="B468" r:id="rId466" display="https://www.fangraphs.com/players/romy-gonzalez/21562/stats" xr:uid="{A094DD07-799A-4155-A9E9-7B233BE9434A}"/>
    <hyperlink ref="B469" r:id="rId467" display="https://www.fangraphs.com/players/calvin-mitchell/22169/stats" xr:uid="{1141BAE5-FF0B-4F46-B24B-FDDA371D4D61}"/>
    <hyperlink ref="B470" r:id="rId468" display="https://www.fangraphs.com/players/kyle-stowers/26151/stats" xr:uid="{DA7B835B-ABCD-42A8-979C-8686CF40C746}"/>
    <hyperlink ref="B471" r:id="rId469" display="https://www.fangraphs.com/players/luis-torrens/15905/stats" xr:uid="{3AB08D8D-31B4-487E-8EB5-E62478B08EE4}"/>
    <hyperlink ref="B472" r:id="rId470" display="https://www.fangraphs.com/players/coby-mayo/sa3014479/stats" xr:uid="{B69B3399-5DA3-489F-B548-A598122A7F5F}"/>
    <hyperlink ref="B473" r:id="rId471" display="https://www.fangraphs.com/players/pablo-reyes/16357/stats" xr:uid="{E1074781-CF56-44D9-BB02-0A79F3FF346B}"/>
    <hyperlink ref="B474" r:id="rId472" display="https://www.fangraphs.com/players/nick-loftin/27630/stats" xr:uid="{AC73D3DD-BEA0-4B81-B689-3DA27565E5D3}"/>
    <hyperlink ref="B475" r:id="rId473" display="https://www.fangraphs.com/players/harold-castro/14691/stats" xr:uid="{66352D8C-7C7B-4D49-A970-485181403E8A}"/>
    <hyperlink ref="B476" r:id="rId474" display="https://www.fangraphs.com/players/kevin-newman/17696/stats" xr:uid="{6E1CA244-9A3B-4340-A5D8-B9011672284B}"/>
    <hyperlink ref="B477" r:id="rId475" display="https://www.fangraphs.com/players/trayce-thompson/9952/stats" xr:uid="{C68A8F05-9B14-4DAF-BF2F-60DBFD1CD1FF}"/>
    <hyperlink ref="B478" r:id="rId476" display="https://www.fangraphs.com/players/garrett-stubbs/18067/stats" xr:uid="{A2B87952-1384-4F50-81F4-CC4F1F004822}"/>
    <hyperlink ref="B479" r:id="rId477" display="https://www.fangraphs.com/players/rafael-ortega/10323/stats" xr:uid="{9FA4E725-EA37-410C-84FA-1B5C0515ADC8}"/>
    <hyperlink ref="B480" r:id="rId478" display="https://www.fangraphs.com/players/elvis-andrus/8709/stats" xr:uid="{51F9B40A-07B6-47D0-9CE4-6AC5AF437847}"/>
    <hyperlink ref="B481" r:id="rId479" display="https://www.fangraphs.com/players/keston-hiura/20003/stats" xr:uid="{17108E9B-6ACC-45AF-824F-F59FEC40926E}"/>
    <hyperlink ref="B482" r:id="rId480" display="https://www.fangraphs.com/players/jacob-young/29931/stats" xr:uid="{70373AB0-51B6-48DE-A584-5F68DFB85223}"/>
    <hyperlink ref="B483" r:id="rId481" display="https://www.fangraphs.com/players/david-villar/24782/stats" xr:uid="{EDA8AFFC-BFC6-4D1D-B5EC-1955EC391C6E}"/>
    <hyperlink ref="B484" r:id="rId482" display="https://www.fangraphs.com/players/luke-voit/14811/stats" xr:uid="{03D4E83C-A235-4F92-B2AE-E4A07703678A}"/>
    <hyperlink ref="B485" r:id="rId483" display="https://www.fangraphs.com/players/brett-phillips/14735/stats" xr:uid="{2AAA67C3-CA51-452F-8ABA-8D83EEEF6A38}"/>
    <hyperlink ref="B486" r:id="rId484" display="https://www.fangraphs.com/players/wade-meckler/31490/stats" xr:uid="{1E932BEA-DAB9-4C1B-A743-88B0F31B8C53}"/>
    <hyperlink ref="B487" r:id="rId485" display="https://www.fangraphs.com/players/eguy-rosario/19964/stats" xr:uid="{27D34B72-9699-4BED-B8AF-747A939F2544}"/>
    <hyperlink ref="B488" r:id="rId486" display="https://www.fangraphs.com/players/jp-martinez/24451/stats" xr:uid="{089371F6-2C81-41D3-A9E3-C42742ED1663}"/>
    <hyperlink ref="B489" r:id="rId487" display="https://www.fangraphs.com/players/jon-singleton/10441/stats" xr:uid="{CD1D55AF-684E-4297-A161-4C11D0D7E16D}"/>
    <hyperlink ref="B490" r:id="rId488" display="https://www.fangraphs.com/players/jonathan-schoop/11265/stats" xr:uid="{9184742F-05A9-4741-9862-F7A773E458A2}"/>
    <hyperlink ref="B491" r:id="rId489" display="https://www.fangraphs.com/players/tyler-gentry/sa3014485/stats" xr:uid="{CD118F2C-5BC6-49A7-BD49-FA3BA342635F}"/>
    <hyperlink ref="B492" r:id="rId490" display="https://www.fangraphs.com/players/kyle-lewis/19508/stats" xr:uid="{DFEF6AA8-E6F1-403E-8508-365069FEA4C2}"/>
    <hyperlink ref="B493" r:id="rId491" display="https://www.fangraphs.com/players/oscar-mercado/16375/stats" xr:uid="{7890FE5D-E88A-4F10-8038-E9F0AFF8B262}"/>
    <hyperlink ref="B494" r:id="rId492" display="https://www.fangraphs.com/players/seby-zavala/18887/stats" xr:uid="{CDC78D38-4A4A-4872-829A-FCF25F6E99C8}"/>
    <hyperlink ref="B495" r:id="rId493" display="https://www.fangraphs.com/players/dane-myers/22054/stats" xr:uid="{53C72C4E-F0B6-4EDA-9858-7CC278B8848A}"/>
    <hyperlink ref="B496" r:id="rId494" display="https://www.fangraphs.com/players/vidal-brujan/20536/stats" xr:uid="{16293EC3-DA46-4FD4-8A1C-7F78665C0CCA}"/>
    <hyperlink ref="B497" r:id="rId495" display="https://www.fangraphs.com/players/yuli-gurriel/19198/stats" xr:uid="{D5840C4B-11EE-47B4-9EA6-2C90590A90F5}"/>
    <hyperlink ref="B498" r:id="rId496" display="https://www.fangraphs.com/players/ben-gamel/12160/stats" xr:uid="{128C5336-E6CA-4CF1-A86F-AE16F946DA45}"/>
    <hyperlink ref="B499" r:id="rId497" display="https://www.fangraphs.com/players/trey-cabbage/21078/stats" xr:uid="{0FFF925D-F34F-4852-BC38-BB274BEC8519}"/>
    <hyperlink ref="B500" r:id="rId498" display="https://www.fangraphs.com/players/yasiel-puig/14225/stats" xr:uid="{3C502D7C-2B28-4339-B83B-CFDF76377436}"/>
    <hyperlink ref="B501" r:id="rId499" display="https://www.fangraphs.com/players/victor-scott/sa3019838/stats" xr:uid="{D09EF10B-B0BF-4EE9-AFE5-4F5FA2123802}"/>
    <hyperlink ref="B502" r:id="rId500" display="https://www.fangraphs.com/players/matthew-shaw/sa3022615/stats" xr:uid="{4D811F56-2E1E-4301-B91B-399FC6BD9536}"/>
    <hyperlink ref="B503" r:id="rId501" display="https://www.fangraphs.com/players/kyle-garlick/18063/stats" xr:uid="{80AB69E9-0F25-4839-90CF-1B0E40B94BCA}"/>
    <hyperlink ref="B504" r:id="rId502" display="https://www.fangraphs.com/players/joey-bart/21524/stats" xr:uid="{4932E8DD-940B-4CED-B7E4-56C01F581FA5}"/>
    <hyperlink ref="B505" r:id="rId503" display="https://www.fangraphs.com/players/ryan-mckenna/19928/stats" xr:uid="{180CF7AA-3116-4D01-9F63-58E8E5712B7D}"/>
    <hyperlink ref="B506" r:id="rId504" display="https://www.fangraphs.com/players/nick-allen/22277/stats" xr:uid="{7B729583-A038-4283-BAF3-4E60F7028BAF}"/>
    <hyperlink ref="B507" r:id="rId505" display="https://www.fangraphs.com/players/nick-maton/21635/stats" xr:uid="{145771BB-2153-4599-8050-A871D82A3BA3}"/>
    <hyperlink ref="B508" r:id="rId506" display="https://www.fangraphs.com/players/tyler-naquin/13359/stats" xr:uid="{D901CBCE-DF83-4674-92CC-0B1C32ACBC33}"/>
    <hyperlink ref="B509" r:id="rId507" display="https://www.fangraphs.com/players/canaan-smith-njigba/23264/stats" xr:uid="{AECA65C5-16B2-4076-8DA4-0CEA34AC764A}"/>
    <hyperlink ref="B510" r:id="rId508" display="https://www.fangraphs.com/players/blake-perkins/19921/stats" xr:uid="{C9323720-A6C2-4E3B-A6C6-72C1C2163CEA}"/>
    <hyperlink ref="B511" r:id="rId509" display="https://www.fangraphs.com/players/everson-pereira/23695/stats" xr:uid="{BF0BC945-E251-44DC-9CBE-09EBBDB51B8E}"/>
    <hyperlink ref="B512" r:id="rId510" display="https://www.fangraphs.com/players/josh-harrison/8202/stats" xr:uid="{1FD6A195-C709-4461-A28B-379BBDC66150}"/>
    <hyperlink ref="B513" r:id="rId511" display="https://www.fangraphs.com/players/jesus-aguilar/11342/stats" xr:uid="{C904E531-2A8A-4C62-9E7F-B034851263B7}"/>
    <hyperlink ref="B514" r:id="rId512" display="https://www.fangraphs.com/players/jordyn-adams/23788/stats" xr:uid="{7931837D-AC6E-4D00-B7B2-16D07BC5ABDF}"/>
    <hyperlink ref="B515" r:id="rId513" display="https://www.fangraphs.com/players/braden-shewmake/25817/stats" xr:uid="{2D313809-72F1-4054-A1E6-8B7D751C8032}"/>
    <hyperlink ref="B516" r:id="rId514" display="https://www.fangraphs.com/players/miles-mastrobuoni/20017/stats" xr:uid="{B0B97C11-DE3B-463C-8F56-4C21DA45DDE8}"/>
    <hyperlink ref="B517" r:id="rId515" display="https://www.fangraphs.com/players/james-herron/sa3008183/stats" xr:uid="{CEACE72B-1798-4B22-8F6B-CEE38B2310CD}"/>
    <hyperlink ref="B518" r:id="rId516" display="https://www.fangraphs.com/players/justyn-henry-malloy/sa3017073/stats" xr:uid="{EA724268-877A-4E4A-8839-5366E5DCF0EB}"/>
    <hyperlink ref="B519" r:id="rId517" display="https://www.fangraphs.com/players/jackson-frazier/15983/stats" xr:uid="{B4613A29-6301-4047-A252-8E680F353BBE}"/>
    <hyperlink ref="B520" r:id="rId518" display="https://www.fangraphs.com/players/spencer-horwitz/26477/stats" xr:uid="{9B8EAF3A-98F1-4D18-86C0-94700BB044B4}"/>
    <hyperlink ref="B521" r:id="rId519" display="https://www.fangraphs.com/players/michael-stefanic/25353/stats" xr:uid="{98D37904-C23A-4D8E-B878-FA9129ED6CB2}"/>
    <hyperlink ref="B522" r:id="rId520" display="https://www.fangraphs.com/players/tim-locastro/15124/stats" xr:uid="{8147A9B1-8709-42D3-B3E8-34DEFFF47900}"/>
    <hyperlink ref="B523" r:id="rId521" display="https://www.fangraphs.com/players/hunter-dozier/15117/stats" xr:uid="{779BAA1B-61C2-441C-8CB4-00026A0B8EBC}"/>
    <hyperlink ref="B524" r:id="rId522" display="https://www.fangraphs.com/players/bryce-johnson/20002/stats" xr:uid="{41C342F3-C25B-4E5F-BA78-6D0DE9BDCDEE}"/>
    <hyperlink ref="B525" r:id="rId523" display="https://www.fangraphs.com/players/rodolfo-castro/21987/stats" xr:uid="{D625DAFB-0E6A-491A-84E5-89C606729E2E}"/>
    <hyperlink ref="B526" r:id="rId524" display="https://www.fangraphs.com/players/nathan-lukes/18123/stats" xr:uid="{3DB542DC-21DA-449B-9FB4-B1A7915AC0C3}"/>
    <hyperlink ref="B527" r:id="rId525" display="https://www.fangraphs.com/players/brooks-lee/sa3019973/stats" xr:uid="{2E501287-FBBD-473E-9E3D-74587C1CB110}"/>
    <hyperlink ref="B528" r:id="rId526" display="https://www.fangraphs.com/players/jake-alu/25569/stats" xr:uid="{9D6545BE-C091-4E59-9FD8-B35F67A24B74}"/>
    <hyperlink ref="B529" r:id="rId527" display="https://www.fangraphs.com/players/michael-toglia/25845/stats" xr:uid="{357F4A97-8AD5-45B3-9E92-9579B0256AF6}"/>
    <hyperlink ref="B530" r:id="rId528" display="https://www.fangraphs.com/players/jorge-alfaro/12180/stats" xr:uid="{A13F9010-0943-4030-98E5-AFDDA83DAC21}"/>
    <hyperlink ref="B531" r:id="rId529" display="https://www.fangraphs.com/players/billy-mckinney/15654/stats" xr:uid="{193819D8-787D-4ED4-83FB-71810BA40E9F}"/>
    <hyperlink ref="B532" r:id="rId530" display="https://www.fangraphs.com/players/nick-ahmed/12147/stats" xr:uid="{B27CF1A7-3784-47B5-9836-6440685A8C5E}"/>
    <hyperlink ref="B533" r:id="rId531" display="https://www.fangraphs.com/players/jonathan-davis/15104/stats" xr:uid="{3103BC62-D91F-4089-BE46-05EDBDB46068}"/>
    <hyperlink ref="B534" r:id="rId532" display="https://www.fangraphs.com/players/austin-wynns/15271/stats" xr:uid="{90D3F1BC-63BB-4FF3-A890-787AC78C5EB9}"/>
    <hyperlink ref="B535" r:id="rId533" display="https://www.fangraphs.com/players/jonatan-clase/sa3008787/stats" xr:uid="{985BA547-B311-402A-B469-B9A1E15CA18C}"/>
    <hyperlink ref="B536" r:id="rId534" display="https://www.fangraphs.com/players/korey-lee/25543/stats" xr:uid="{BBE8BF8A-A982-47E0-8C84-47B33321BB06}"/>
    <hyperlink ref="B537" r:id="rId535" display="https://www.fangraphs.com/players/roberto-perez/2900/stats" xr:uid="{10127239-83AD-4C38-8D13-9EA15F8E797C}"/>
    <hyperlink ref="B538" r:id="rId536" display="https://www.fangraphs.com/players/austin-nola/15941/stats" xr:uid="{B9702DBD-B102-48FE-AB31-4ADCA3D5B0F9}"/>
    <hyperlink ref="B539" r:id="rId537" display="https://www.fangraphs.com/players/brett-sullivan/18217/stats" xr:uid="{379120EE-D559-4F94-9B67-4DA899778947}"/>
    <hyperlink ref="B540" r:id="rId538" display="https://www.fangraphs.com/players/matt-duffy/13836/stats" xr:uid="{B44F501B-7BC2-4914-BB55-7A3EFA17BC0E}"/>
    <hyperlink ref="B541" r:id="rId539" display="https://www.fangraphs.com/players/christian-arroyo/16434/stats" xr:uid="{D001C440-842A-4999-96CA-1C8CBD460AC3}"/>
    <hyperlink ref="B542" r:id="rId540" display="https://www.fangraphs.com/players/andy-pages/sa3005625/stats" xr:uid="{9A450AB0-7E74-48E5-AC9D-9AE721C026CB}"/>
    <hyperlink ref="B543" r:id="rId541" display="https://www.fangraphs.com/players/jackie-bradley-jr/12984/stats" xr:uid="{5E630E32-9243-4E5A-B75F-F172CB736B08}"/>
    <hyperlink ref="B544" r:id="rId542" display="https://www.fangraphs.com/players/andrew-stevenson/17932/stats" xr:uid="{F10CAE9A-FC20-481D-B8C0-56E09A13958A}"/>
    <hyperlink ref="B545" r:id="rId543" display="https://www.fangraphs.com/players/yu-chang/14773/stats" xr:uid="{E861A974-3793-422A-8194-F33BA70DBB20}"/>
    <hyperlink ref="B546" r:id="rId544" display="https://www.fangraphs.com/players/thomas-saggese/sa3014503/stats" xr:uid="{EDA3CF40-D537-4335-A6B0-D23BAA00AE99}"/>
    <hyperlink ref="B547" r:id="rId545" display="https://www.fangraphs.com/players/moises-gomez/sa875163/stats" xr:uid="{D5F7154B-3D3C-43B9-9D79-8C63978272BA}"/>
    <hyperlink ref="B548" r:id="rId546" display="https://www.fangraphs.com/players/zachary-deloach/sa3014547/stats" xr:uid="{645932A0-C6E1-4108-89BE-AD157EC36F2C}"/>
    <hyperlink ref="B549" r:id="rId547" display="https://www.fangraphs.com/players/leury-garcia/5913/stats" xr:uid="{2DC5AE64-2FE2-4979-9626-66529F0BB4F2}"/>
    <hyperlink ref="B550" r:id="rId548" display="https://www.fangraphs.com/players/curt-casali/12510/stats" xr:uid="{A913FCB0-AF8B-4B24-B87C-7005ECE347F7}"/>
    <hyperlink ref="B551" r:id="rId549" display="https://www.fangraphs.com/players/bubba-thompson/22261/stats" xr:uid="{0F279163-9097-4B5D-A474-5E99CDCC369D}"/>
    <hyperlink ref="B552" r:id="rId550" display="https://www.fangraphs.com/players/drew-romo/sa3014522/stats" xr:uid="{F002F0AA-3C9A-42C8-B333-7DB9F87CC8D9}"/>
    <hyperlink ref="B553" r:id="rId551" display="https://www.fangraphs.com/players/jonah-bride/24703/stats" xr:uid="{4FEC4EF3-80DD-483F-9910-1150EF6C82D8}"/>
    <hyperlink ref="B554" r:id="rId552" display="https://www.fangraphs.com/players/george-valera/sa3006872/stats" xr:uid="{64DAD25A-F68D-4A40-A061-CC102F55F471}"/>
    <hyperlink ref="B555" r:id="rId553" display="https://www.fangraphs.com/players/chad-wallach/17161/stats" xr:uid="{BED6B16C-1263-4790-9A3E-7838AD1DF6B5}"/>
    <hyperlink ref="B556" r:id="rId554" display="https://www.fangraphs.com/players/matthew-batten/20157/stats" xr:uid="{A76CAC61-F920-41F6-9239-006A13298436}"/>
    <hyperlink ref="B557" r:id="rId555" display="https://www.fangraphs.com/players/hanser-alberto/11902/stats" xr:uid="{6F242EEE-F11F-4587-95B7-1BEDD271AE3A}"/>
    <hyperlink ref="B558" r:id="rId556" display="https://www.fangraphs.com/players/nate-eaton/25055/stats" xr:uid="{D731E196-04D7-4B52-906A-F6B1B8984243}"/>
    <hyperlink ref="B559" r:id="rId557" display="https://www.fangraphs.com/players/conner-capel/19983/stats" xr:uid="{5A817E56-D13F-4BE1-A49E-7EDC0834F332}"/>
    <hyperlink ref="B560" r:id="rId558" display="https://www.fangraphs.com/players/mike-brosseau/19683/stats" xr:uid="{B9E0D062-26EB-4CD0-95F0-39A64B63BB81}"/>
    <hyperlink ref="B561" r:id="rId559" display="https://www.fangraphs.com/players/tyler-nevin/17893/stats" xr:uid="{3768EFC8-6A3F-4537-B2BD-27917DA0F915}"/>
    <hyperlink ref="B562" r:id="rId560" display="https://www.fangraphs.com/players/troy-johnston/sa3010899/stats" xr:uid="{0CECC107-45E5-4A6E-9431-12DE277F6661}"/>
    <hyperlink ref="B563" r:id="rId561" display="https://www.fangraphs.com/players/tirso-ornelas/sa3004048/stats" xr:uid="{13328248-80E6-4875-93E7-D6F6E9A41446}"/>
    <hyperlink ref="B564" r:id="rId562" display="https://www.fangraphs.com/players/jake-marisnick/11339/stats" xr:uid="{C335F7B4-112B-435F-A4E3-E9589204B8D0}"/>
    <hyperlink ref="B565" r:id="rId563" display="https://www.fangraphs.com/players/mike-siani/22557/stats" xr:uid="{1A8F9199-3FC1-4089-A966-88E8953402F1}"/>
    <hyperlink ref="B566" r:id="rId564" display="https://www.fangraphs.com/players/samad-taylor/22274/stats" xr:uid="{69161F93-B5FE-44B1-BCE8-DAAD56EFA7B0}"/>
    <hyperlink ref="B567" r:id="rId565" display="https://www.fangraphs.com/players/luken-baker/21497/stats" xr:uid="{101A9758-C6F3-4FAD-B2A4-38B267F6ACCA}"/>
    <hyperlink ref="B568" r:id="rId566" display="https://www.fangraphs.com/players/heliot-ramos/22515/stats" xr:uid="{4EFE0AD3-9ADA-48DF-8F18-FB034125257C}"/>
    <hyperlink ref="B569" r:id="rId567" display="https://www.fangraphs.com/players/johnathan-rodriguez/sa3004147/stats" xr:uid="{111031A4-159D-486A-8C8D-14575B9DFF00}"/>
    <hyperlink ref="B570" r:id="rId568" display="https://www.fangraphs.com/players/juan-brito/sa3009808/stats" xr:uid="{0CB52262-BFFC-4B99-AB65-35B415FAF124}"/>
    <hyperlink ref="B571" r:id="rId569" display="https://www.fangraphs.com/players/travis-blankenhorn/18395/stats" xr:uid="{A87B5AF8-55B2-4CD2-81CF-A2D6E86FECA1}"/>
    <hyperlink ref="B572" r:id="rId570" display="https://www.fangraphs.com/players/drew-millas/25643/stats" xr:uid="{AE6B98CC-DD8B-4330-B73E-081FE3386666}"/>
    <hyperlink ref="B573" r:id="rId571" display="https://www.fangraphs.com/players/eli-white/19346/stats" xr:uid="{57E83364-D99D-4446-9FF8-C4F9A8542DBB}"/>
    <hyperlink ref="B574" r:id="rId572" display="https://www.fangraphs.com/players/ben-rortvedt/20287/stats" xr:uid="{FA4BFF98-18E8-4557-A7ED-10AA2C4D944C}"/>
    <hyperlink ref="B575" r:id="rId573" display="https://www.fangraphs.com/players/austin-hedges/12976/stats" xr:uid="{E7B74547-D973-470E-9256-81C6EAB052A1}"/>
    <hyperlink ref="B576" r:id="rId574" display="https://www.fangraphs.com/players/tucker-barnhart/10200/stats" xr:uid="{1A1144AF-55F4-4463-B399-E58451DDBBCB}"/>
    <hyperlink ref="B577" r:id="rId575" display="https://www.fangraphs.com/players/adam-haseley/19878/stats" xr:uid="{AF19AD43-D7C1-4115-B489-B8E9AA3AA00E}"/>
    <hyperlink ref="B578" r:id="rId576" display="https://www.fangraphs.com/players/luis-guillorme/16451/stats" xr:uid="{D4B65231-7192-4EA1-8F51-9C73CA7DC6EF}"/>
    <hyperlink ref="B579" r:id="rId577" display="https://www.fangraphs.com/players/jason-delay/19806/stats" xr:uid="{AB0D0DBB-9AA6-4D4F-8290-DF9ACA7A7228}"/>
    <hyperlink ref="B580" r:id="rId578" display="https://www.fangraphs.com/players/david-fletcher/17992/stats" xr:uid="{F7CF5083-0BDE-4667-AD9F-7F66FD254239}"/>
    <hyperlink ref="B581" r:id="rId579" display="https://www.fangraphs.com/players/pj-higgins/18433/stats" xr:uid="{A76506D2-99FC-4B95-93C9-6BC8E88314FB}"/>
    <hyperlink ref="B582" r:id="rId580" display="https://www.fangraphs.com/players/manny-pina/2829/stats" xr:uid="{A5E15631-50FC-40D4-9D6F-5FE32BCC93DB}"/>
    <hyperlink ref="B583" r:id="rId581" display="https://www.fangraphs.com/players/zach-remillard/19788/stats" xr:uid="{33F919BF-C09E-4721-9C9C-0AE89673E3B1}"/>
    <hyperlink ref="B584" r:id="rId582" display="https://www.fangraphs.com/players/derek-hill/16947/stats" xr:uid="{2D7AAB5E-9C2F-41A0-9C07-2673AD3B3574}"/>
    <hyperlink ref="B585" r:id="rId583" display="https://www.fangraphs.com/players/tj-hopkins/25482/stats" xr:uid="{688A45B5-DFEA-40F6-BAE8-6F50A577AF22}"/>
    <hyperlink ref="B586" r:id="rId584" display="https://www.fangraphs.com/players/kenedy-corona/sa3009845/stats" xr:uid="{B42703FA-98E3-4F62-AA5D-6797E8EFF606}"/>
    <hyperlink ref="B587" r:id="rId585" display="https://www.fangraphs.com/players/greg-allen/16623/stats" xr:uid="{59549670-B4AF-47A6-BFC9-E24BB779BE5A}"/>
    <hyperlink ref="B588" r:id="rId586" display="https://www.fangraphs.com/players/peyton-burdick/25459/stats" xr:uid="{F9A96253-9C6F-43CF-A5EC-07E691A0B50F}"/>
    <hyperlink ref="B589" r:id="rId587" display="https://www.fangraphs.com/players/adam-engel/15082/stats" xr:uid="{6947465C-20AB-4C2D-B5FC-AA927BFE907B}"/>
    <hyperlink ref="B590" r:id="rId588" display="https://www.fangraphs.com/players/weston-wilson/19358/stats" xr:uid="{BB9ACE18-9A08-4A11-9815-9199ABAAEA4E}"/>
    <hyperlink ref="B591" r:id="rId589" display="https://www.fangraphs.com/players/jose-herrera/17040/stats" xr:uid="{C72A7E4E-15FF-48E1-8821-09C30C339DE1}"/>
    <hyperlink ref="B592" r:id="rId590" display="https://www.fangraphs.com/players/francis-dingler/sa3014528/stats" xr:uid="{22C527EF-1D41-4CD5-AEC0-7F4CC129306C}"/>
    <hyperlink ref="B593" r:id="rId591" display="https://www.fangraphs.com/players/rafael-marchan/21646/stats" xr:uid="{50C85C81-17C9-43B6-B5FF-F863FBF9A07B}"/>
    <hyperlink ref="B594" r:id="rId592" display="https://www.fangraphs.com/players/logan-porter/20626/stats" xr:uid="{0AE4D5A7-6396-46D1-BC96-2619FCC8F553}"/>
    <hyperlink ref="B595" r:id="rId593" display="https://www.fangraphs.com/players/gilberto-celestino/20233/stats" xr:uid="{EA1253CE-6874-41AF-A24A-A4829F93D174}"/>
    <hyperlink ref="B596" r:id="rId594" display="https://www.fangraphs.com/players/pedro-pages/sa3010339/stats" xr:uid="{C9DF3581-8A40-4DC5-9B08-EBC89A9AA350}"/>
    <hyperlink ref="B597" r:id="rId595" display="https://www.fangraphs.com/players/victor-reyes/15487/stats" xr:uid="{239C2051-F8A7-408A-89A5-6A088785547A}"/>
    <hyperlink ref="B598" r:id="rId596" display="https://www.fangraphs.com/players/casey-schmitt/27577/stats" xr:uid="{675AD317-B891-4E13-9B8B-8B90B0113C2C}"/>
    <hyperlink ref="B599" r:id="rId597" display="https://www.fangraphs.com/players/bligh-madris/20054/stats" xr:uid="{00C9CB82-7D17-47A0-AD1C-FB2FB092DCB2}"/>
    <hyperlink ref="B600" r:id="rId598" display="https://www.fangraphs.com/players/alfonso-rivas/21560/stats" xr:uid="{7E600921-E238-4BD7-8404-9871B7BF8370}"/>
    <hyperlink ref="B601" r:id="rId599" display="https://www.fangraphs.com/players/jacob-hurtubise/sa3014820/stats" xr:uid="{F9CBAECB-B81C-4572-ADC6-B7270BC7A60A}"/>
    <hyperlink ref="B602" r:id="rId600" display="https://www.fangraphs.com/players/willie-calhoun/17838/stats" xr:uid="{07578E7A-489A-4C3F-BC83-7A16DB06A96E}"/>
    <hyperlink ref="B603" r:id="rId601" display="https://www.fangraphs.com/players/bradley-zimmer/16221/stats" xr:uid="{A004CFB6-7A2D-46FC-8DF7-E42D0B3D9DDA}"/>
    <hyperlink ref="B604" r:id="rId602" display="https://www.fangraphs.com/players/terrin-vavra/24400/stats" xr:uid="{F8F5F91A-C475-41A8-97F4-97473EE2D8B7}"/>
    <hyperlink ref="B605" r:id="rId603" display="https://www.fangraphs.com/players/danny-mendick/18889/stats" xr:uid="{5A66465F-08D0-4D67-8755-5A99C2AF84DA}"/>
    <hyperlink ref="B606" r:id="rId604" display="https://www.fangraphs.com/players/carlos-perez/20805/stats" xr:uid="{CF1C828A-28E6-42FA-A906-CAE036F85C74}"/>
    <hyperlink ref="B607" r:id="rId605" display="https://www.fangraphs.com/players/ali-sanchez/18551/stats" xr:uid="{BA019BC3-9D79-4CCE-8828-3DC5D6440501}"/>
    <hyperlink ref="B608" r:id="rId606" display="https://www.fangraphs.com/players/brett-wisely/27735/stats" xr:uid="{F5DEBC29-0F20-4A23-9A3C-D92EB815F299}"/>
    <hyperlink ref="B609" r:id="rId607" display="https://www.fangraphs.com/players/lazaro-armenteros/sa969091/stats" xr:uid="{4E77D9EA-ECF9-4112-AD20-A4428961CF3E}"/>
    <hyperlink ref="B610" r:id="rId608" display="https://www.fangraphs.com/players/rece-hinds/sa1169587/stats" xr:uid="{323D4B59-A14E-4466-9267-C1CE8AA9DD7F}"/>
    <hyperlink ref="B611" r:id="rId609" display="https://www.fangraphs.com/players/jose-barrero/23378/stats" xr:uid="{5B48878C-B07A-4679-BAAD-E91C253C845A}"/>
    <hyperlink ref="B612" r:id="rId610" display="https://www.fangraphs.com/players/mark-mathias/18032/stats" xr:uid="{A77C16CD-6A5B-40CA-83AF-C337B29FBF5D}"/>
    <hyperlink ref="B613" r:id="rId611" display="https://www.fangraphs.com/players/ryan-bliss/sa3016951/stats" xr:uid="{13D14F3A-6EAB-4BBA-B4B0-103767001BC5}"/>
    <hyperlink ref="B614" r:id="rId612" display="https://www.fangraphs.com/players/andrew-velazquez/14196/stats" xr:uid="{E0C9CC0C-12FD-40AA-ACC2-DE37D69E1578}"/>
    <hyperlink ref="B615" r:id="rId613" display="https://www.fangraphs.com/players/tucupita-marcano/22871/stats" xr:uid="{2B9DABD6-2931-4489-A8E7-D259767E01FD}"/>
    <hyperlink ref="B616" r:id="rId614" display="https://www.fangraphs.com/players/jair-camargo/sa917333/stats" xr:uid="{83FC9178-6FFD-4DD7-884F-F0C208A87EEA}"/>
    <hyperlink ref="B617" r:id="rId615" display="https://www.fangraphs.com/players/darin-ruf/9929/stats" xr:uid="{1A6E8E17-17F0-4273-9BEF-016A2B10F306}"/>
    <hyperlink ref="B618" r:id="rId616" display="https://www.fangraphs.com/players/tyler-heineman/13897/stats" xr:uid="{DFC23D2D-032E-40B4-B76C-D6B566E76BD1}"/>
    <hyperlink ref="B619" r:id="rId617" display="https://www.fangraphs.com/players/dustin-harris/sa3010279/stats" xr:uid="{1BF06A6A-4C26-4A95-AF78-7839371D05FB}"/>
    <hyperlink ref="B620" r:id="rId618" display="https://www.fangraphs.com/players/zack-short/19562/stats" xr:uid="{073F49DA-007C-4911-91B3-AA222020BB2D}"/>
    <hyperlink ref="B621" r:id="rId619" display="https://www.fangraphs.com/players/simon-muzziotti/19553/stats" xr:uid="{7D0B64BC-32B0-45A1-964F-6240494A89E3}"/>
    <hyperlink ref="B622" r:id="rId620" display="https://www.fangraphs.com/players/jeter-downs/22202/stats" xr:uid="{F540D533-EFFF-41C7-9AC8-061A17D6A37B}"/>
    <hyperlink ref="B623" r:id="rId621" display="https://www.fangraphs.com/players/brennen-davis/sa3007876/stats" xr:uid="{94CD7E68-589F-4A4E-8A85-0054850FDC11}"/>
    <hyperlink ref="B624" r:id="rId622" display="https://www.fangraphs.com/players/luis-liberato/17307/stats" xr:uid="{65967D69-1681-4CC3-86EA-B0B04CAC36AE}"/>
    <hyperlink ref="B625" r:id="rId623" display="https://www.fangraphs.com/players/chadwick-tromp/16953/stats" xr:uid="{4998B97D-F219-4722-8C7D-4B39A509B6B8}"/>
    <hyperlink ref="B626" r:id="rId624" display="https://www.fangraphs.com/players/cal-stevenson/22411/stats" xr:uid="{666E0EDC-F68B-4EF4-B4C8-CA356F1778AD}"/>
    <hyperlink ref="B627" r:id="rId625" display="https://www.fangraphs.com/players/cooper-hummel/19458/stats" xr:uid="{291A72D8-DC37-48C6-8660-F2FBD440E6A7}"/>
    <hyperlink ref="B628" r:id="rId626" display="https://www.fangraphs.com/players/ronny-mauricio/23698/stats" xr:uid="{8B9D6E2E-FB49-46D6-9EBB-229CA56F887D}"/>
    <hyperlink ref="B629" r:id="rId627" display="https://www.fangraphs.com/players/jhonkensy-noel/sa3005579/stats" xr:uid="{F756E11A-85CF-472B-928C-7F1708E97909}"/>
    <hyperlink ref="B630" r:id="rId628" display="https://www.fangraphs.com/players/kody-clemens/20572/stats" xr:uid="{D4367898-0B3A-4A4D-B26A-99444064F4B5}"/>
    <hyperlink ref="B631" r:id="rId629" display="https://www.fangraphs.com/players/damiano-palmegiani/sa3017326/stats" xr:uid="{B1A03F4B-228B-489D-BC50-0BC70A18A63D}"/>
    <hyperlink ref="B632" r:id="rId630" display="https://www.fangraphs.com/players/michael-perez/12977/stats" xr:uid="{D5618917-6D93-417D-943E-ED96BDFA83CD}"/>
    <hyperlink ref="B633" r:id="rId631" display="https://www.fangraphs.com/players/donny-sands/18603/stats" xr:uid="{330BF336-7B9B-44F6-8619-2570B8576467}"/>
    <hyperlink ref="B634" r:id="rId632" display="https://www.fangraphs.com/players/jorge-barrosa/sa3005524/stats" xr:uid="{AE88B753-E85C-4951-9E4C-E64B4C1450F2}"/>
    <hyperlink ref="B635" r:id="rId633" display="https://www.fangraphs.com/players/pedro-leon/sa3014838/stats" xr:uid="{837CFB4F-0B1C-46F3-8370-C2519E2A1AB6}"/>
    <hyperlink ref="B636" r:id="rId634" display="https://www.fangraphs.com/players/darick-hall/19717/stats" xr:uid="{AA8165CF-451B-4EB7-AC3E-942CC409874C}"/>
    <hyperlink ref="B637" r:id="rId635" display="https://www.fangraphs.com/players/nasim-nunez/sa3010695/stats" xr:uid="{D7143943-2D04-465F-BA73-DB6542EFF0C5}"/>
    <hyperlink ref="B638" r:id="rId636" display="https://www.fangraphs.com/players/jose-fermin/21746/stats" xr:uid="{A29B2BE7-1DA8-49BF-8AFD-B86EF69AB000}"/>
    <hyperlink ref="B639" r:id="rId637" display="https://www.fangraphs.com/players/andre-lipcius/25822/stats" xr:uid="{F6725BCD-F37B-412A-9A07-A5826E3D69F3}"/>
    <hyperlink ref="B640" r:id="rId638" display="https://www.fangraphs.com/players/jordan-groshans/23794/stats" xr:uid="{C6413A86-3CF5-49C4-AED2-99AEF1799C39}"/>
    <hyperlink ref="B641" r:id="rId639" display="https://www.fangraphs.com/players/jorbit-vivas/sa3005511/stats" xr:uid="{2391AB2E-2B6F-4B83-A342-0DD3C6CC0698}"/>
    <hyperlink ref="B642" r:id="rId640" display="https://www.fangraphs.com/players/brad-miller/12775/stats" xr:uid="{B7522DE1-3E1F-490A-B059-1C3DB78A624F}"/>
    <hyperlink ref="B643" r:id="rId641" display="https://www.fangraphs.com/players/rob-brantly/10655/stats" xr:uid="{BCFAB922-4A62-46D8-AE96-D17669C5BA0B}"/>
    <hyperlink ref="B644" r:id="rId642" display="https://www.fangraphs.com/players/anthony-bemboom/13854/stats" xr:uid="{BDB245AE-2D1C-41EC-A4D2-D449FBC301FA}"/>
    <hyperlink ref="B645" r:id="rId643" display="https://www.fangraphs.com/players/tyler-fitzgerald/26208/stats" xr:uid="{91F65D46-7CFB-4BCD-9AFD-BE8579C674A1}"/>
    <hyperlink ref="B646" r:id="rId644" display="https://www.fangraphs.com/players/kyle-mccann/sa1159677/stats" xr:uid="{E1B39000-7113-4480-8FE1-7118FC4F8600}"/>
    <hyperlink ref="B647" r:id="rId645" display="https://www.fangraphs.com/players/brett-harris/sa3017293/stats" xr:uid="{2833F935-AD2A-493A-8250-38C9C1FB0626}"/>
    <hyperlink ref="B648" r:id="rId646" display="https://www.fangraphs.com/players/aaron-schunk/sa3009957/stats" xr:uid="{A4989643-1ECE-4F1D-A1E1-739A044C74F1}"/>
    <hyperlink ref="B649" r:id="rId647" display="https://www.fangraphs.com/players/cesar-salazar/21587/stats" xr:uid="{E3F3C2E4-1892-4D16-9F88-FCB9709BFDFC}"/>
    <hyperlink ref="B650" r:id="rId648" display="https://www.fangraphs.com/players/austin-shenton/sa3009869/stats" xr:uid="{23E02154-CED7-4B0E-8936-1D8E17086F7B}"/>
    <hyperlink ref="B651" r:id="rId649" display="https://www.fangraphs.com/players/kevin-smith/20242/stats" xr:uid="{313526CC-99FA-4E14-93A6-A9CC72457623}"/>
    <hyperlink ref="B652" r:id="rId650" display="https://www.fangraphs.com/players/evan-white/20078/stats" xr:uid="{4A1157B1-DDF9-4A5B-B007-C115518CA056}"/>
    <hyperlink ref="B653" r:id="rId651" display="https://www.fangraphs.com/players/jace-jung/sa3019992/stats" xr:uid="{CE199324-76D7-4BBD-A1C5-5B56B6FD1157}"/>
    <hyperlink ref="B654" r:id="rId652" display="https://www.fangraphs.com/players/jeferson-quero/sa3015407/stats" xr:uid="{D8268008-0081-45CD-9E4F-FF2FBD384309}"/>
    <hyperlink ref="B655" r:id="rId653" display="https://www.fangraphs.com/players/yonathan-daza/15794/stats" xr:uid="{8C3CDEA3-3CA9-4CCE-8FDC-ADD9F85924AE}"/>
    <hyperlink ref="B656" r:id="rId654" display="https://www.fangraphs.com/players/sandy-leon/5273/stats" xr:uid="{F0E61EAC-BD80-499B-B7A8-F49058ED6CAF}"/>
    <hyperlink ref="B657" r:id="rId655" display="https://www.fangraphs.com/players/taylor-kohlwey/19212/stats" xr:uid="{883D419D-438D-4ECB-898C-79357F4D3652}"/>
    <hyperlink ref="B658" r:id="rId656" display="https://www.fangraphs.com/players/roman-anthony/sa3020211/stats" xr:uid="{D1AF409E-F7B0-4B40-B697-2C428646C17F}"/>
    <hyperlink ref="B659" r:id="rId657" display="https://www.fangraphs.com/players/ernie-clement/20352/stats" xr:uid="{0D07CF68-8BDA-4763-8024-744598792E30}"/>
    <hyperlink ref="B660" r:id="rId658" display="https://www.fangraphs.com/players/tomas-nido/13755/stats" xr:uid="{F220EB10-0FB3-4CA7-9FE5-86DA452D1AF2}"/>
    <hyperlink ref="B661" r:id="rId659" display="https://www.fangraphs.com/players/tristan-gray/19877/stats" xr:uid="{D60335CE-3BA8-4BA9-B492-77ED810E1C03}"/>
    <hyperlink ref="B662" r:id="rId660" display="https://www.fangraphs.com/players/connor-norby/sa3017019/stats" xr:uid="{DAB6695F-624C-4D0E-A7CF-AF0572A7A376}"/>
    <hyperlink ref="B663" r:id="rId661" display="https://www.fangraphs.com/players/brian-serven/19422/stats" xr:uid="{014DB258-C5A9-440D-A6A3-0100A6EA3779}"/>
    <hyperlink ref="B664" r:id="rId662" display="https://www.fangraphs.com/players/david-hensley/25111/stats" xr:uid="{340A6909-7747-48BB-B10E-E601A7AE4BF6}"/>
    <hyperlink ref="B665" r:id="rId663" display="https://www.fangraphs.com/players/charles-leblanc/19813/stats" xr:uid="{37DFD5F4-8466-40B5-9A7B-3988E1FDDA6E}"/>
    <hyperlink ref="B666" r:id="rId664" display="https://www.fangraphs.com/players/hunter-feduccia/sa3007872/stats" xr:uid="{064D921C-01AF-407F-8CCC-AE9A2DCCCA1F}"/>
    <hyperlink ref="B667" r:id="rId665" display="https://www.fangraphs.com/players/tyler-wade/15730/stats" xr:uid="{046066B8-E939-43B9-85B9-CE1F2AE3709D}"/>
    <hyperlink ref="B668" r:id="rId666" display="https://www.fangraphs.com/players/ryan-vilade/22165/stats" xr:uid="{04A2D1AB-18CC-4104-BBEC-2F4963AB6A08}"/>
    <hyperlink ref="B669" r:id="rId667" display="https://www.fangraphs.com/players/blake-hunt/sa3004153/stats" xr:uid="{D3CB366D-23B5-4ED4-B3D6-89905267E411}"/>
    <hyperlink ref="B670" r:id="rId668" display="https://www.fangraphs.com/players/david-clarke/sa3017045/stats" xr:uid="{6AB9EF05-0921-4690-9096-17633A73AB49}"/>
    <hyperlink ref="B671" r:id="rId669" display="https://www.fangraphs.com/players/kyren-paris/26420/stats" xr:uid="{89E45364-7285-41EE-970E-7A956A574A9D}"/>
    <hyperlink ref="B672" r:id="rId670" display="https://www.fangraphs.com/players/payton-henry/22164/stats" xr:uid="{16DB379D-96B4-4D10-95FF-C1F7D5B19868}"/>
    <hyperlink ref="B673" r:id="rId671" display="https://www.fangraphs.com/players/paul-mcintosh/sa3017372/stats" xr:uid="{DA250EDE-E46D-4920-8FF2-93D09FCBB3A2}"/>
    <hyperlink ref="B674" r:id="rId672" display="https://www.fangraphs.com/players/david-dahl/13744/stats" xr:uid="{CA36F70E-4EA8-4C8C-ACF8-02BB0E6FC8F0}"/>
    <hyperlink ref="B675" r:id="rId673" display="https://www.fangraphs.com/players/christopher-roller/sa3004068/stats" xr:uid="{79405D3D-A2C1-4E85-84D8-37435BEABD36}"/>
    <hyperlink ref="B676" r:id="rId674" display="https://www.fangraphs.com/players/israel-pineda/22906/stats" xr:uid="{3A337BDF-F866-482B-BACC-050F53408BAA}"/>
    <hyperlink ref="B677" r:id="rId675" display="https://www.fangraphs.com/players/jahmai-jones/18872/stats" xr:uid="{A54E779E-920A-4F42-839E-F236D9151164}"/>
    <hyperlink ref="B678" r:id="rId676" display="https://www.fangraphs.com/players/carlos-de-la-cruz/sa3006903/stats" xr:uid="{F8871097-BDA5-4E04-B629-C92844ED3543}"/>
    <hyperlink ref="B679" r:id="rId677" display="https://www.fangraphs.com/players/andrew-knapp/14942/stats" xr:uid="{8355C952-0DB1-4DD9-926D-06413881679B}"/>
    <hyperlink ref="B680" r:id="rId678" display="https://www.fangraphs.com/players/cole-tucker/17326/stats" xr:uid="{261A7150-A4BC-439F-9AFE-1794B0398A91}"/>
    <hyperlink ref="B681" r:id="rId679" display="https://www.fangraphs.com/players/hoy-park/18027/stats" xr:uid="{E3B20C1D-EC80-4A02-AFBF-1D2A10DC16B4}"/>
    <hyperlink ref="B682" r:id="rId680" display="https://www.fangraphs.com/players/oliver-dunn/sa3010595/stats" xr:uid="{F13D5AAC-D299-48D8-970F-86C40B637313}"/>
    <hyperlink ref="B683" r:id="rId681" display="https://www.fangraphs.com/players/irving-lopez/20463/stats" xr:uid="{F62934A5-4FA4-4A69-A6FC-63FDBC77DCE9}"/>
    <hyperlink ref="B684" r:id="rId682" display="https://www.fangraphs.com/players/addison-barger/sa3006910/stats" xr:uid="{2CA317A1-A090-4D23-A027-B4E85A780384}"/>
    <hyperlink ref="B685" r:id="rId683" display="https://www.fangraphs.com/players/luke-williams/19931/stats" xr:uid="{28932454-4CE4-4721-AD24-950A149B1426}"/>
    <hyperlink ref="B686" r:id="rId684" display="https://www.fangraphs.com/players/vinny-capra/25040/stats" xr:uid="{6A001CB0-44CE-4378-B437-BB6F0029128D}"/>
    <hyperlink ref="B687" r:id="rId685" display="https://www.fangraphs.com/players/yunior-severino/sa3003185/stats" xr:uid="{6D963B08-83CC-4CAA-86A2-432D9F8556BF}"/>
    <hyperlink ref="B688" r:id="rId686" display="https://www.fangraphs.com/players/grae-kessinger/25813/stats" xr:uid="{03F9AE76-BA98-407D-9BE9-7591663F72D6}"/>
    <hyperlink ref="B689" r:id="rId687" display="https://www.fangraphs.com/players/tommy-la-stella/12371/stats" xr:uid="{2E29A256-B5CF-47DF-8DBC-FCF9A65DAB68}"/>
    <hyperlink ref="B690" r:id="rId688" display="https://www.fangraphs.com/players/jared-young/20404/stats" xr:uid="{3DEE3FE3-CB3F-4E5F-B02E-901523C8E2BB}"/>
    <hyperlink ref="B691" r:id="rId689" display="https://www.fangraphs.com/players/ryan-kreidler/25867/stats" xr:uid="{A191D1E3-A6AE-4A77-A249-6FC5CEEA551D}"/>
    <hyperlink ref="B692" r:id="rId690" display="https://www.fangraphs.com/players/lewin-diaz/18365/stats" xr:uid="{48DE7DA9-7355-43B5-93B6-9309CFB17D80}"/>
    <hyperlink ref="B693" r:id="rId691" display="https://www.fangraphs.com/players/wander-franco/23667/stats" xr:uid="{083D53BF-254F-4B3A-AE16-612C61D406FD}"/>
    <hyperlink ref="B694" r:id="rId692" display="https://www.fangraphs.com/players/otto-lopez/19608/stats" xr:uid="{D9D2FB3F-9986-4BF6-B96D-5E96D2E33C4A}"/>
    <hyperlink ref="B695" r:id="rId693" display="https://www.fangraphs.com/players/jake-lamb/13329/stats" xr:uid="{06F3F449-3F48-4A6C-9534-8A793F92A9C4}"/>
    <hyperlink ref="B696" r:id="rId694" display="https://www.fangraphs.com/players/cam-gallagher/12981/stats" xr:uid="{02E67609-B09A-43EA-9FDD-16B1E999C8E7}"/>
    <hyperlink ref="B697" r:id="rId695" display="https://www.fangraphs.com/players/diego-castillo/19906/stats" xr:uid="{AF67EB6D-EB17-4C23-9DBC-990C2DBEF192}"/>
    <hyperlink ref="B698" r:id="rId696" display="https://www.fangraphs.com/players/phillip-evans/12950/stats" xr:uid="{92F0E8FD-00FD-40A8-985B-25D8CA465F7F}"/>
    <hyperlink ref="B699" r:id="rId697" display="https://www.fangraphs.com/players/buddy-kennedy/22505/stats" xr:uid="{52212F3B-78D4-4453-9EBF-92EA48720EAD}"/>
    <hyperlink ref="B700" r:id="rId698" display="https://www.fangraphs.com/players/nathan-martorella/sa3019978/stats" xr:uid="{13A3CFFD-964C-4CE7-9AA0-B4DC9B9C398E}"/>
    <hyperlink ref="B701" r:id="rId699" display="https://www.fangraphs.com/players/luisangel-acuna/sa3008765/stats" xr:uid="{D06DD1FC-4398-48CE-BABF-DFB009695AE6}"/>
    <hyperlink ref="B702" r:id="rId700" display="https://www.fangraphs.com/players/julio-carreras/sa3005598/stats" xr:uid="{3C5CE382-2F35-4EA0-9AA7-7209202D26AD}"/>
    <hyperlink ref="B703" r:id="rId701" display="https://www.fangraphs.com/players/yonny-hernandez/19432/stats" xr:uid="{DAD64778-A4CD-49E7-896B-19EE21D36E6A}"/>
    <hyperlink ref="B704" r:id="rId702" display="https://www.fangraphs.com/players/alejo-lopez/21127/stats" xr:uid="{D9F119E7-AB3B-4FAC-A638-ADE8F683AAEB}"/>
    <hyperlink ref="B705" r:id="rId703" display="https://www.fangraphs.com/players/hunter-stovall/sa3008181/stats" xr:uid="{29F36904-62BD-498C-BBE3-71D3605008C2}"/>
    <hyperlink ref="B706" r:id="rId704" display="https://www.fangraphs.com/players/david-hamilton/27531/stats" xr:uid="{9663E614-B031-4C75-BFDC-2AE68070D2C3}"/>
    <hyperlink ref="B707" r:id="rId705" display="https://www.fangraphs.com/players/blaze-alexander/sa3007742/stats" xr:uid="{4E48CD23-6CB8-43F4-A95F-432600520FD7}"/>
    <hyperlink ref="B708" r:id="rId706" display="https://www.fangraphs.com/players/jacob-amaya/23296/stats" xr:uid="{7D5ACFF9-396E-4F91-8ACB-2B1E01C26D74}"/>
    <hyperlink ref="B709" r:id="rId707" display="https://www.fangraphs.com/players/coco-montes/21547/stats" xr:uid="{1D7572D6-F051-42F4-B095-6FD2F9E371C9}"/>
    <hyperlink ref="B710" r:id="rId708" display="https://www.fangraphs.com/players/niko-goodrum/12092/stats" xr:uid="{A67C30F7-86B5-4AB7-A0DB-287EC04C697B}"/>
    <hyperlink ref="B711" r:id="rId709" display="https://www.fangraphs.com/players/jose-tena/23691/stats" xr:uid="{1FEA966A-9713-4D0A-9A1F-F91E4F360573}"/>
    <hyperlink ref="B712" r:id="rId710" display="https://www.fangraphs.com/players/jonathan-arauz/20275/stats" xr:uid="{118E9EE9-BECD-40BE-9139-777D9B7EECB9}"/>
    <hyperlink ref="B713" r:id="rId711" display="https://www.fangraphs.com/players/christopher-martin/sa3014454/stats" xr:uid="{EBE8A981-D6F6-4CF9-8434-12297726AC2F}"/>
    <hyperlink ref="B714" r:id="rId712" display="https://www.fangraphs.com/players/jonathan-ornelas/24597/stats" xr:uid="{642E7DF9-5344-4D94-9413-5EC0CEE5BA46}"/>
    <hyperlink ref="B715" r:id="rId713" display="https://www.fangraphs.com/players/brady-house/sa3017694/stats" xr:uid="{5659687F-DD99-40F8-B2E0-1BCD925819F4}"/>
    <hyperlink ref="B716" r:id="rId714" display="https://www.fangraphs.com/players/osleivis-basabe/23985/stats" xr:uid="{5A0D7555-C7C8-4317-B9CA-C28FED4C157A}"/>
    <hyperlink ref="B717" r:id="rId715" display="https://www.fangraphs.com/players/angel-martinez/sa3008762/stats" xr:uid="{6089E564-5619-406C-8F0D-756EFEEACB42}"/>
    <hyperlink ref="B718" r:id="rId716" display="https://www.fangraphs.com/players/alika-williams/27604/stats" xr:uid="{FBD92F3A-99FF-451A-8431-6816928B0E72}"/>
    <hyperlink ref="B719" r:id="rId717" display="https://www.fangraphs.com/players/ehire-adrianza/8418/stats" xr:uid="{01D474F6-5DC0-4F7D-BF86-010E69842852}"/>
    <hyperlink ref="B720" r:id="rId718" display="https://www.fangraphs.com/players/linton-crim/sa3010170/stats" xr:uid="{8EAED415-6A66-4B34-8999-3E5E878EFC88}"/>
    <hyperlink ref="B721" r:id="rId719" display="https://www.fangraphs.com/players/wenceel-perez/sa3003326/stats" xr:uid="{C081BB53-1C73-4856-8E37-43A17FE34356}"/>
    <hyperlink ref="B722" r:id="rId720" display="https://www.fangraphs.com/players/leonardo-jimenez/sa3006891/stats" xr:uid="{894461C3-1E00-4B4D-8B6E-30839F4CA697}"/>
    <hyperlink ref="B723" r:id="rId721" display="https://www.fangraphs.com/players/jose-iglesias/10231/stats" xr:uid="{17FA88CD-073E-4098-AD98-D36F6B3DE889}"/>
    <hyperlink ref="B724" r:id="rId722" display="https://www.fangraphs.com/players/livan-soto/22471/stats" xr:uid="{82D7B926-A0F9-471C-A513-C982C0ED93F0}"/>
    <hyperlink ref="B725" r:id="rId723" display="https://www.fangraphs.com/players/eddys-leonard/sa3005554/stats" xr:uid="{E008058B-8EDF-4D16-88F8-5AC4CDE034B3}"/>
    <hyperlink ref="B726" r:id="rId724" display="https://www.fangraphs.com/players/seth-beer/20493/stats" xr:uid="{DDC70998-E05B-4200-B2B8-1824F5E3F73D}"/>
    <hyperlink ref="B727" r:id="rId725" display="https://www.fangraphs.com/players/nikolos-kavadas/sa3017337/stats" xr:uid="{F2D76F8A-FACA-4E2C-864F-6AD364CF857E}"/>
    <hyperlink ref="B728" r:id="rId726" display="https://www.fangraphs.com/players/maxwell-schuemann/sa3007511/stats" xr:uid="{CEDA69D8-FB72-4FC2-AF56-220E0DB53759}"/>
    <hyperlink ref="B729" r:id="rId727" display="https://www.fangraphs.com/players/chris-owings/10030/stats" xr:uid="{DCD51B9E-3796-4916-8E38-445AAA70DBF4}"/>
    <hyperlink ref="B730" r:id="rId728" display="https://www.fangraphs.com/players/mason-mccoy/22232/stats" xr:uid="{CA4B35A4-7A35-4940-A86F-42C24F2473BC}"/>
    <hyperlink ref="B731" r:id="rId729" display="https://www.fangraphs.com/players/didi-gregorius/6012/stats" xr:uid="{C4BB0FC6-B621-4E9B-9AEE-380829C32850}"/>
    <hyperlink ref="B732" r:id="rId730" display="https://www.fangraphs.com/players/erik-gonzalez/13369/stats" xr:uid="{255DED0F-716F-481C-868B-FD4471EFDC23}"/>
  </hyperlinks>
  <pageMargins left="0.7" right="0.7" top="0.75" bottom="0.75" header="0.3" footer="0.3"/>
  <pageSetup orientation="portrait" horizontalDpi="90" verticalDpi="90" r:id="rId7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F87-9685-4FC1-81B7-3A159536BD49}">
  <dimension ref="A1:O541"/>
  <sheetViews>
    <sheetView workbookViewId="0">
      <pane ySplit="1" topLeftCell="A2" activePane="bottomLeft" state="frozen"/>
      <selection pane="bottomLeft" activeCell="O93" sqref="O93"/>
    </sheetView>
  </sheetViews>
  <sheetFormatPr defaultRowHeight="15" x14ac:dyDescent="0.25"/>
  <cols>
    <col min="2" max="2" width="14.85546875" customWidth="1"/>
    <col min="7" max="15" width="8.85546875" style="15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829</v>
      </c>
      <c r="G1" s="12" t="s">
        <v>830</v>
      </c>
      <c r="H1" s="12" t="s">
        <v>831</v>
      </c>
      <c r="I1" s="12" t="s">
        <v>832</v>
      </c>
      <c r="J1" s="12" t="s">
        <v>833</v>
      </c>
      <c r="K1" s="12" t="s">
        <v>834</v>
      </c>
      <c r="L1" s="12" t="s">
        <v>835</v>
      </c>
      <c r="M1" s="12" t="s">
        <v>12</v>
      </c>
      <c r="N1" s="12" t="s">
        <v>13</v>
      </c>
      <c r="O1" s="12" t="s">
        <v>14</v>
      </c>
    </row>
    <row r="2" spans="1:15" ht="42" customHeight="1" thickBot="1" x14ac:dyDescent="0.3">
      <c r="A2" s="4">
        <v>1</v>
      </c>
      <c r="B2" s="6" t="s">
        <v>836</v>
      </c>
      <c r="C2" s="5" t="s">
        <v>16</v>
      </c>
      <c r="D2" s="5" t="s">
        <v>837</v>
      </c>
      <c r="E2" s="7">
        <v>6.1</v>
      </c>
      <c r="F2" s="7">
        <v>179</v>
      </c>
      <c r="G2" s="14">
        <v>4.5</v>
      </c>
      <c r="H2" s="14">
        <v>7.3</v>
      </c>
      <c r="I2" s="14">
        <v>6.5</v>
      </c>
      <c r="J2" s="14">
        <v>4.4000000000000004</v>
      </c>
      <c r="K2" s="14">
        <v>3.3</v>
      </c>
      <c r="L2" s="14">
        <v>-1.6</v>
      </c>
      <c r="M2" s="14">
        <v>24.5</v>
      </c>
      <c r="N2" s="14">
        <v>11.4</v>
      </c>
      <c r="O2" s="14">
        <v>36.9</v>
      </c>
    </row>
    <row r="3" spans="1:15" ht="15.75" thickBot="1" x14ac:dyDescent="0.3">
      <c r="A3" s="4">
        <v>2</v>
      </c>
      <c r="B3" s="6" t="s">
        <v>839</v>
      </c>
      <c r="C3" s="5" t="s">
        <v>19</v>
      </c>
      <c r="D3" s="5" t="s">
        <v>837</v>
      </c>
      <c r="E3" s="7">
        <v>13.3</v>
      </c>
      <c r="F3" s="7">
        <v>195</v>
      </c>
      <c r="G3" s="14">
        <v>3.1</v>
      </c>
      <c r="H3" s="14">
        <v>6.9</v>
      </c>
      <c r="I3" s="14">
        <v>4.8</v>
      </c>
      <c r="J3" s="14">
        <v>5</v>
      </c>
      <c r="K3" s="14">
        <v>4.4000000000000004</v>
      </c>
      <c r="L3" s="14">
        <v>-1.6</v>
      </c>
      <c r="M3" s="14">
        <v>22.6</v>
      </c>
      <c r="N3" s="14">
        <v>11.4</v>
      </c>
      <c r="O3" s="14">
        <v>35.1</v>
      </c>
    </row>
    <row r="4" spans="1:15" ht="15.75" thickBot="1" x14ac:dyDescent="0.3">
      <c r="A4" s="4">
        <v>3</v>
      </c>
      <c r="B4" s="6" t="s">
        <v>838</v>
      </c>
      <c r="C4" s="5" t="s">
        <v>38</v>
      </c>
      <c r="D4" s="5" t="s">
        <v>837</v>
      </c>
      <c r="E4" s="7">
        <v>33.200000000000003</v>
      </c>
      <c r="F4" s="7">
        <v>181</v>
      </c>
      <c r="G4" s="14">
        <v>2.2000000000000002</v>
      </c>
      <c r="H4" s="14">
        <v>6.7</v>
      </c>
      <c r="I4" s="14">
        <v>2.2000000000000002</v>
      </c>
      <c r="J4" s="14">
        <v>8.9</v>
      </c>
      <c r="K4" s="14">
        <v>3.6</v>
      </c>
      <c r="L4" s="14">
        <v>-1.6</v>
      </c>
      <c r="M4" s="14">
        <v>22</v>
      </c>
      <c r="N4" s="14">
        <v>11.4</v>
      </c>
      <c r="O4" s="14">
        <v>34.4</v>
      </c>
    </row>
    <row r="5" spans="1:15" ht="15.75" thickBot="1" x14ac:dyDescent="0.3">
      <c r="A5" s="4">
        <v>4</v>
      </c>
      <c r="B5" s="6" t="s">
        <v>840</v>
      </c>
      <c r="C5" s="5" t="s">
        <v>44</v>
      </c>
      <c r="D5" s="5" t="s">
        <v>837</v>
      </c>
      <c r="E5" s="7">
        <v>25.1</v>
      </c>
      <c r="F5" s="7">
        <v>185</v>
      </c>
      <c r="G5" s="14">
        <v>2.9</v>
      </c>
      <c r="H5" s="14">
        <v>4.5999999999999996</v>
      </c>
      <c r="I5" s="14">
        <v>3.3</v>
      </c>
      <c r="J5" s="14">
        <v>4</v>
      </c>
      <c r="K5" s="14">
        <v>4</v>
      </c>
      <c r="L5" s="14">
        <v>-1.6</v>
      </c>
      <c r="M5" s="14">
        <v>17.3</v>
      </c>
      <c r="N5" s="14">
        <v>11.4</v>
      </c>
      <c r="O5" s="14">
        <v>29.8</v>
      </c>
    </row>
    <row r="6" spans="1:15" ht="15.75" thickBot="1" x14ac:dyDescent="0.3">
      <c r="A6" s="4">
        <v>5</v>
      </c>
      <c r="B6" s="6" t="s">
        <v>841</v>
      </c>
      <c r="C6" s="5" t="s">
        <v>56</v>
      </c>
      <c r="D6" s="5" t="s">
        <v>837</v>
      </c>
      <c r="E6" s="7">
        <v>29.9</v>
      </c>
      <c r="F6" s="7">
        <v>181</v>
      </c>
      <c r="G6" s="14">
        <v>3.9</v>
      </c>
      <c r="H6" s="14">
        <v>2.1</v>
      </c>
      <c r="I6" s="14">
        <v>4.4000000000000004</v>
      </c>
      <c r="J6" s="14">
        <v>4.5999999999999996</v>
      </c>
      <c r="K6" s="14">
        <v>3.7</v>
      </c>
      <c r="L6" s="14">
        <v>-1.6</v>
      </c>
      <c r="M6" s="14">
        <v>17.2</v>
      </c>
      <c r="N6" s="14">
        <v>11.4</v>
      </c>
      <c r="O6" s="14">
        <v>29.6</v>
      </c>
    </row>
    <row r="7" spans="1:15" ht="15.75" thickBot="1" x14ac:dyDescent="0.3">
      <c r="A7" s="4">
        <v>6</v>
      </c>
      <c r="B7" s="6" t="s">
        <v>842</v>
      </c>
      <c r="C7" s="5" t="s">
        <v>62</v>
      </c>
      <c r="D7" s="5" t="s">
        <v>837</v>
      </c>
      <c r="E7" s="7">
        <v>78.2</v>
      </c>
      <c r="F7" s="7">
        <v>165</v>
      </c>
      <c r="G7" s="14">
        <v>1.2</v>
      </c>
      <c r="H7" s="14">
        <v>5</v>
      </c>
      <c r="I7" s="14">
        <v>1.6</v>
      </c>
      <c r="J7" s="14">
        <v>6.7</v>
      </c>
      <c r="K7" s="14">
        <v>2.5</v>
      </c>
      <c r="L7" s="14">
        <v>-1.6</v>
      </c>
      <c r="M7" s="14">
        <v>15.4</v>
      </c>
      <c r="N7" s="14">
        <v>11.4</v>
      </c>
      <c r="O7" s="14">
        <v>27.8</v>
      </c>
    </row>
    <row r="8" spans="1:15" ht="15.75" thickBot="1" x14ac:dyDescent="0.3">
      <c r="A8" s="4">
        <v>7</v>
      </c>
      <c r="B8" s="6" t="s">
        <v>846</v>
      </c>
      <c r="C8" s="5" t="s">
        <v>78</v>
      </c>
      <c r="D8" s="5" t="s">
        <v>837</v>
      </c>
      <c r="E8" s="7">
        <v>35.1</v>
      </c>
      <c r="F8" s="7">
        <v>183</v>
      </c>
      <c r="G8" s="14">
        <v>2.9</v>
      </c>
      <c r="H8" s="14">
        <v>2.8</v>
      </c>
      <c r="I8" s="14">
        <v>3.9</v>
      </c>
      <c r="J8" s="14">
        <v>3.2</v>
      </c>
      <c r="K8" s="14">
        <v>3.4</v>
      </c>
      <c r="L8" s="14">
        <v>-1.6</v>
      </c>
      <c r="M8" s="14">
        <v>14.5</v>
      </c>
      <c r="N8" s="14">
        <v>11.4</v>
      </c>
      <c r="O8" s="14">
        <v>26.9</v>
      </c>
    </row>
    <row r="9" spans="1:15" ht="15.75" thickBot="1" x14ac:dyDescent="0.3">
      <c r="A9" s="4">
        <v>8</v>
      </c>
      <c r="B9" s="6" t="s">
        <v>843</v>
      </c>
      <c r="C9" s="5" t="s">
        <v>101</v>
      </c>
      <c r="D9" s="5" t="s">
        <v>837</v>
      </c>
      <c r="E9" s="7">
        <v>50.3</v>
      </c>
      <c r="F9" s="7">
        <v>156</v>
      </c>
      <c r="G9" s="14">
        <v>3.3</v>
      </c>
      <c r="H9" s="14">
        <v>3.9</v>
      </c>
      <c r="I9" s="14">
        <v>2.6</v>
      </c>
      <c r="J9" s="14">
        <v>3.5</v>
      </c>
      <c r="K9" s="14">
        <v>2</v>
      </c>
      <c r="L9" s="14">
        <v>-1.6</v>
      </c>
      <c r="M9" s="14">
        <v>13.6</v>
      </c>
      <c r="N9" s="14">
        <v>11.4</v>
      </c>
      <c r="O9" s="14">
        <v>26.1</v>
      </c>
    </row>
    <row r="10" spans="1:15" ht="15.75" thickBot="1" x14ac:dyDescent="0.3">
      <c r="A10" s="4">
        <v>9</v>
      </c>
      <c r="B10" s="6" t="s">
        <v>847</v>
      </c>
      <c r="C10" s="5" t="s">
        <v>103</v>
      </c>
      <c r="D10" s="5" t="s">
        <v>837</v>
      </c>
      <c r="E10" s="7">
        <v>52.5</v>
      </c>
      <c r="F10" s="7">
        <v>193</v>
      </c>
      <c r="G10" s="14">
        <v>4.4000000000000004</v>
      </c>
      <c r="H10" s="14">
        <v>1.3</v>
      </c>
      <c r="I10" s="14">
        <v>2.2999999999999998</v>
      </c>
      <c r="J10" s="14">
        <v>2.9</v>
      </c>
      <c r="K10" s="14">
        <v>4.2</v>
      </c>
      <c r="L10" s="14">
        <v>-1.6</v>
      </c>
      <c r="M10" s="14">
        <v>13.6</v>
      </c>
      <c r="N10" s="14">
        <v>11.4</v>
      </c>
      <c r="O10" s="14">
        <v>26</v>
      </c>
    </row>
    <row r="11" spans="1:15" ht="15.75" thickBot="1" x14ac:dyDescent="0.3">
      <c r="A11" s="4">
        <v>10</v>
      </c>
      <c r="B11" s="6" t="s">
        <v>849</v>
      </c>
      <c r="C11" s="5" t="s">
        <v>44</v>
      </c>
      <c r="D11" s="5" t="s">
        <v>837</v>
      </c>
      <c r="E11" s="7">
        <v>51.5</v>
      </c>
      <c r="F11" s="7">
        <v>186</v>
      </c>
      <c r="G11" s="14">
        <v>-2</v>
      </c>
      <c r="H11" s="14">
        <v>4.2</v>
      </c>
      <c r="I11" s="14">
        <v>3.5</v>
      </c>
      <c r="J11" s="14">
        <v>5.9</v>
      </c>
      <c r="K11" s="14">
        <v>2.9</v>
      </c>
      <c r="L11" s="14">
        <v>-1.6</v>
      </c>
      <c r="M11" s="14">
        <v>12.9</v>
      </c>
      <c r="N11" s="14">
        <v>11.4</v>
      </c>
      <c r="O11" s="14">
        <v>25.3</v>
      </c>
    </row>
    <row r="12" spans="1:15" ht="15.75" thickBot="1" x14ac:dyDescent="0.3">
      <c r="A12" s="4">
        <v>11</v>
      </c>
      <c r="B12" s="6" t="s">
        <v>848</v>
      </c>
      <c r="C12" s="5" t="s">
        <v>25</v>
      </c>
      <c r="D12" s="5" t="s">
        <v>837</v>
      </c>
      <c r="E12" s="7">
        <v>42.4</v>
      </c>
      <c r="F12" s="7">
        <v>140</v>
      </c>
      <c r="G12" s="14">
        <v>2.4</v>
      </c>
      <c r="H12" s="14">
        <v>4.0999999999999996</v>
      </c>
      <c r="I12" s="14">
        <v>2.5</v>
      </c>
      <c r="J12" s="14">
        <v>2.2999999999999998</v>
      </c>
      <c r="K12" s="14">
        <v>1.5</v>
      </c>
      <c r="L12" s="14">
        <v>-1.6</v>
      </c>
      <c r="M12" s="14">
        <v>11.3</v>
      </c>
      <c r="N12" s="14">
        <v>11.4</v>
      </c>
      <c r="O12" s="14">
        <v>23.7</v>
      </c>
    </row>
    <row r="13" spans="1:15" ht="15.75" thickBot="1" x14ac:dyDescent="0.3">
      <c r="A13" s="4">
        <v>12</v>
      </c>
      <c r="B13" s="6" t="s">
        <v>850</v>
      </c>
      <c r="C13" s="5" t="s">
        <v>82</v>
      </c>
      <c r="D13" s="5" t="s">
        <v>837</v>
      </c>
      <c r="E13" s="7">
        <v>19.600000000000001</v>
      </c>
      <c r="F13" s="7">
        <v>186</v>
      </c>
      <c r="G13" s="14">
        <v>2.8</v>
      </c>
      <c r="H13" s="14">
        <v>2.9</v>
      </c>
      <c r="I13" s="14">
        <v>3.8</v>
      </c>
      <c r="J13" s="14">
        <v>-0.7</v>
      </c>
      <c r="K13" s="14">
        <v>3.9</v>
      </c>
      <c r="L13" s="14">
        <v>-1.6</v>
      </c>
      <c r="M13" s="14">
        <v>11.1</v>
      </c>
      <c r="N13" s="14">
        <v>11.4</v>
      </c>
      <c r="O13" s="14">
        <v>23.5</v>
      </c>
    </row>
    <row r="14" spans="1:15" ht="15.75" thickBot="1" x14ac:dyDescent="0.3">
      <c r="A14" s="4">
        <v>13</v>
      </c>
      <c r="B14" s="6" t="s">
        <v>853</v>
      </c>
      <c r="C14" s="5" t="s">
        <v>38</v>
      </c>
      <c r="D14" s="5" t="s">
        <v>837</v>
      </c>
      <c r="E14" s="7">
        <v>61.2</v>
      </c>
      <c r="F14" s="7">
        <v>184</v>
      </c>
      <c r="G14" s="14">
        <v>-0.9</v>
      </c>
      <c r="H14" s="14">
        <v>3</v>
      </c>
      <c r="I14" s="14">
        <v>2.9</v>
      </c>
      <c r="J14" s="14">
        <v>3.8</v>
      </c>
      <c r="K14" s="14">
        <v>3</v>
      </c>
      <c r="L14" s="14">
        <v>-1.6</v>
      </c>
      <c r="M14" s="14">
        <v>10.1</v>
      </c>
      <c r="N14" s="14">
        <v>11.4</v>
      </c>
      <c r="O14" s="14">
        <v>22.5</v>
      </c>
    </row>
    <row r="15" spans="1:15" ht="15.75" thickBot="1" x14ac:dyDescent="0.3">
      <c r="A15" s="4">
        <v>14</v>
      </c>
      <c r="B15" s="6" t="s">
        <v>854</v>
      </c>
      <c r="C15" s="5" t="s">
        <v>38</v>
      </c>
      <c r="D15" s="5" t="s">
        <v>837</v>
      </c>
      <c r="E15" s="7">
        <v>30.3</v>
      </c>
      <c r="F15" s="7">
        <v>188</v>
      </c>
      <c r="G15" s="14">
        <v>2.7</v>
      </c>
      <c r="H15" s="14">
        <v>1.9</v>
      </c>
      <c r="I15" s="14">
        <v>3.8</v>
      </c>
      <c r="J15" s="14">
        <v>-0.9</v>
      </c>
      <c r="K15" s="14">
        <v>3.6</v>
      </c>
      <c r="L15" s="14">
        <v>-1.6</v>
      </c>
      <c r="M15" s="14">
        <v>9.6</v>
      </c>
      <c r="N15" s="14">
        <v>11.4</v>
      </c>
      <c r="O15" s="14">
        <v>22</v>
      </c>
    </row>
    <row r="16" spans="1:15" ht="15.75" thickBot="1" x14ac:dyDescent="0.3">
      <c r="A16" s="4">
        <v>15</v>
      </c>
      <c r="B16" s="6" t="s">
        <v>860</v>
      </c>
      <c r="C16" s="5" t="s">
        <v>42</v>
      </c>
      <c r="D16" s="5" t="s">
        <v>837</v>
      </c>
      <c r="E16" s="7">
        <v>40.200000000000003</v>
      </c>
      <c r="F16" s="7">
        <v>186</v>
      </c>
      <c r="G16" s="14">
        <v>0.7</v>
      </c>
      <c r="H16" s="14">
        <v>1.4</v>
      </c>
      <c r="I16" s="14">
        <v>3.3</v>
      </c>
      <c r="J16" s="14">
        <v>1</v>
      </c>
      <c r="K16" s="14">
        <v>3.3</v>
      </c>
      <c r="L16" s="14">
        <v>-1.6</v>
      </c>
      <c r="M16" s="14">
        <v>8.1999999999999993</v>
      </c>
      <c r="N16" s="14">
        <v>11.4</v>
      </c>
      <c r="O16" s="14">
        <v>20.6</v>
      </c>
    </row>
    <row r="17" spans="1:15" ht="15.75" thickBot="1" x14ac:dyDescent="0.3">
      <c r="A17" s="4">
        <v>16</v>
      </c>
      <c r="B17" s="6" t="s">
        <v>856</v>
      </c>
      <c r="C17" s="5" t="s">
        <v>25</v>
      </c>
      <c r="D17" s="5" t="s">
        <v>837</v>
      </c>
      <c r="E17" s="7">
        <v>39.6</v>
      </c>
      <c r="F17" s="7">
        <v>166</v>
      </c>
      <c r="G17" s="14">
        <v>0.4</v>
      </c>
      <c r="H17" s="14">
        <v>3.4</v>
      </c>
      <c r="I17" s="14">
        <v>2.4</v>
      </c>
      <c r="J17" s="14">
        <v>1.8</v>
      </c>
      <c r="K17" s="14">
        <v>1.3</v>
      </c>
      <c r="L17" s="14">
        <v>-1.6</v>
      </c>
      <c r="M17" s="14">
        <v>7.8</v>
      </c>
      <c r="N17" s="14">
        <v>11.4</v>
      </c>
      <c r="O17" s="14">
        <v>20.3</v>
      </c>
    </row>
    <row r="18" spans="1:15" ht="15.75" thickBot="1" x14ac:dyDescent="0.3">
      <c r="A18" s="4">
        <v>17</v>
      </c>
      <c r="B18" s="6" t="s">
        <v>855</v>
      </c>
      <c r="C18" s="5" t="s">
        <v>16</v>
      </c>
      <c r="D18" s="5" t="s">
        <v>837</v>
      </c>
      <c r="E18" s="7">
        <v>61.4</v>
      </c>
      <c r="F18" s="7">
        <v>162</v>
      </c>
      <c r="G18" s="14">
        <v>3.9</v>
      </c>
      <c r="H18" s="14">
        <v>0</v>
      </c>
      <c r="I18" s="14">
        <v>1.3</v>
      </c>
      <c r="J18" s="14">
        <v>1.4</v>
      </c>
      <c r="K18" s="14">
        <v>2.7</v>
      </c>
      <c r="L18" s="14">
        <v>-1.6</v>
      </c>
      <c r="M18" s="14">
        <v>7.7</v>
      </c>
      <c r="N18" s="14">
        <v>11.4</v>
      </c>
      <c r="O18" s="14">
        <v>20.100000000000001</v>
      </c>
    </row>
    <row r="19" spans="1:15" ht="15.75" thickBot="1" x14ac:dyDescent="0.3">
      <c r="A19" s="4">
        <v>18</v>
      </c>
      <c r="B19" s="6" t="s">
        <v>865</v>
      </c>
      <c r="C19" s="5" t="s">
        <v>78</v>
      </c>
      <c r="D19" s="5" t="s">
        <v>837</v>
      </c>
      <c r="E19" s="7">
        <v>84.5</v>
      </c>
      <c r="F19" s="7">
        <v>163</v>
      </c>
      <c r="G19" s="14">
        <v>-2.9</v>
      </c>
      <c r="H19" s="14">
        <v>2.8</v>
      </c>
      <c r="I19" s="14">
        <v>2.7</v>
      </c>
      <c r="J19" s="14">
        <v>3.5</v>
      </c>
      <c r="K19" s="14">
        <v>1.8</v>
      </c>
      <c r="L19" s="14">
        <v>-1.6</v>
      </c>
      <c r="M19" s="14">
        <v>6.4</v>
      </c>
      <c r="N19" s="14">
        <v>11.4</v>
      </c>
      <c r="O19" s="14">
        <v>18.8</v>
      </c>
    </row>
    <row r="20" spans="1:15" ht="15.75" thickBot="1" x14ac:dyDescent="0.3">
      <c r="A20" s="4">
        <v>19</v>
      </c>
      <c r="B20" s="6" t="s">
        <v>864</v>
      </c>
      <c r="C20" s="5" t="s">
        <v>88</v>
      </c>
      <c r="D20" s="5" t="s">
        <v>837</v>
      </c>
      <c r="E20" s="7">
        <v>53.5</v>
      </c>
      <c r="F20" s="7">
        <v>162</v>
      </c>
      <c r="G20" s="14">
        <v>0.5</v>
      </c>
      <c r="H20" s="14">
        <v>2.5</v>
      </c>
      <c r="I20" s="14">
        <v>3.5</v>
      </c>
      <c r="J20" s="14">
        <v>-0.9</v>
      </c>
      <c r="K20" s="14">
        <v>2.2000000000000002</v>
      </c>
      <c r="L20" s="14">
        <v>-1.6</v>
      </c>
      <c r="M20" s="14">
        <v>6.2</v>
      </c>
      <c r="N20" s="14">
        <v>11.4</v>
      </c>
      <c r="O20" s="14">
        <v>18.600000000000001</v>
      </c>
    </row>
    <row r="21" spans="1:15" ht="15.75" thickBot="1" x14ac:dyDescent="0.3">
      <c r="A21" s="4">
        <v>20</v>
      </c>
      <c r="B21" s="6" t="s">
        <v>862</v>
      </c>
      <c r="C21" s="5" t="s">
        <v>33</v>
      </c>
      <c r="D21" s="5" t="s">
        <v>837</v>
      </c>
      <c r="E21" s="7">
        <v>90.9</v>
      </c>
      <c r="F21" s="7">
        <v>153</v>
      </c>
      <c r="G21" s="14">
        <v>1</v>
      </c>
      <c r="H21" s="14">
        <v>1.4</v>
      </c>
      <c r="I21" s="14">
        <v>1.2</v>
      </c>
      <c r="J21" s="14">
        <v>1.3</v>
      </c>
      <c r="K21" s="14">
        <v>2.5</v>
      </c>
      <c r="L21" s="14">
        <v>-1.6</v>
      </c>
      <c r="M21" s="14">
        <v>5.8</v>
      </c>
      <c r="N21" s="14">
        <v>11.4</v>
      </c>
      <c r="O21" s="14">
        <v>18.3</v>
      </c>
    </row>
    <row r="22" spans="1:15" ht="15.75" thickBot="1" x14ac:dyDescent="0.3">
      <c r="A22" s="4">
        <v>21</v>
      </c>
      <c r="B22" s="6" t="s">
        <v>876</v>
      </c>
      <c r="C22" s="5" t="s">
        <v>23</v>
      </c>
      <c r="D22" s="5" t="s">
        <v>837</v>
      </c>
      <c r="E22" s="7">
        <v>57.4</v>
      </c>
      <c r="F22" s="7">
        <v>187</v>
      </c>
      <c r="G22" s="14">
        <v>4.5999999999999996</v>
      </c>
      <c r="H22" s="14">
        <v>-2.1</v>
      </c>
      <c r="I22" s="14">
        <v>3</v>
      </c>
      <c r="J22" s="14">
        <v>-4.3</v>
      </c>
      <c r="K22" s="14">
        <v>4.2</v>
      </c>
      <c r="L22" s="14">
        <v>-1.6</v>
      </c>
      <c r="M22" s="14">
        <v>3.9</v>
      </c>
      <c r="N22" s="14">
        <v>11.4</v>
      </c>
      <c r="O22" s="14">
        <v>16.3</v>
      </c>
    </row>
    <row r="23" spans="1:15" ht="15.75" thickBot="1" x14ac:dyDescent="0.3">
      <c r="A23" s="4">
        <v>22</v>
      </c>
      <c r="B23" s="6" t="s">
        <v>870</v>
      </c>
      <c r="C23" s="5" t="s">
        <v>16</v>
      </c>
      <c r="D23" s="5" t="s">
        <v>837</v>
      </c>
      <c r="E23" s="7">
        <v>122.2</v>
      </c>
      <c r="F23" s="7">
        <v>130</v>
      </c>
      <c r="G23" s="14">
        <v>-0.7</v>
      </c>
      <c r="H23" s="14">
        <v>1.4</v>
      </c>
      <c r="I23" s="14">
        <v>1.2</v>
      </c>
      <c r="J23" s="14">
        <v>2</v>
      </c>
      <c r="K23" s="14">
        <v>0.4</v>
      </c>
      <c r="L23" s="14">
        <v>-1.6</v>
      </c>
      <c r="M23" s="14">
        <v>2.7</v>
      </c>
      <c r="N23" s="14">
        <v>11.4</v>
      </c>
      <c r="O23" s="14">
        <v>15.2</v>
      </c>
    </row>
    <row r="24" spans="1:15" ht="15.75" thickBot="1" x14ac:dyDescent="0.3">
      <c r="A24" s="4">
        <v>23</v>
      </c>
      <c r="B24" s="6" t="s">
        <v>882</v>
      </c>
      <c r="C24" s="5" t="s">
        <v>25</v>
      </c>
      <c r="D24" s="5" t="s">
        <v>837</v>
      </c>
      <c r="E24" s="7">
        <v>70.099999999999994</v>
      </c>
      <c r="F24" s="7">
        <v>152</v>
      </c>
      <c r="G24" s="14">
        <v>-0.9</v>
      </c>
      <c r="H24" s="14">
        <v>1.8</v>
      </c>
      <c r="I24" s="14">
        <v>1</v>
      </c>
      <c r="J24" s="14">
        <v>-0.5</v>
      </c>
      <c r="K24" s="14">
        <v>1.2</v>
      </c>
      <c r="L24" s="14">
        <v>-1.6</v>
      </c>
      <c r="M24" s="14">
        <v>1.1000000000000001</v>
      </c>
      <c r="N24" s="14">
        <v>11.4</v>
      </c>
      <c r="O24" s="14">
        <v>13.6</v>
      </c>
    </row>
    <row r="25" spans="1:15" ht="15.75" thickBot="1" x14ac:dyDescent="0.3">
      <c r="A25" s="4">
        <v>24</v>
      </c>
      <c r="B25" s="6" t="s">
        <v>844</v>
      </c>
      <c r="C25" s="5" t="s">
        <v>51</v>
      </c>
      <c r="D25" s="5" t="s">
        <v>845</v>
      </c>
      <c r="E25" s="7">
        <v>43.6</v>
      </c>
      <c r="F25" s="7">
        <v>62</v>
      </c>
      <c r="G25" s="14">
        <v>4.4000000000000004</v>
      </c>
      <c r="H25" s="14">
        <v>3.3</v>
      </c>
      <c r="I25" s="14">
        <v>-1.9</v>
      </c>
      <c r="J25" s="14">
        <v>2.4</v>
      </c>
      <c r="K25" s="14">
        <v>-3.8</v>
      </c>
      <c r="L25" s="14">
        <v>5.6</v>
      </c>
      <c r="M25" s="14">
        <v>10</v>
      </c>
      <c r="N25" s="14">
        <v>2.2000000000000002</v>
      </c>
      <c r="O25" s="14">
        <v>13.3</v>
      </c>
    </row>
    <row r="26" spans="1:15" ht="15.75" thickBot="1" x14ac:dyDescent="0.3">
      <c r="A26" s="4">
        <v>25</v>
      </c>
      <c r="B26" s="6" t="s">
        <v>893</v>
      </c>
      <c r="C26" s="5" t="s">
        <v>53</v>
      </c>
      <c r="D26" s="5" t="s">
        <v>837</v>
      </c>
      <c r="E26" s="7">
        <v>153.19999999999999</v>
      </c>
      <c r="F26" s="7">
        <v>166</v>
      </c>
      <c r="G26" s="14">
        <v>-0.5</v>
      </c>
      <c r="H26" s="14">
        <v>-1.6</v>
      </c>
      <c r="I26" s="14">
        <v>1.4</v>
      </c>
      <c r="J26" s="14">
        <v>0.1</v>
      </c>
      <c r="K26" s="14">
        <v>2.9</v>
      </c>
      <c r="L26" s="14">
        <v>-1.6</v>
      </c>
      <c r="M26" s="14">
        <v>0.7</v>
      </c>
      <c r="N26" s="14">
        <v>11.4</v>
      </c>
      <c r="O26" s="14">
        <v>13.1</v>
      </c>
    </row>
    <row r="27" spans="1:15" ht="15.75" thickBot="1" x14ac:dyDescent="0.3">
      <c r="A27" s="4">
        <v>26</v>
      </c>
      <c r="B27" s="6" t="s">
        <v>890</v>
      </c>
      <c r="C27" s="5" t="s">
        <v>78</v>
      </c>
      <c r="D27" s="5" t="s">
        <v>837</v>
      </c>
      <c r="E27" s="7">
        <v>135.30000000000001</v>
      </c>
      <c r="F27" s="7">
        <v>155</v>
      </c>
      <c r="G27" s="14">
        <v>-3.6</v>
      </c>
      <c r="H27" s="14">
        <v>0.5</v>
      </c>
      <c r="I27" s="14">
        <v>1.1000000000000001</v>
      </c>
      <c r="J27" s="14">
        <v>2.9</v>
      </c>
      <c r="K27" s="14">
        <v>1.2</v>
      </c>
      <c r="L27" s="14">
        <v>-1.6</v>
      </c>
      <c r="M27" s="14">
        <v>0.6</v>
      </c>
      <c r="N27" s="14">
        <v>11.4</v>
      </c>
      <c r="O27" s="14">
        <v>13</v>
      </c>
    </row>
    <row r="28" spans="1:15" ht="15.75" thickBot="1" x14ac:dyDescent="0.3">
      <c r="A28" s="4">
        <v>27</v>
      </c>
      <c r="B28" s="6" t="s">
        <v>900</v>
      </c>
      <c r="C28" s="5" t="s">
        <v>93</v>
      </c>
      <c r="D28" s="5" t="s">
        <v>837</v>
      </c>
      <c r="E28" s="7">
        <v>80.400000000000006</v>
      </c>
      <c r="F28" s="7">
        <v>168</v>
      </c>
      <c r="G28" s="14">
        <v>-0.4</v>
      </c>
      <c r="H28" s="14">
        <v>-2.2999999999999998</v>
      </c>
      <c r="I28" s="14">
        <v>3.3</v>
      </c>
      <c r="J28" s="14">
        <v>-1.1000000000000001</v>
      </c>
      <c r="K28" s="14">
        <v>2.6</v>
      </c>
      <c r="L28" s="14">
        <v>-1.6</v>
      </c>
      <c r="M28" s="14">
        <v>0.5</v>
      </c>
      <c r="N28" s="14">
        <v>11.4</v>
      </c>
      <c r="O28" s="14">
        <v>12.9</v>
      </c>
    </row>
    <row r="29" spans="1:15" ht="15.75" thickBot="1" x14ac:dyDescent="0.3">
      <c r="A29" s="4">
        <v>28</v>
      </c>
      <c r="B29" s="6" t="s">
        <v>895</v>
      </c>
      <c r="C29" s="5" t="s">
        <v>82</v>
      </c>
      <c r="D29" s="5" t="s">
        <v>837</v>
      </c>
      <c r="E29" s="7">
        <v>66.7</v>
      </c>
      <c r="F29" s="7">
        <v>160</v>
      </c>
      <c r="G29" s="14">
        <v>0.4</v>
      </c>
      <c r="H29" s="14">
        <v>-0.4</v>
      </c>
      <c r="I29" s="14">
        <v>2.2000000000000002</v>
      </c>
      <c r="J29" s="14">
        <v>-2.2999999999999998</v>
      </c>
      <c r="K29" s="14">
        <v>1.4</v>
      </c>
      <c r="L29" s="14">
        <v>-1.6</v>
      </c>
      <c r="M29" s="14">
        <v>-0.3</v>
      </c>
      <c r="N29" s="14">
        <v>11.4</v>
      </c>
      <c r="O29" s="14">
        <v>12.1</v>
      </c>
    </row>
    <row r="30" spans="1:15" ht="15.75" thickBot="1" x14ac:dyDescent="0.3">
      <c r="A30" s="4">
        <v>29</v>
      </c>
      <c r="B30" s="6" t="s">
        <v>915</v>
      </c>
      <c r="C30" s="5" t="s">
        <v>53</v>
      </c>
      <c r="D30" s="5" t="s">
        <v>837</v>
      </c>
      <c r="E30" s="7">
        <v>105.3</v>
      </c>
      <c r="F30" s="7">
        <v>164</v>
      </c>
      <c r="G30" s="14">
        <v>-0.1</v>
      </c>
      <c r="H30" s="14">
        <v>-2.1</v>
      </c>
      <c r="I30" s="14">
        <v>2</v>
      </c>
      <c r="J30" s="14">
        <v>-1.6</v>
      </c>
      <c r="K30" s="14">
        <v>1.8</v>
      </c>
      <c r="L30" s="14">
        <v>-1.6</v>
      </c>
      <c r="M30" s="14">
        <v>-1.6</v>
      </c>
      <c r="N30" s="14">
        <v>11.4</v>
      </c>
      <c r="O30" s="14">
        <v>10.8</v>
      </c>
    </row>
    <row r="31" spans="1:15" ht="15.75" thickBot="1" x14ac:dyDescent="0.3">
      <c r="A31" s="4">
        <v>30</v>
      </c>
      <c r="B31" s="6" t="s">
        <v>907</v>
      </c>
      <c r="C31" s="5" t="s">
        <v>93</v>
      </c>
      <c r="D31" s="5" t="s">
        <v>837</v>
      </c>
      <c r="E31" s="7">
        <v>76.5</v>
      </c>
      <c r="F31" s="7">
        <v>140</v>
      </c>
      <c r="G31" s="14">
        <v>-1.3</v>
      </c>
      <c r="H31" s="14">
        <v>0</v>
      </c>
      <c r="I31" s="14">
        <v>1.5</v>
      </c>
      <c r="J31" s="14">
        <v>-1.2</v>
      </c>
      <c r="K31" s="14">
        <v>0.6</v>
      </c>
      <c r="L31" s="14">
        <v>-1.6</v>
      </c>
      <c r="M31" s="14">
        <v>-2</v>
      </c>
      <c r="N31" s="14">
        <v>11.4</v>
      </c>
      <c r="O31" s="14">
        <v>10.4</v>
      </c>
    </row>
    <row r="32" spans="1:15" ht="15.75" thickBot="1" x14ac:dyDescent="0.3">
      <c r="A32" s="4">
        <v>31</v>
      </c>
      <c r="B32" s="6" t="s">
        <v>922</v>
      </c>
      <c r="C32" s="5" t="s">
        <v>90</v>
      </c>
      <c r="D32" s="5" t="s">
        <v>837</v>
      </c>
      <c r="E32" s="7">
        <v>98.7</v>
      </c>
      <c r="F32" s="7">
        <v>171</v>
      </c>
      <c r="G32" s="14">
        <v>0.9</v>
      </c>
      <c r="H32" s="14">
        <v>-4</v>
      </c>
      <c r="I32" s="14">
        <v>1.9</v>
      </c>
      <c r="J32" s="14">
        <v>-2.1</v>
      </c>
      <c r="K32" s="14">
        <v>2.6</v>
      </c>
      <c r="L32" s="14">
        <v>-1.6</v>
      </c>
      <c r="M32" s="14">
        <v>-2.2000000000000002</v>
      </c>
      <c r="N32" s="14">
        <v>11.4</v>
      </c>
      <c r="O32" s="14">
        <v>10.199999999999999</v>
      </c>
    </row>
    <row r="33" spans="1:15" ht="15.75" thickBot="1" x14ac:dyDescent="0.3">
      <c r="A33" s="4">
        <v>32</v>
      </c>
      <c r="B33" s="6" t="s">
        <v>902</v>
      </c>
      <c r="C33" s="5" t="s">
        <v>33</v>
      </c>
      <c r="D33" s="5" t="s">
        <v>837</v>
      </c>
      <c r="E33" s="7">
        <v>136.1</v>
      </c>
      <c r="F33" s="7">
        <v>140</v>
      </c>
      <c r="G33" s="14">
        <v>1.5</v>
      </c>
      <c r="H33" s="14">
        <v>-1.7</v>
      </c>
      <c r="I33" s="14">
        <v>1.2</v>
      </c>
      <c r="J33" s="14">
        <v>-2.1</v>
      </c>
      <c r="K33" s="14">
        <v>0.1</v>
      </c>
      <c r="L33" s="14">
        <v>-1.3</v>
      </c>
      <c r="M33" s="14">
        <v>-2.2999999999999998</v>
      </c>
      <c r="N33" s="14">
        <v>11.4</v>
      </c>
      <c r="O33" s="14">
        <v>10.199999999999999</v>
      </c>
    </row>
    <row r="34" spans="1:15" ht="15.75" thickBot="1" x14ac:dyDescent="0.3">
      <c r="A34" s="4">
        <v>33</v>
      </c>
      <c r="B34" s="6" t="s">
        <v>916</v>
      </c>
      <c r="C34" s="5" t="s">
        <v>33</v>
      </c>
      <c r="D34" s="5" t="s">
        <v>837</v>
      </c>
      <c r="E34" s="7">
        <v>185.2</v>
      </c>
      <c r="F34" s="7">
        <v>142</v>
      </c>
      <c r="G34" s="14">
        <v>-3.5</v>
      </c>
      <c r="H34" s="14">
        <v>0.1</v>
      </c>
      <c r="I34" s="14">
        <v>0.6</v>
      </c>
      <c r="J34" s="14">
        <v>0.2</v>
      </c>
      <c r="K34" s="14">
        <v>1.6</v>
      </c>
      <c r="L34" s="14">
        <v>-1.6</v>
      </c>
      <c r="M34" s="14">
        <v>-2.5</v>
      </c>
      <c r="N34" s="14">
        <v>11.4</v>
      </c>
      <c r="O34" s="14">
        <v>9.9</v>
      </c>
    </row>
    <row r="35" spans="1:15" ht="15.75" thickBot="1" x14ac:dyDescent="0.3">
      <c r="A35" s="4">
        <v>34</v>
      </c>
      <c r="B35" s="6" t="s">
        <v>888</v>
      </c>
      <c r="C35" s="5" t="s">
        <v>60</v>
      </c>
      <c r="D35" s="5" t="s">
        <v>837</v>
      </c>
      <c r="E35" s="7">
        <v>310.3</v>
      </c>
      <c r="F35" s="7">
        <v>79</v>
      </c>
      <c r="G35" s="14">
        <v>-0.8</v>
      </c>
      <c r="H35" s="14">
        <v>1.2</v>
      </c>
      <c r="I35" s="14">
        <v>-2.2999999999999998</v>
      </c>
      <c r="J35" s="14">
        <v>1.4</v>
      </c>
      <c r="K35" s="14">
        <v>-0.7</v>
      </c>
      <c r="L35" s="14">
        <v>-1.6</v>
      </c>
      <c r="M35" s="14">
        <v>-2.7</v>
      </c>
      <c r="N35" s="14">
        <v>11.4</v>
      </c>
      <c r="O35" s="14">
        <v>9.6999999999999993</v>
      </c>
    </row>
    <row r="36" spans="1:15" ht="15.75" thickBot="1" x14ac:dyDescent="0.3">
      <c r="A36" s="4">
        <v>35</v>
      </c>
      <c r="B36" s="6" t="s">
        <v>908</v>
      </c>
      <c r="C36" s="5" t="s">
        <v>19</v>
      </c>
      <c r="D36" s="5" t="s">
        <v>837</v>
      </c>
      <c r="E36" s="7">
        <v>244.3</v>
      </c>
      <c r="F36" s="7">
        <v>129</v>
      </c>
      <c r="G36" s="14">
        <v>-2.1</v>
      </c>
      <c r="H36" s="14">
        <v>0.7</v>
      </c>
      <c r="I36" s="14">
        <v>0</v>
      </c>
      <c r="J36" s="14">
        <v>-0.4</v>
      </c>
      <c r="K36" s="14">
        <v>0.4</v>
      </c>
      <c r="L36" s="14">
        <v>-1.5</v>
      </c>
      <c r="M36" s="14">
        <v>-2.9</v>
      </c>
      <c r="N36" s="14">
        <v>11.4</v>
      </c>
      <c r="O36" s="14">
        <v>9.6</v>
      </c>
    </row>
    <row r="37" spans="1:15" ht="15.75" thickBot="1" x14ac:dyDescent="0.3">
      <c r="A37" s="4">
        <v>36</v>
      </c>
      <c r="B37" s="6" t="s">
        <v>884</v>
      </c>
      <c r="C37" s="5" t="s">
        <v>44</v>
      </c>
      <c r="D37" s="5" t="s">
        <v>873</v>
      </c>
      <c r="E37" s="7">
        <v>497.7</v>
      </c>
      <c r="F37" s="7">
        <v>66</v>
      </c>
      <c r="G37" s="14">
        <v>0.4</v>
      </c>
      <c r="H37" s="14">
        <v>1</v>
      </c>
      <c r="I37" s="14">
        <v>-2.9</v>
      </c>
      <c r="J37" s="14">
        <v>1.2</v>
      </c>
      <c r="K37" s="14">
        <v>-3.8</v>
      </c>
      <c r="L37" s="14">
        <v>0.8</v>
      </c>
      <c r="M37" s="14">
        <v>-3.2</v>
      </c>
      <c r="N37" s="14">
        <v>11.4</v>
      </c>
      <c r="O37" s="14">
        <v>9.1999999999999993</v>
      </c>
    </row>
    <row r="38" spans="1:15" ht="15.75" thickBot="1" x14ac:dyDescent="0.3">
      <c r="A38" s="4">
        <v>37</v>
      </c>
      <c r="B38" s="6" t="s">
        <v>851</v>
      </c>
      <c r="C38" s="5" t="s">
        <v>78</v>
      </c>
      <c r="D38" s="5" t="s">
        <v>845</v>
      </c>
      <c r="E38" s="7">
        <v>50.9</v>
      </c>
      <c r="F38" s="7">
        <v>64</v>
      </c>
      <c r="G38" s="14">
        <v>4.2</v>
      </c>
      <c r="H38" s="14">
        <v>1.2</v>
      </c>
      <c r="I38" s="14">
        <v>-2.5</v>
      </c>
      <c r="J38" s="14">
        <v>0.5</v>
      </c>
      <c r="K38" s="14">
        <v>-3.8</v>
      </c>
      <c r="L38" s="14">
        <v>5.8</v>
      </c>
      <c r="M38" s="14">
        <v>5.4</v>
      </c>
      <c r="N38" s="14">
        <v>2.2000000000000002</v>
      </c>
      <c r="O38" s="14">
        <v>8.6</v>
      </c>
    </row>
    <row r="39" spans="1:15" ht="15.75" thickBot="1" x14ac:dyDescent="0.3">
      <c r="A39" s="4">
        <v>38</v>
      </c>
      <c r="B39" s="6" t="s">
        <v>935</v>
      </c>
      <c r="C39" s="5" t="s">
        <v>93</v>
      </c>
      <c r="D39" s="5" t="s">
        <v>837</v>
      </c>
      <c r="E39" s="7">
        <v>204</v>
      </c>
      <c r="F39" s="7">
        <v>154</v>
      </c>
      <c r="G39" s="14">
        <v>-1.2</v>
      </c>
      <c r="H39" s="14">
        <v>-4</v>
      </c>
      <c r="I39" s="14">
        <v>1</v>
      </c>
      <c r="J39" s="14">
        <v>0.6</v>
      </c>
      <c r="K39" s="14">
        <v>1.2</v>
      </c>
      <c r="L39" s="14">
        <v>-1.6</v>
      </c>
      <c r="M39" s="14">
        <v>-4</v>
      </c>
      <c r="N39" s="14">
        <v>11.4</v>
      </c>
      <c r="O39" s="14">
        <v>8.4</v>
      </c>
    </row>
    <row r="40" spans="1:15" ht="15.75" thickBot="1" x14ac:dyDescent="0.3">
      <c r="A40" s="4">
        <v>39</v>
      </c>
      <c r="B40" s="6" t="s">
        <v>898</v>
      </c>
      <c r="C40" s="5" t="s">
        <v>40</v>
      </c>
      <c r="D40" s="5" t="s">
        <v>873</v>
      </c>
      <c r="E40" s="7">
        <v>375</v>
      </c>
      <c r="F40" s="7">
        <v>83</v>
      </c>
      <c r="G40" s="14">
        <v>-1.1000000000000001</v>
      </c>
      <c r="H40" s="14">
        <v>-0.7</v>
      </c>
      <c r="I40" s="14">
        <v>-2.6</v>
      </c>
      <c r="J40" s="14">
        <v>2.1</v>
      </c>
      <c r="K40" s="14">
        <v>-3.1</v>
      </c>
      <c r="L40" s="14">
        <v>1.3</v>
      </c>
      <c r="M40" s="14">
        <v>-4.0999999999999996</v>
      </c>
      <c r="N40" s="14">
        <v>11.4</v>
      </c>
      <c r="O40" s="14">
        <v>8.3000000000000007</v>
      </c>
    </row>
    <row r="41" spans="1:15" ht="15.75" thickBot="1" x14ac:dyDescent="0.3">
      <c r="A41" s="4">
        <v>40</v>
      </c>
      <c r="B41" s="6" t="s">
        <v>852</v>
      </c>
      <c r="C41" s="5" t="s">
        <v>53</v>
      </c>
      <c r="D41" s="5" t="s">
        <v>845</v>
      </c>
      <c r="E41" s="7">
        <v>53.8</v>
      </c>
      <c r="F41" s="7">
        <v>66</v>
      </c>
      <c r="G41" s="14">
        <v>3.5</v>
      </c>
      <c r="H41" s="14">
        <v>2</v>
      </c>
      <c r="I41" s="14">
        <v>-3.6</v>
      </c>
      <c r="J41" s="14">
        <v>1.2</v>
      </c>
      <c r="K41" s="14">
        <v>-3.8</v>
      </c>
      <c r="L41" s="14">
        <v>5.9</v>
      </c>
      <c r="M41" s="14">
        <v>5.0999999999999996</v>
      </c>
      <c r="N41" s="14">
        <v>2.2000000000000002</v>
      </c>
      <c r="O41" s="14">
        <v>8.3000000000000007</v>
      </c>
    </row>
    <row r="42" spans="1:15" ht="15.75" thickBot="1" x14ac:dyDescent="0.3">
      <c r="A42" s="4">
        <v>41</v>
      </c>
      <c r="B42" s="6" t="s">
        <v>943</v>
      </c>
      <c r="C42" s="5" t="s">
        <v>19</v>
      </c>
      <c r="D42" s="5" t="s">
        <v>837</v>
      </c>
      <c r="E42" s="7">
        <v>137.1</v>
      </c>
      <c r="F42" s="7">
        <v>138</v>
      </c>
      <c r="G42" s="14">
        <v>-3.2</v>
      </c>
      <c r="H42" s="14">
        <v>-0.6</v>
      </c>
      <c r="I42" s="14">
        <v>1.4</v>
      </c>
      <c r="J42" s="14">
        <v>-1.6</v>
      </c>
      <c r="K42" s="14">
        <v>1</v>
      </c>
      <c r="L42" s="14">
        <v>-1.6</v>
      </c>
      <c r="M42" s="14">
        <v>-4.5999999999999996</v>
      </c>
      <c r="N42" s="14">
        <v>11.4</v>
      </c>
      <c r="O42" s="14">
        <v>7.8</v>
      </c>
    </row>
    <row r="43" spans="1:15" ht="15.75" thickBot="1" x14ac:dyDescent="0.3">
      <c r="A43" s="4">
        <v>42</v>
      </c>
      <c r="B43" s="6" t="s">
        <v>933</v>
      </c>
      <c r="C43" s="5" t="s">
        <v>90</v>
      </c>
      <c r="D43" s="5" t="s">
        <v>837</v>
      </c>
      <c r="E43" s="7">
        <v>185.5</v>
      </c>
      <c r="F43" s="7">
        <v>145</v>
      </c>
      <c r="G43" s="14">
        <v>-1.3</v>
      </c>
      <c r="H43" s="14">
        <v>-2.2000000000000002</v>
      </c>
      <c r="I43" s="14">
        <v>0.8</v>
      </c>
      <c r="J43" s="14">
        <v>-0.6</v>
      </c>
      <c r="K43" s="14">
        <v>0.2</v>
      </c>
      <c r="L43" s="14">
        <v>-1.6</v>
      </c>
      <c r="M43" s="14">
        <v>-4.5999999999999996</v>
      </c>
      <c r="N43" s="14">
        <v>11.4</v>
      </c>
      <c r="O43" s="14">
        <v>7.8</v>
      </c>
    </row>
    <row r="44" spans="1:15" ht="15.75" thickBot="1" x14ac:dyDescent="0.3">
      <c r="A44" s="4">
        <v>43</v>
      </c>
      <c r="B44" s="6" t="s">
        <v>954</v>
      </c>
      <c r="C44" s="5" t="s">
        <v>85</v>
      </c>
      <c r="D44" s="5" t="s">
        <v>837</v>
      </c>
      <c r="E44" s="7">
        <v>116.8</v>
      </c>
      <c r="F44" s="7">
        <v>164</v>
      </c>
      <c r="G44" s="14">
        <v>1.2</v>
      </c>
      <c r="H44" s="14">
        <v>-3.5</v>
      </c>
      <c r="I44" s="14">
        <v>1.4</v>
      </c>
      <c r="J44" s="14">
        <v>-4.5</v>
      </c>
      <c r="K44" s="14">
        <v>2.1</v>
      </c>
      <c r="L44" s="14">
        <v>-1.6</v>
      </c>
      <c r="M44" s="14">
        <v>-4.9000000000000004</v>
      </c>
      <c r="N44" s="14">
        <v>11.4</v>
      </c>
      <c r="O44" s="14">
        <v>7.5</v>
      </c>
    </row>
    <row r="45" spans="1:15" ht="15.75" thickBot="1" x14ac:dyDescent="0.3">
      <c r="A45" s="4">
        <v>44</v>
      </c>
      <c r="B45" s="6" t="s">
        <v>959</v>
      </c>
      <c r="C45" s="5"/>
      <c r="D45" s="5" t="s">
        <v>837</v>
      </c>
      <c r="E45" s="7">
        <v>154.5</v>
      </c>
      <c r="F45" s="7">
        <v>167</v>
      </c>
      <c r="G45" s="14">
        <v>-1.4</v>
      </c>
      <c r="H45" s="14">
        <v>-3.7</v>
      </c>
      <c r="I45" s="14">
        <v>1.1000000000000001</v>
      </c>
      <c r="J45" s="14">
        <v>-1.5</v>
      </c>
      <c r="K45" s="14">
        <v>2.1</v>
      </c>
      <c r="L45" s="14">
        <v>-1.6</v>
      </c>
      <c r="M45" s="14">
        <v>-4.9000000000000004</v>
      </c>
      <c r="N45" s="14">
        <v>11.4</v>
      </c>
      <c r="O45" s="14">
        <v>7.5</v>
      </c>
    </row>
    <row r="46" spans="1:15" ht="15.75" thickBot="1" x14ac:dyDescent="0.3">
      <c r="A46" s="4">
        <v>45</v>
      </c>
      <c r="B46" s="6" t="s">
        <v>950</v>
      </c>
      <c r="C46" s="5" t="s">
        <v>62</v>
      </c>
      <c r="D46" s="5" t="s">
        <v>837</v>
      </c>
      <c r="E46" s="7">
        <v>199.4</v>
      </c>
      <c r="F46" s="7">
        <v>142</v>
      </c>
      <c r="G46" s="14">
        <v>-3</v>
      </c>
      <c r="H46" s="14">
        <v>-1.1000000000000001</v>
      </c>
      <c r="I46" s="14">
        <v>0.1</v>
      </c>
      <c r="J46" s="14">
        <v>-0.3</v>
      </c>
      <c r="K46" s="14">
        <v>0.5</v>
      </c>
      <c r="L46" s="14">
        <v>-1.6</v>
      </c>
      <c r="M46" s="14">
        <v>-5.4</v>
      </c>
      <c r="N46" s="14">
        <v>11.4</v>
      </c>
      <c r="O46" s="14">
        <v>7</v>
      </c>
    </row>
    <row r="47" spans="1:15" ht="15.75" thickBot="1" x14ac:dyDescent="0.3">
      <c r="A47" s="4">
        <v>46</v>
      </c>
      <c r="B47" s="6" t="s">
        <v>951</v>
      </c>
      <c r="C47" s="5" t="s">
        <v>23</v>
      </c>
      <c r="D47" s="5" t="s">
        <v>837</v>
      </c>
      <c r="E47" s="7">
        <v>143.30000000000001</v>
      </c>
      <c r="F47" s="7">
        <v>138</v>
      </c>
      <c r="G47" s="14">
        <v>-2.1</v>
      </c>
      <c r="H47" s="14">
        <v>-1.5</v>
      </c>
      <c r="I47" s="14">
        <v>-0.1</v>
      </c>
      <c r="J47" s="14">
        <v>-1.6</v>
      </c>
      <c r="K47" s="14">
        <v>1.4</v>
      </c>
      <c r="L47" s="14">
        <v>-1.6</v>
      </c>
      <c r="M47" s="14">
        <v>-5.5</v>
      </c>
      <c r="N47" s="14">
        <v>11.4</v>
      </c>
      <c r="O47" s="14">
        <v>7</v>
      </c>
    </row>
    <row r="48" spans="1:15" ht="15.75" thickBot="1" x14ac:dyDescent="0.3">
      <c r="A48" s="4">
        <v>47</v>
      </c>
      <c r="B48" s="6" t="s">
        <v>858</v>
      </c>
      <c r="C48" s="5" t="s">
        <v>16</v>
      </c>
      <c r="D48" s="5" t="s">
        <v>845</v>
      </c>
      <c r="E48" s="7">
        <v>60.1</v>
      </c>
      <c r="F48" s="7">
        <v>61</v>
      </c>
      <c r="G48" s="14">
        <v>1.7</v>
      </c>
      <c r="H48" s="14">
        <v>1.4</v>
      </c>
      <c r="I48" s="14">
        <v>-3.2</v>
      </c>
      <c r="J48" s="14">
        <v>2</v>
      </c>
      <c r="K48" s="14">
        <v>-3.8</v>
      </c>
      <c r="L48" s="14">
        <v>5.4</v>
      </c>
      <c r="M48" s="14">
        <v>3.6</v>
      </c>
      <c r="N48" s="14">
        <v>2.2000000000000002</v>
      </c>
      <c r="O48" s="14">
        <v>6.8</v>
      </c>
    </row>
    <row r="49" spans="1:15" ht="15.75" thickBot="1" x14ac:dyDescent="0.3">
      <c r="A49" s="4">
        <v>48</v>
      </c>
      <c r="B49" s="6" t="s">
        <v>946</v>
      </c>
      <c r="C49" s="5" t="s">
        <v>38</v>
      </c>
      <c r="D49" s="5" t="s">
        <v>837</v>
      </c>
      <c r="E49" s="7">
        <v>176.9</v>
      </c>
      <c r="F49" s="7">
        <v>134</v>
      </c>
      <c r="G49" s="14">
        <v>-1.8</v>
      </c>
      <c r="H49" s="14">
        <v>-1</v>
      </c>
      <c r="I49" s="14">
        <v>0.6</v>
      </c>
      <c r="J49" s="14">
        <v>-1.8</v>
      </c>
      <c r="K49" s="14">
        <v>-0.1</v>
      </c>
      <c r="L49" s="14">
        <v>-1.5</v>
      </c>
      <c r="M49" s="14">
        <v>-5.6</v>
      </c>
      <c r="N49" s="14">
        <v>11.4</v>
      </c>
      <c r="O49" s="14">
        <v>6.8</v>
      </c>
    </row>
    <row r="50" spans="1:15" ht="15.75" thickBot="1" x14ac:dyDescent="0.3">
      <c r="A50" s="4">
        <v>49</v>
      </c>
      <c r="B50" s="6" t="s">
        <v>932</v>
      </c>
      <c r="C50" s="5" t="s">
        <v>25</v>
      </c>
      <c r="D50" s="5" t="s">
        <v>837</v>
      </c>
      <c r="E50" s="7">
        <v>190.3</v>
      </c>
      <c r="F50" s="7">
        <v>120</v>
      </c>
      <c r="G50" s="14">
        <v>-1.5</v>
      </c>
      <c r="H50" s="14">
        <v>-0.9</v>
      </c>
      <c r="I50" s="14">
        <v>-1.1000000000000001</v>
      </c>
      <c r="J50" s="14">
        <v>-0.9</v>
      </c>
      <c r="K50" s="14">
        <v>0.1</v>
      </c>
      <c r="L50" s="14">
        <v>-1.6</v>
      </c>
      <c r="M50" s="14">
        <v>-5.8</v>
      </c>
      <c r="N50" s="14">
        <v>11.4</v>
      </c>
      <c r="O50" s="14">
        <v>6.7</v>
      </c>
    </row>
    <row r="51" spans="1:15" ht="15.75" thickBot="1" x14ac:dyDescent="0.3">
      <c r="A51" s="4">
        <v>50</v>
      </c>
      <c r="B51" s="6" t="s">
        <v>955</v>
      </c>
      <c r="C51" s="5" t="s">
        <v>38</v>
      </c>
      <c r="D51" s="5" t="s">
        <v>837</v>
      </c>
      <c r="E51" s="7">
        <v>176.2</v>
      </c>
      <c r="F51" s="7">
        <v>141</v>
      </c>
      <c r="G51" s="14">
        <v>-4</v>
      </c>
      <c r="H51" s="14">
        <v>-0.7</v>
      </c>
      <c r="I51" s="14">
        <v>-0.2</v>
      </c>
      <c r="J51" s="14">
        <v>0.1</v>
      </c>
      <c r="K51" s="14">
        <v>0.5</v>
      </c>
      <c r="L51" s="14">
        <v>-1.6</v>
      </c>
      <c r="M51" s="14">
        <v>-5.9</v>
      </c>
      <c r="N51" s="14">
        <v>11.4</v>
      </c>
      <c r="O51" s="14">
        <v>6.6</v>
      </c>
    </row>
    <row r="52" spans="1:15" ht="15.75" thickBot="1" x14ac:dyDescent="0.3">
      <c r="A52" s="4">
        <v>51</v>
      </c>
      <c r="B52" s="6" t="s">
        <v>857</v>
      </c>
      <c r="C52" s="5" t="s">
        <v>62</v>
      </c>
      <c r="D52" s="5" t="s">
        <v>845</v>
      </c>
      <c r="E52" s="7">
        <v>89.6</v>
      </c>
      <c r="F52" s="7">
        <v>54</v>
      </c>
      <c r="G52" s="14">
        <v>3.3</v>
      </c>
      <c r="H52" s="14">
        <v>1.6</v>
      </c>
      <c r="I52" s="14">
        <v>-3.1</v>
      </c>
      <c r="J52" s="14">
        <v>0</v>
      </c>
      <c r="K52" s="14">
        <v>-3.8</v>
      </c>
      <c r="L52" s="14">
        <v>5.3</v>
      </c>
      <c r="M52" s="14">
        <v>3.2</v>
      </c>
      <c r="N52" s="14">
        <v>2.2000000000000002</v>
      </c>
      <c r="O52" s="14">
        <v>6.4</v>
      </c>
    </row>
    <row r="53" spans="1:15" ht="15.75" thickBot="1" x14ac:dyDescent="0.3">
      <c r="A53" s="4">
        <v>52</v>
      </c>
      <c r="B53" s="6" t="s">
        <v>859</v>
      </c>
      <c r="C53" s="5" t="s">
        <v>38</v>
      </c>
      <c r="D53" s="5" t="s">
        <v>845</v>
      </c>
      <c r="E53" s="7">
        <v>84.3</v>
      </c>
      <c r="F53" s="7">
        <v>58</v>
      </c>
      <c r="G53" s="14">
        <v>3.2</v>
      </c>
      <c r="H53" s="14">
        <v>1.2</v>
      </c>
      <c r="I53" s="14">
        <v>-2.9</v>
      </c>
      <c r="J53" s="14">
        <v>0</v>
      </c>
      <c r="K53" s="14">
        <v>-3.8</v>
      </c>
      <c r="L53" s="14">
        <v>5.3</v>
      </c>
      <c r="M53" s="14">
        <v>3.1</v>
      </c>
      <c r="N53" s="14">
        <v>2.2000000000000002</v>
      </c>
      <c r="O53" s="14">
        <v>6.3</v>
      </c>
    </row>
    <row r="54" spans="1:15" ht="15.75" thickBot="1" x14ac:dyDescent="0.3">
      <c r="A54" s="4">
        <v>53</v>
      </c>
      <c r="B54" s="6" t="s">
        <v>861</v>
      </c>
      <c r="C54" s="5" t="s">
        <v>25</v>
      </c>
      <c r="D54" s="5" t="s">
        <v>845</v>
      </c>
      <c r="E54" s="7">
        <v>89.9</v>
      </c>
      <c r="F54" s="7">
        <v>62</v>
      </c>
      <c r="G54" s="14">
        <v>2.2999999999999998</v>
      </c>
      <c r="H54" s="14">
        <v>1.7</v>
      </c>
      <c r="I54" s="14">
        <v>-3.4</v>
      </c>
      <c r="J54" s="14">
        <v>0.3</v>
      </c>
      <c r="K54" s="14">
        <v>-3.8</v>
      </c>
      <c r="L54" s="14">
        <v>5.4</v>
      </c>
      <c r="M54" s="14">
        <v>2.5</v>
      </c>
      <c r="N54" s="14">
        <v>2.2000000000000002</v>
      </c>
      <c r="O54" s="14">
        <v>5.7</v>
      </c>
    </row>
    <row r="55" spans="1:15" ht="15.75" thickBot="1" x14ac:dyDescent="0.3">
      <c r="A55" s="4">
        <v>54</v>
      </c>
      <c r="B55" s="6" t="s">
        <v>1020</v>
      </c>
      <c r="C55" s="5" t="s">
        <v>56</v>
      </c>
      <c r="D55" s="5" t="s">
        <v>837</v>
      </c>
      <c r="E55" s="7">
        <v>131.9</v>
      </c>
      <c r="F55" s="7">
        <v>180</v>
      </c>
      <c r="G55" s="14">
        <v>-3.4</v>
      </c>
      <c r="H55" s="14">
        <v>-3.2</v>
      </c>
      <c r="I55" s="14">
        <v>1.7</v>
      </c>
      <c r="J55" s="14">
        <v>-3.6</v>
      </c>
      <c r="K55" s="14">
        <v>3.4</v>
      </c>
      <c r="L55" s="14">
        <v>-1.6</v>
      </c>
      <c r="M55" s="14">
        <v>-6.7</v>
      </c>
      <c r="N55" s="14">
        <v>11.4</v>
      </c>
      <c r="O55" s="14">
        <v>5.7</v>
      </c>
    </row>
    <row r="56" spans="1:15" ht="15.75" thickBot="1" x14ac:dyDescent="0.3">
      <c r="A56" s="4">
        <v>55</v>
      </c>
      <c r="B56" s="6" t="s">
        <v>923</v>
      </c>
      <c r="C56" s="5" t="s">
        <v>62</v>
      </c>
      <c r="D56" s="5" t="s">
        <v>837</v>
      </c>
      <c r="E56" s="7">
        <v>249.6</v>
      </c>
      <c r="F56" s="7">
        <v>84</v>
      </c>
      <c r="G56" s="14">
        <v>-0.5</v>
      </c>
      <c r="H56" s="14">
        <v>-0.4</v>
      </c>
      <c r="I56" s="14">
        <v>-2.2000000000000002</v>
      </c>
      <c r="J56" s="14">
        <v>-0.8</v>
      </c>
      <c r="K56" s="14">
        <v>-1.3</v>
      </c>
      <c r="L56" s="14">
        <v>-1.4</v>
      </c>
      <c r="M56" s="14">
        <v>-6.7</v>
      </c>
      <c r="N56" s="14">
        <v>11.4</v>
      </c>
      <c r="O56" s="14">
        <v>5.7</v>
      </c>
    </row>
    <row r="57" spans="1:15" ht="15.75" thickBot="1" x14ac:dyDescent="0.3">
      <c r="A57" s="4">
        <v>56</v>
      </c>
      <c r="B57" s="6" t="s">
        <v>979</v>
      </c>
      <c r="C57" s="5" t="s">
        <v>101</v>
      </c>
      <c r="D57" s="5" t="s">
        <v>837</v>
      </c>
      <c r="E57" s="7">
        <v>246.6</v>
      </c>
      <c r="F57" s="7">
        <v>132</v>
      </c>
      <c r="G57" s="14">
        <v>-4.3</v>
      </c>
      <c r="H57" s="14">
        <v>-1.6</v>
      </c>
      <c r="I57" s="14">
        <v>0.3</v>
      </c>
      <c r="J57" s="14">
        <v>0</v>
      </c>
      <c r="K57" s="14">
        <v>0.2</v>
      </c>
      <c r="L57" s="14">
        <v>-1.5</v>
      </c>
      <c r="M57" s="14">
        <v>-6.9</v>
      </c>
      <c r="N57" s="14">
        <v>11.4</v>
      </c>
      <c r="O57" s="14">
        <v>5.5</v>
      </c>
    </row>
    <row r="58" spans="1:15" ht="15.75" thickBot="1" x14ac:dyDescent="0.3">
      <c r="A58" s="4">
        <v>57</v>
      </c>
      <c r="B58" s="6" t="s">
        <v>863</v>
      </c>
      <c r="C58" s="5" t="s">
        <v>88</v>
      </c>
      <c r="D58" s="5" t="s">
        <v>845</v>
      </c>
      <c r="E58" s="7">
        <v>44.2</v>
      </c>
      <c r="F58" s="7">
        <v>62</v>
      </c>
      <c r="G58" s="14">
        <v>4</v>
      </c>
      <c r="H58" s="14">
        <v>0.6</v>
      </c>
      <c r="I58" s="14">
        <v>-2.2999999999999998</v>
      </c>
      <c r="J58" s="14">
        <v>-2.2000000000000002</v>
      </c>
      <c r="K58" s="14">
        <v>-3.8</v>
      </c>
      <c r="L58" s="14">
        <v>5.8</v>
      </c>
      <c r="M58" s="14">
        <v>2.1</v>
      </c>
      <c r="N58" s="14">
        <v>2.2000000000000002</v>
      </c>
      <c r="O58" s="14">
        <v>5.3</v>
      </c>
    </row>
    <row r="59" spans="1:15" ht="15.75" thickBot="1" x14ac:dyDescent="0.3">
      <c r="A59" s="4">
        <v>58</v>
      </c>
      <c r="B59" s="6" t="s">
        <v>905</v>
      </c>
      <c r="C59" s="5" t="s">
        <v>62</v>
      </c>
      <c r="D59" s="5" t="s">
        <v>837</v>
      </c>
      <c r="E59" s="7">
        <v>546.5</v>
      </c>
      <c r="F59" s="7">
        <v>39</v>
      </c>
      <c r="G59" s="14">
        <v>0.5</v>
      </c>
      <c r="H59" s="14">
        <v>0.6</v>
      </c>
      <c r="I59" s="14">
        <v>-4.8</v>
      </c>
      <c r="J59" s="14">
        <v>0.3</v>
      </c>
      <c r="K59" s="14">
        <v>-2.4</v>
      </c>
      <c r="L59" s="14">
        <v>-1.5</v>
      </c>
      <c r="M59" s="14">
        <v>-7.2</v>
      </c>
      <c r="N59" s="14">
        <v>11.4</v>
      </c>
      <c r="O59" s="14">
        <v>5.2</v>
      </c>
    </row>
    <row r="60" spans="1:15" ht="15.75" thickBot="1" x14ac:dyDescent="0.3">
      <c r="A60" s="4">
        <v>59</v>
      </c>
      <c r="B60" s="6" t="s">
        <v>866</v>
      </c>
      <c r="C60" s="5" t="s">
        <v>23</v>
      </c>
      <c r="D60" s="5" t="s">
        <v>845</v>
      </c>
      <c r="E60" s="7">
        <v>46.2</v>
      </c>
      <c r="F60" s="7">
        <v>59</v>
      </c>
      <c r="G60" s="14">
        <v>2.7</v>
      </c>
      <c r="H60" s="14">
        <v>0.4</v>
      </c>
      <c r="I60" s="14">
        <v>-2.5</v>
      </c>
      <c r="J60" s="14">
        <v>-1.2</v>
      </c>
      <c r="K60" s="14">
        <v>-3.8</v>
      </c>
      <c r="L60" s="14">
        <v>6.2</v>
      </c>
      <c r="M60" s="14">
        <v>1.8</v>
      </c>
      <c r="N60" s="14">
        <v>2.2000000000000002</v>
      </c>
      <c r="O60" s="14">
        <v>5.0999999999999996</v>
      </c>
    </row>
    <row r="61" spans="1:15" ht="15.75" thickBot="1" x14ac:dyDescent="0.3">
      <c r="A61" s="4">
        <v>60</v>
      </c>
      <c r="B61" s="6" t="s">
        <v>936</v>
      </c>
      <c r="C61" s="5" t="s">
        <v>82</v>
      </c>
      <c r="D61" s="5" t="s">
        <v>837</v>
      </c>
      <c r="E61" s="7">
        <v>295.39999999999998</v>
      </c>
      <c r="F61" s="7">
        <v>89</v>
      </c>
      <c r="G61" s="14">
        <v>0.2</v>
      </c>
      <c r="H61" s="14">
        <v>-1.5</v>
      </c>
      <c r="I61" s="14">
        <v>-2.4</v>
      </c>
      <c r="J61" s="14">
        <v>-1.7</v>
      </c>
      <c r="K61" s="14">
        <v>-0.5</v>
      </c>
      <c r="L61" s="14">
        <v>-1.6</v>
      </c>
      <c r="M61" s="14">
        <v>-7.4</v>
      </c>
      <c r="N61" s="14">
        <v>11.4</v>
      </c>
      <c r="O61" s="14">
        <v>5</v>
      </c>
    </row>
    <row r="62" spans="1:15" ht="15.75" thickBot="1" x14ac:dyDescent="0.3">
      <c r="A62" s="4">
        <v>61</v>
      </c>
      <c r="B62" s="6" t="s">
        <v>1053</v>
      </c>
      <c r="C62" s="5" t="s">
        <v>56</v>
      </c>
      <c r="D62" s="5" t="s">
        <v>837</v>
      </c>
      <c r="E62" s="7">
        <v>165.5</v>
      </c>
      <c r="F62" s="7">
        <v>174</v>
      </c>
      <c r="G62" s="14">
        <v>-5</v>
      </c>
      <c r="H62" s="14">
        <v>-4</v>
      </c>
      <c r="I62" s="14">
        <v>1.8</v>
      </c>
      <c r="J62" s="14">
        <v>-1.4</v>
      </c>
      <c r="K62" s="14">
        <v>2.2999999999999998</v>
      </c>
      <c r="L62" s="14">
        <v>-1.6</v>
      </c>
      <c r="M62" s="14">
        <v>-8</v>
      </c>
      <c r="N62" s="14">
        <v>11.4</v>
      </c>
      <c r="O62" s="14">
        <v>4.5</v>
      </c>
    </row>
    <row r="63" spans="1:15" ht="15.75" thickBot="1" x14ac:dyDescent="0.3">
      <c r="A63" s="4">
        <v>62</v>
      </c>
      <c r="B63" s="6" t="s">
        <v>948</v>
      </c>
      <c r="C63" s="5" t="s">
        <v>16</v>
      </c>
      <c r="D63" s="5" t="s">
        <v>837</v>
      </c>
      <c r="E63" s="7">
        <v>424.8</v>
      </c>
      <c r="F63" s="7">
        <v>80</v>
      </c>
      <c r="G63" s="14">
        <v>-0.4</v>
      </c>
      <c r="H63" s="14">
        <v>-2.1</v>
      </c>
      <c r="I63" s="14">
        <v>-2.2999999999999998</v>
      </c>
      <c r="J63" s="14">
        <v>-1.7</v>
      </c>
      <c r="K63" s="14">
        <v>-3.1</v>
      </c>
      <c r="L63" s="14">
        <v>1.5</v>
      </c>
      <c r="M63" s="14">
        <v>-8.1</v>
      </c>
      <c r="N63" s="14">
        <v>11.4</v>
      </c>
      <c r="O63" s="14">
        <v>4.4000000000000004</v>
      </c>
    </row>
    <row r="64" spans="1:15" ht="15.75" thickBot="1" x14ac:dyDescent="0.3">
      <c r="A64" s="4">
        <v>63</v>
      </c>
      <c r="B64" s="6" t="s">
        <v>1034</v>
      </c>
      <c r="C64" s="5"/>
      <c r="D64" s="5" t="s">
        <v>837</v>
      </c>
      <c r="E64" s="7">
        <v>69.3</v>
      </c>
      <c r="F64" s="7">
        <v>157</v>
      </c>
      <c r="G64" s="14">
        <v>2.8</v>
      </c>
      <c r="H64" s="14">
        <v>-5.9</v>
      </c>
      <c r="I64" s="14">
        <v>3.7</v>
      </c>
      <c r="J64" s="14">
        <v>-9.6</v>
      </c>
      <c r="K64" s="14">
        <v>2.4</v>
      </c>
      <c r="L64" s="14">
        <v>-1.5</v>
      </c>
      <c r="M64" s="14">
        <v>-8.1999999999999993</v>
      </c>
      <c r="N64" s="14">
        <v>11.4</v>
      </c>
      <c r="O64" s="14">
        <v>4.2</v>
      </c>
    </row>
    <row r="65" spans="1:15" ht="15.75" thickBot="1" x14ac:dyDescent="0.3">
      <c r="A65" s="4">
        <v>64</v>
      </c>
      <c r="B65" s="6" t="s">
        <v>867</v>
      </c>
      <c r="C65" s="5" t="s">
        <v>80</v>
      </c>
      <c r="D65" s="5" t="s">
        <v>845</v>
      </c>
      <c r="E65" s="7">
        <v>67.7</v>
      </c>
      <c r="F65" s="7">
        <v>62</v>
      </c>
      <c r="G65" s="14">
        <v>2.2000000000000002</v>
      </c>
      <c r="H65" s="14">
        <v>0.3</v>
      </c>
      <c r="I65" s="14">
        <v>-3.1</v>
      </c>
      <c r="J65" s="14">
        <v>0</v>
      </c>
      <c r="K65" s="14">
        <v>-3.8</v>
      </c>
      <c r="L65" s="14">
        <v>5.2</v>
      </c>
      <c r="M65" s="14">
        <v>0.8</v>
      </c>
      <c r="N65" s="14">
        <v>2.2000000000000002</v>
      </c>
      <c r="O65" s="14">
        <v>4</v>
      </c>
    </row>
    <row r="66" spans="1:15" ht="15.75" thickBot="1" x14ac:dyDescent="0.3">
      <c r="A66" s="4">
        <v>65</v>
      </c>
      <c r="B66" s="6" t="s">
        <v>926</v>
      </c>
      <c r="C66" s="5" t="s">
        <v>25</v>
      </c>
      <c r="D66" s="5" t="s">
        <v>837</v>
      </c>
      <c r="E66" s="7">
        <v>451.2</v>
      </c>
      <c r="F66" s="7">
        <v>55</v>
      </c>
      <c r="G66" s="14">
        <v>0</v>
      </c>
      <c r="H66" s="14">
        <v>-0.4</v>
      </c>
      <c r="I66" s="14">
        <v>-4.0999999999999996</v>
      </c>
      <c r="J66" s="14">
        <v>-0.4</v>
      </c>
      <c r="K66" s="14">
        <v>-1.8</v>
      </c>
      <c r="L66" s="14">
        <v>-1.5</v>
      </c>
      <c r="M66" s="14">
        <v>-8.5</v>
      </c>
      <c r="N66" s="14">
        <v>11.4</v>
      </c>
      <c r="O66" s="14">
        <v>4</v>
      </c>
    </row>
    <row r="67" spans="1:15" ht="15.75" thickBot="1" x14ac:dyDescent="0.3">
      <c r="A67" s="4">
        <v>66</v>
      </c>
      <c r="B67" s="6" t="s">
        <v>1057</v>
      </c>
      <c r="C67" s="5" t="s">
        <v>106</v>
      </c>
      <c r="D67" s="5" t="s">
        <v>837</v>
      </c>
      <c r="E67" s="7">
        <v>137.1</v>
      </c>
      <c r="F67" s="7">
        <v>149</v>
      </c>
      <c r="G67" s="14">
        <v>-4.7</v>
      </c>
      <c r="H67" s="14">
        <v>-4.0999999999999996</v>
      </c>
      <c r="I67" s="14">
        <v>3</v>
      </c>
      <c r="J67" s="14">
        <v>-2.4</v>
      </c>
      <c r="K67" s="14">
        <v>1.2</v>
      </c>
      <c r="L67" s="14">
        <v>-1.6</v>
      </c>
      <c r="M67" s="14">
        <v>-8.5</v>
      </c>
      <c r="N67" s="14">
        <v>11.4</v>
      </c>
      <c r="O67" s="14">
        <v>3.9</v>
      </c>
    </row>
    <row r="68" spans="1:15" ht="15.75" thickBot="1" x14ac:dyDescent="0.3">
      <c r="A68" s="4">
        <v>67</v>
      </c>
      <c r="B68" s="6" t="s">
        <v>976</v>
      </c>
      <c r="C68" s="5" t="s">
        <v>82</v>
      </c>
      <c r="D68" s="5" t="s">
        <v>837</v>
      </c>
      <c r="E68" s="7">
        <v>343.6</v>
      </c>
      <c r="F68" s="7">
        <v>108</v>
      </c>
      <c r="G68" s="14">
        <v>-3.4</v>
      </c>
      <c r="H68" s="14">
        <v>-0.2</v>
      </c>
      <c r="I68" s="14">
        <v>-2.5</v>
      </c>
      <c r="J68" s="14">
        <v>-0.7</v>
      </c>
      <c r="K68" s="14">
        <v>-0.4</v>
      </c>
      <c r="L68" s="14">
        <v>-1.5</v>
      </c>
      <c r="M68" s="14">
        <v>-8.6999999999999993</v>
      </c>
      <c r="N68" s="14">
        <v>11.4</v>
      </c>
      <c r="O68" s="14">
        <v>3.8</v>
      </c>
    </row>
    <row r="69" spans="1:15" ht="15.75" thickBot="1" x14ac:dyDescent="0.3">
      <c r="A69" s="4">
        <v>68</v>
      </c>
      <c r="B69" s="6" t="s">
        <v>1037</v>
      </c>
      <c r="C69" s="5" t="s">
        <v>42</v>
      </c>
      <c r="D69" s="5" t="s">
        <v>837</v>
      </c>
      <c r="E69" s="7">
        <v>198.5</v>
      </c>
      <c r="F69" s="7">
        <v>145</v>
      </c>
      <c r="G69" s="14">
        <v>-6</v>
      </c>
      <c r="H69" s="14">
        <v>-2.9</v>
      </c>
      <c r="I69" s="14">
        <v>0.4</v>
      </c>
      <c r="J69" s="14">
        <v>0.9</v>
      </c>
      <c r="K69" s="14">
        <v>0.1</v>
      </c>
      <c r="L69" s="14">
        <v>-1.6</v>
      </c>
      <c r="M69" s="14">
        <v>-9.1</v>
      </c>
      <c r="N69" s="14">
        <v>11.4</v>
      </c>
      <c r="O69" s="14">
        <v>3.3</v>
      </c>
    </row>
    <row r="70" spans="1:15" ht="15.75" thickBot="1" x14ac:dyDescent="0.3">
      <c r="A70" s="4">
        <v>69</v>
      </c>
      <c r="B70" s="6" t="s">
        <v>868</v>
      </c>
      <c r="C70" s="5" t="s">
        <v>62</v>
      </c>
      <c r="D70" s="5" t="s">
        <v>845</v>
      </c>
      <c r="E70" s="7">
        <v>317.3</v>
      </c>
      <c r="F70" s="7">
        <v>57</v>
      </c>
      <c r="G70" s="14">
        <v>1.7</v>
      </c>
      <c r="H70" s="14">
        <v>2</v>
      </c>
      <c r="I70" s="14">
        <v>-3.4</v>
      </c>
      <c r="J70" s="14">
        <v>-0.1</v>
      </c>
      <c r="K70" s="14">
        <v>-3.8</v>
      </c>
      <c r="L70" s="14">
        <v>3.6</v>
      </c>
      <c r="M70" s="14">
        <v>0</v>
      </c>
      <c r="N70" s="14">
        <v>2.2000000000000002</v>
      </c>
      <c r="O70" s="14">
        <v>3.2</v>
      </c>
    </row>
    <row r="71" spans="1:15" ht="15.75" thickBot="1" x14ac:dyDescent="0.3">
      <c r="A71" s="4">
        <v>70</v>
      </c>
      <c r="B71" s="6" t="s">
        <v>1011</v>
      </c>
      <c r="C71" s="5" t="s">
        <v>106</v>
      </c>
      <c r="D71" s="5" t="s">
        <v>837</v>
      </c>
      <c r="E71" s="7">
        <v>249.1</v>
      </c>
      <c r="F71" s="7">
        <v>110</v>
      </c>
      <c r="G71" s="14">
        <v>-3.1</v>
      </c>
      <c r="H71" s="14">
        <v>-3.8</v>
      </c>
      <c r="I71" s="14">
        <v>-0.1</v>
      </c>
      <c r="J71" s="14">
        <v>-0.5</v>
      </c>
      <c r="K71" s="14">
        <v>-0.2</v>
      </c>
      <c r="L71" s="14">
        <v>-1.5</v>
      </c>
      <c r="M71" s="14">
        <v>-9.3000000000000007</v>
      </c>
      <c r="N71" s="14">
        <v>11.4</v>
      </c>
      <c r="O71" s="14">
        <v>3.1</v>
      </c>
    </row>
    <row r="72" spans="1:15" ht="15.75" thickBot="1" x14ac:dyDescent="0.3">
      <c r="A72" s="4">
        <v>71</v>
      </c>
      <c r="B72" s="6" t="s">
        <v>1025</v>
      </c>
      <c r="C72" s="5" t="s">
        <v>62</v>
      </c>
      <c r="D72" s="5" t="s">
        <v>837</v>
      </c>
      <c r="E72" s="7">
        <v>187.6</v>
      </c>
      <c r="F72" s="7">
        <v>136</v>
      </c>
      <c r="G72" s="14">
        <v>-2.2999999999999998</v>
      </c>
      <c r="H72" s="14">
        <v>-1.9</v>
      </c>
      <c r="I72" s="14">
        <v>0.2</v>
      </c>
      <c r="J72" s="14">
        <v>-4</v>
      </c>
      <c r="K72" s="14">
        <v>0</v>
      </c>
      <c r="L72" s="14">
        <v>-1.5</v>
      </c>
      <c r="M72" s="14">
        <v>-9.4</v>
      </c>
      <c r="N72" s="14">
        <v>11.4</v>
      </c>
      <c r="O72" s="14">
        <v>3</v>
      </c>
    </row>
    <row r="73" spans="1:15" ht="15.75" thickBot="1" x14ac:dyDescent="0.3">
      <c r="A73" s="4">
        <v>72</v>
      </c>
      <c r="B73" s="6" t="s">
        <v>1049</v>
      </c>
      <c r="C73" s="5" t="s">
        <v>58</v>
      </c>
      <c r="D73" s="5" t="s">
        <v>837</v>
      </c>
      <c r="E73" s="7">
        <v>264.10000000000002</v>
      </c>
      <c r="F73" s="7">
        <v>141</v>
      </c>
      <c r="G73" s="14">
        <v>-4.0999999999999996</v>
      </c>
      <c r="H73" s="14">
        <v>-4</v>
      </c>
      <c r="I73" s="14">
        <v>1</v>
      </c>
      <c r="J73" s="14">
        <v>-1.3</v>
      </c>
      <c r="K73" s="14">
        <v>0.5</v>
      </c>
      <c r="L73" s="14">
        <v>-1.6</v>
      </c>
      <c r="M73" s="14">
        <v>-9.4</v>
      </c>
      <c r="N73" s="14">
        <v>11.4</v>
      </c>
      <c r="O73" s="14">
        <v>3</v>
      </c>
    </row>
    <row r="74" spans="1:15" ht="15.75" thickBot="1" x14ac:dyDescent="0.3">
      <c r="A74" s="4">
        <v>73</v>
      </c>
      <c r="B74" s="6" t="s">
        <v>963</v>
      </c>
      <c r="C74" s="5" t="s">
        <v>65</v>
      </c>
      <c r="D74" s="5" t="s">
        <v>873</v>
      </c>
      <c r="E74" s="7">
        <v>411</v>
      </c>
      <c r="F74" s="7">
        <v>55</v>
      </c>
      <c r="G74" s="14">
        <v>-1.8</v>
      </c>
      <c r="H74" s="14">
        <v>-2.2999999999999998</v>
      </c>
      <c r="I74" s="14">
        <v>-4</v>
      </c>
      <c r="J74" s="14">
        <v>-1.1000000000000001</v>
      </c>
      <c r="K74" s="14">
        <v>-3.8</v>
      </c>
      <c r="L74" s="14">
        <v>3.6</v>
      </c>
      <c r="M74" s="14">
        <v>-9.5</v>
      </c>
      <c r="N74" s="14">
        <v>11.4</v>
      </c>
      <c r="O74" s="14">
        <v>2.9</v>
      </c>
    </row>
    <row r="75" spans="1:15" ht="15.75" thickBot="1" x14ac:dyDescent="0.3">
      <c r="A75" s="4">
        <v>74</v>
      </c>
      <c r="B75" s="6" t="s">
        <v>1045</v>
      </c>
      <c r="C75" s="5" t="s">
        <v>53</v>
      </c>
      <c r="D75" s="5" t="s">
        <v>837</v>
      </c>
      <c r="E75" s="7">
        <v>221.4</v>
      </c>
      <c r="F75" s="7">
        <v>141</v>
      </c>
      <c r="G75" s="14">
        <v>-3.8</v>
      </c>
      <c r="H75" s="14">
        <v>-2</v>
      </c>
      <c r="I75" s="14">
        <v>0.5</v>
      </c>
      <c r="J75" s="14">
        <v>-3.9</v>
      </c>
      <c r="K75" s="14">
        <v>1.1000000000000001</v>
      </c>
      <c r="L75" s="14">
        <v>-1.6</v>
      </c>
      <c r="M75" s="14">
        <v>-9.6</v>
      </c>
      <c r="N75" s="14">
        <v>11.4</v>
      </c>
      <c r="O75" s="14">
        <v>2.8</v>
      </c>
    </row>
    <row r="76" spans="1:15" ht="15.75" thickBot="1" x14ac:dyDescent="0.3">
      <c r="A76" s="4">
        <v>75</v>
      </c>
      <c r="B76" s="6" t="s">
        <v>941</v>
      </c>
      <c r="C76" s="5"/>
      <c r="D76" s="5" t="s">
        <v>837</v>
      </c>
      <c r="E76" s="7">
        <v>550.9</v>
      </c>
      <c r="F76" s="7">
        <v>45</v>
      </c>
      <c r="G76" s="14">
        <v>-0.5</v>
      </c>
      <c r="H76" s="14">
        <v>-0.2</v>
      </c>
      <c r="I76" s="14">
        <v>-4.5</v>
      </c>
      <c r="J76" s="14">
        <v>-0.8</v>
      </c>
      <c r="K76" s="14">
        <v>-2.2000000000000002</v>
      </c>
      <c r="L76" s="14">
        <v>-1.6</v>
      </c>
      <c r="M76" s="14">
        <v>-9.6999999999999993</v>
      </c>
      <c r="N76" s="14">
        <v>11.4</v>
      </c>
      <c r="O76" s="14">
        <v>2.7</v>
      </c>
    </row>
    <row r="77" spans="1:15" ht="15.75" thickBot="1" x14ac:dyDescent="0.3">
      <c r="A77" s="4">
        <v>76</v>
      </c>
      <c r="B77" s="6" t="s">
        <v>869</v>
      </c>
      <c r="C77" s="5" t="s">
        <v>23</v>
      </c>
      <c r="D77" s="5" t="s">
        <v>845</v>
      </c>
      <c r="E77" s="7">
        <v>305.39999999999998</v>
      </c>
      <c r="F77" s="7">
        <v>62</v>
      </c>
      <c r="G77" s="14">
        <v>1.5</v>
      </c>
      <c r="H77" s="14">
        <v>1.3</v>
      </c>
      <c r="I77" s="14">
        <v>-3.4</v>
      </c>
      <c r="J77" s="14">
        <v>0.9</v>
      </c>
      <c r="K77" s="14">
        <v>-3.8</v>
      </c>
      <c r="L77" s="14">
        <v>2.8</v>
      </c>
      <c r="M77" s="14">
        <v>-0.6</v>
      </c>
      <c r="N77" s="14">
        <v>2.2000000000000002</v>
      </c>
      <c r="O77" s="14">
        <v>2.6</v>
      </c>
    </row>
    <row r="78" spans="1:15" ht="15.75" thickBot="1" x14ac:dyDescent="0.3">
      <c r="A78" s="4">
        <v>77</v>
      </c>
      <c r="B78" s="6" t="s">
        <v>1070</v>
      </c>
      <c r="C78" s="5" t="s">
        <v>60</v>
      </c>
      <c r="D78" s="5" t="s">
        <v>837</v>
      </c>
      <c r="E78" s="7">
        <v>202.5</v>
      </c>
      <c r="F78" s="7">
        <v>149</v>
      </c>
      <c r="G78" s="14">
        <v>-3.2</v>
      </c>
      <c r="H78" s="14">
        <v>-4.5999999999999996</v>
      </c>
      <c r="I78" s="14">
        <v>0.4</v>
      </c>
      <c r="J78" s="14">
        <v>-2.5</v>
      </c>
      <c r="K78" s="14">
        <v>1.5</v>
      </c>
      <c r="L78" s="14">
        <v>-1.6</v>
      </c>
      <c r="M78" s="14">
        <v>-10.1</v>
      </c>
      <c r="N78" s="14">
        <v>11.4</v>
      </c>
      <c r="O78" s="14">
        <v>2.2999999999999998</v>
      </c>
    </row>
    <row r="79" spans="1:15" ht="15.75" thickBot="1" x14ac:dyDescent="0.3">
      <c r="A79" s="4">
        <v>78</v>
      </c>
      <c r="B79" s="6" t="s">
        <v>871</v>
      </c>
      <c r="C79" s="5" t="s">
        <v>85</v>
      </c>
      <c r="D79" s="5" t="s">
        <v>845</v>
      </c>
      <c r="E79" s="7">
        <v>93.9</v>
      </c>
      <c r="F79" s="7">
        <v>61</v>
      </c>
      <c r="G79" s="14">
        <v>2.6</v>
      </c>
      <c r="H79" s="14">
        <v>0.1</v>
      </c>
      <c r="I79" s="14">
        <v>-2.8</v>
      </c>
      <c r="J79" s="14">
        <v>-1.7</v>
      </c>
      <c r="K79" s="14">
        <v>-3.8</v>
      </c>
      <c r="L79" s="14">
        <v>4.7</v>
      </c>
      <c r="M79" s="14">
        <v>-0.9</v>
      </c>
      <c r="N79" s="14">
        <v>2.2000000000000002</v>
      </c>
      <c r="O79" s="14">
        <v>2.2999999999999998</v>
      </c>
    </row>
    <row r="80" spans="1:15" ht="15.75" thickBot="1" x14ac:dyDescent="0.3">
      <c r="A80" s="4">
        <v>79</v>
      </c>
      <c r="B80" s="6" t="s">
        <v>872</v>
      </c>
      <c r="C80" s="5" t="s">
        <v>90</v>
      </c>
      <c r="D80" s="5" t="s">
        <v>845</v>
      </c>
      <c r="E80" s="7">
        <v>118.6</v>
      </c>
      <c r="F80" s="7">
        <v>63</v>
      </c>
      <c r="G80" s="14">
        <v>0.7</v>
      </c>
      <c r="H80" s="14">
        <v>0.3</v>
      </c>
      <c r="I80" s="14">
        <v>-3.4</v>
      </c>
      <c r="J80" s="14">
        <v>0.6</v>
      </c>
      <c r="K80" s="14">
        <v>-3.8</v>
      </c>
      <c r="L80" s="14">
        <v>4.7</v>
      </c>
      <c r="M80" s="14">
        <v>-0.9</v>
      </c>
      <c r="N80" s="14">
        <v>2.2000000000000002</v>
      </c>
      <c r="O80" s="14">
        <v>2.2999999999999998</v>
      </c>
    </row>
    <row r="81" spans="1:15" ht="15.75" thickBot="1" x14ac:dyDescent="0.3">
      <c r="A81" s="4">
        <v>80</v>
      </c>
      <c r="B81" s="6" t="s">
        <v>874</v>
      </c>
      <c r="C81" s="5" t="s">
        <v>144</v>
      </c>
      <c r="D81" s="5" t="s">
        <v>845</v>
      </c>
      <c r="E81" s="7">
        <v>264.5</v>
      </c>
      <c r="F81" s="7">
        <v>60</v>
      </c>
      <c r="G81" s="14">
        <v>0.8</v>
      </c>
      <c r="H81" s="14">
        <v>0.7</v>
      </c>
      <c r="I81" s="14">
        <v>-3.5</v>
      </c>
      <c r="J81" s="14">
        <v>0.5</v>
      </c>
      <c r="K81" s="14">
        <v>-3.8</v>
      </c>
      <c r="L81" s="14">
        <v>3.9</v>
      </c>
      <c r="M81" s="14">
        <v>-1.4</v>
      </c>
      <c r="N81" s="14">
        <v>2.2000000000000002</v>
      </c>
      <c r="O81" s="14">
        <v>1.8</v>
      </c>
    </row>
    <row r="82" spans="1:15" ht="15.75" thickBot="1" x14ac:dyDescent="0.3">
      <c r="A82" s="4">
        <v>81</v>
      </c>
      <c r="B82" s="6" t="s">
        <v>1114</v>
      </c>
      <c r="C82" s="5" t="s">
        <v>40</v>
      </c>
      <c r="D82" s="5" t="s">
        <v>837</v>
      </c>
      <c r="E82" s="7">
        <v>165.3</v>
      </c>
      <c r="F82" s="7">
        <v>158</v>
      </c>
      <c r="G82" s="14">
        <v>-5.6</v>
      </c>
      <c r="H82" s="14">
        <v>-3.9</v>
      </c>
      <c r="I82" s="14">
        <v>2.7</v>
      </c>
      <c r="J82" s="14">
        <v>-3.2</v>
      </c>
      <c r="K82" s="14">
        <v>0.8</v>
      </c>
      <c r="L82" s="14">
        <v>-1.4</v>
      </c>
      <c r="M82" s="14">
        <v>-10.7</v>
      </c>
      <c r="N82" s="14">
        <v>11.4</v>
      </c>
      <c r="O82" s="14">
        <v>1.7</v>
      </c>
    </row>
    <row r="83" spans="1:15" ht="15.75" thickBot="1" x14ac:dyDescent="0.3">
      <c r="A83" s="4">
        <v>82</v>
      </c>
      <c r="B83" s="6" t="s">
        <v>1019</v>
      </c>
      <c r="C83" s="5" t="s">
        <v>51</v>
      </c>
      <c r="D83" s="5" t="s">
        <v>837</v>
      </c>
      <c r="E83" s="7">
        <v>130.4</v>
      </c>
      <c r="F83" s="7">
        <v>98</v>
      </c>
      <c r="G83" s="14">
        <v>0.4</v>
      </c>
      <c r="H83" s="14">
        <v>-3.3</v>
      </c>
      <c r="I83" s="14">
        <v>-1</v>
      </c>
      <c r="J83" s="14">
        <v>-5.2</v>
      </c>
      <c r="K83" s="14">
        <v>-0.2</v>
      </c>
      <c r="L83" s="14">
        <v>-1.6</v>
      </c>
      <c r="M83" s="14">
        <v>-10.8</v>
      </c>
      <c r="N83" s="14">
        <v>11.4</v>
      </c>
      <c r="O83" s="14">
        <v>1.6</v>
      </c>
    </row>
    <row r="84" spans="1:15" ht="15.75" thickBot="1" x14ac:dyDescent="0.3">
      <c r="A84" s="4">
        <v>83</v>
      </c>
      <c r="B84" s="6" t="s">
        <v>877</v>
      </c>
      <c r="C84" s="5" t="s">
        <v>58</v>
      </c>
      <c r="D84" s="5" t="s">
        <v>845</v>
      </c>
      <c r="E84" s="7">
        <v>224.8</v>
      </c>
      <c r="F84" s="7">
        <v>57</v>
      </c>
      <c r="G84" s="14">
        <v>-0.3</v>
      </c>
      <c r="H84" s="14">
        <v>1.2</v>
      </c>
      <c r="I84" s="14">
        <v>-3.3</v>
      </c>
      <c r="J84" s="14">
        <v>0.9</v>
      </c>
      <c r="K84" s="14">
        <v>-3.8</v>
      </c>
      <c r="L84" s="14">
        <v>3.5</v>
      </c>
      <c r="M84" s="14">
        <v>-1.7</v>
      </c>
      <c r="N84" s="14">
        <v>2.2000000000000002</v>
      </c>
      <c r="O84" s="14">
        <v>1.5</v>
      </c>
    </row>
    <row r="85" spans="1:15" ht="15.75" thickBot="1" x14ac:dyDescent="0.3">
      <c r="A85" s="4">
        <v>84</v>
      </c>
      <c r="B85" s="6" t="s">
        <v>881</v>
      </c>
      <c r="C85" s="5" t="s">
        <v>93</v>
      </c>
      <c r="D85" s="5" t="s">
        <v>845</v>
      </c>
      <c r="E85" s="7">
        <v>98.9</v>
      </c>
      <c r="F85" s="7">
        <v>67</v>
      </c>
      <c r="G85" s="14">
        <v>2.6</v>
      </c>
      <c r="H85" s="14">
        <v>-1.1000000000000001</v>
      </c>
      <c r="I85" s="14">
        <v>-2.2999999999999998</v>
      </c>
      <c r="J85" s="14">
        <v>-2.1</v>
      </c>
      <c r="K85" s="14">
        <v>-3.8</v>
      </c>
      <c r="L85" s="14">
        <v>5</v>
      </c>
      <c r="M85" s="14">
        <v>-1.8</v>
      </c>
      <c r="N85" s="14">
        <v>2.2000000000000002</v>
      </c>
      <c r="O85" s="14">
        <v>1.4</v>
      </c>
    </row>
    <row r="86" spans="1:15" ht="15.75" thickBot="1" x14ac:dyDescent="0.3">
      <c r="A86" s="4">
        <v>85</v>
      </c>
      <c r="B86" s="6" t="s">
        <v>1058</v>
      </c>
      <c r="C86" s="5" t="s">
        <v>78</v>
      </c>
      <c r="D86" s="5" t="s">
        <v>837</v>
      </c>
      <c r="E86" s="7">
        <v>310.60000000000002</v>
      </c>
      <c r="F86" s="7">
        <v>119</v>
      </c>
      <c r="G86" s="14">
        <v>-3.3</v>
      </c>
      <c r="H86" s="14">
        <v>-4</v>
      </c>
      <c r="I86" s="14">
        <v>-0.9</v>
      </c>
      <c r="J86" s="14">
        <v>-1</v>
      </c>
      <c r="K86" s="14">
        <v>-0.5</v>
      </c>
      <c r="L86" s="14">
        <v>-1.5</v>
      </c>
      <c r="M86" s="14">
        <v>-11.1</v>
      </c>
      <c r="N86" s="14">
        <v>11.4</v>
      </c>
      <c r="O86" s="14">
        <v>1.3</v>
      </c>
    </row>
    <row r="87" spans="1:15" ht="15.75" thickBot="1" x14ac:dyDescent="0.3">
      <c r="A87" s="4">
        <v>86</v>
      </c>
      <c r="B87" s="6" t="s">
        <v>875</v>
      </c>
      <c r="C87" s="5" t="s">
        <v>40</v>
      </c>
      <c r="D87" s="5" t="s">
        <v>845</v>
      </c>
      <c r="E87" s="7">
        <v>456.9</v>
      </c>
      <c r="F87" s="7">
        <v>58</v>
      </c>
      <c r="G87" s="14">
        <v>1.3</v>
      </c>
      <c r="H87" s="14">
        <v>0</v>
      </c>
      <c r="I87" s="14">
        <v>-4</v>
      </c>
      <c r="J87" s="14">
        <v>2.2000000000000002</v>
      </c>
      <c r="K87" s="14">
        <v>-3.8</v>
      </c>
      <c r="L87" s="14">
        <v>2.2999999999999998</v>
      </c>
      <c r="M87" s="14">
        <v>-2</v>
      </c>
      <c r="N87" s="14">
        <v>2.2000000000000002</v>
      </c>
      <c r="O87" s="14">
        <v>1.2</v>
      </c>
    </row>
    <row r="88" spans="1:15" ht="15.75" thickBot="1" x14ac:dyDescent="0.3">
      <c r="A88" s="4">
        <v>87</v>
      </c>
      <c r="B88" s="6" t="s">
        <v>880</v>
      </c>
      <c r="C88" s="5" t="s">
        <v>56</v>
      </c>
      <c r="D88" s="5" t="s">
        <v>845</v>
      </c>
      <c r="E88" s="7">
        <v>71</v>
      </c>
      <c r="F88" s="7">
        <v>58</v>
      </c>
      <c r="G88" s="14">
        <v>1.4</v>
      </c>
      <c r="H88" s="14">
        <v>-0.4</v>
      </c>
      <c r="I88" s="14">
        <v>-3.4</v>
      </c>
      <c r="J88" s="14">
        <v>-1</v>
      </c>
      <c r="K88" s="14">
        <v>-3.8</v>
      </c>
      <c r="L88" s="14">
        <v>5.2</v>
      </c>
      <c r="M88" s="14">
        <v>-2</v>
      </c>
      <c r="N88" s="14">
        <v>2.2000000000000002</v>
      </c>
      <c r="O88" s="14">
        <v>1.2</v>
      </c>
    </row>
    <row r="89" spans="1:15" ht="15.75" thickBot="1" x14ac:dyDescent="0.3">
      <c r="A89" s="4">
        <v>88</v>
      </c>
      <c r="B89" s="6" t="s">
        <v>1029</v>
      </c>
      <c r="C89" s="5" t="s">
        <v>82</v>
      </c>
      <c r="D89" s="5" t="s">
        <v>837</v>
      </c>
      <c r="E89" s="7">
        <v>319.3</v>
      </c>
      <c r="F89" s="7">
        <v>102</v>
      </c>
      <c r="G89" s="14">
        <v>-3.9</v>
      </c>
      <c r="H89" s="14">
        <v>-0.8</v>
      </c>
      <c r="I89" s="14">
        <v>-2</v>
      </c>
      <c r="J89" s="14">
        <v>-2</v>
      </c>
      <c r="K89" s="14">
        <v>-1.6</v>
      </c>
      <c r="L89" s="14">
        <v>-1</v>
      </c>
      <c r="M89" s="14">
        <v>-11.3</v>
      </c>
      <c r="N89" s="14">
        <v>11.4</v>
      </c>
      <c r="O89" s="14">
        <v>1.1000000000000001</v>
      </c>
    </row>
    <row r="90" spans="1:15" ht="15.75" thickBot="1" x14ac:dyDescent="0.3">
      <c r="A90" s="4">
        <v>89</v>
      </c>
      <c r="B90" s="6" t="s">
        <v>878</v>
      </c>
      <c r="C90" s="5" t="s">
        <v>16</v>
      </c>
      <c r="D90" s="5" t="s">
        <v>845</v>
      </c>
      <c r="E90" s="7">
        <v>446.5</v>
      </c>
      <c r="F90" s="7">
        <v>61</v>
      </c>
      <c r="G90" s="14">
        <v>1.2</v>
      </c>
      <c r="H90" s="14">
        <v>0</v>
      </c>
      <c r="I90" s="14">
        <v>-3</v>
      </c>
      <c r="J90" s="14">
        <v>0.3</v>
      </c>
      <c r="K90" s="14">
        <v>-3.8</v>
      </c>
      <c r="L90" s="14">
        <v>3.1</v>
      </c>
      <c r="M90" s="14">
        <v>-2.2000000000000002</v>
      </c>
      <c r="N90" s="14">
        <v>2.2000000000000002</v>
      </c>
      <c r="O90" s="14">
        <v>1</v>
      </c>
    </row>
    <row r="91" spans="1:15" ht="15.75" thickBot="1" x14ac:dyDescent="0.3">
      <c r="A91" s="4">
        <v>90</v>
      </c>
      <c r="B91" s="6" t="s">
        <v>984</v>
      </c>
      <c r="C91" s="5" t="s">
        <v>103</v>
      </c>
      <c r="D91" s="5" t="s">
        <v>837</v>
      </c>
      <c r="E91" s="7">
        <v>538.29999999999995</v>
      </c>
      <c r="F91" s="7">
        <v>50</v>
      </c>
      <c r="G91" s="14">
        <v>-1.2</v>
      </c>
      <c r="H91" s="14">
        <v>-1.5</v>
      </c>
      <c r="I91" s="14">
        <v>-4.2</v>
      </c>
      <c r="J91" s="14">
        <v>-1</v>
      </c>
      <c r="K91" s="14">
        <v>-2.1</v>
      </c>
      <c r="L91" s="14">
        <v>-1.5</v>
      </c>
      <c r="M91" s="14">
        <v>-11.4</v>
      </c>
      <c r="N91" s="14">
        <v>11.4</v>
      </c>
      <c r="O91" s="14">
        <v>1</v>
      </c>
    </row>
    <row r="92" spans="1:15" ht="15.75" thickBot="1" x14ac:dyDescent="0.3">
      <c r="A92" s="4"/>
      <c r="B92" s="6"/>
      <c r="C92" s="5"/>
      <c r="D92" s="5"/>
      <c r="E92" s="7"/>
      <c r="F92" s="7"/>
      <c r="G92" s="14"/>
      <c r="H92" s="14"/>
      <c r="I92" s="14"/>
      <c r="J92" s="14"/>
      <c r="K92" s="14"/>
      <c r="L92" s="14"/>
      <c r="M92" s="14"/>
      <c r="N92" s="14"/>
      <c r="O92" s="14">
        <f>SUM(O2:O91)</f>
        <v>933.90000000000009</v>
      </c>
    </row>
    <row r="93" spans="1:15" ht="15.75" thickBot="1" x14ac:dyDescent="0.3">
      <c r="A93" s="4">
        <v>91</v>
      </c>
      <c r="B93" s="6" t="s">
        <v>885</v>
      </c>
      <c r="C93" s="5" t="s">
        <v>42</v>
      </c>
      <c r="D93" s="5" t="s">
        <v>845</v>
      </c>
      <c r="E93" s="7">
        <v>85.4</v>
      </c>
      <c r="F93" s="7">
        <v>61</v>
      </c>
      <c r="G93" s="14">
        <v>0.2</v>
      </c>
      <c r="H93" s="14">
        <v>-0.1</v>
      </c>
      <c r="I93" s="14">
        <v>-3.1</v>
      </c>
      <c r="J93" s="14">
        <v>-0.8</v>
      </c>
      <c r="K93" s="14">
        <v>-3.8</v>
      </c>
      <c r="L93" s="14">
        <v>5.3</v>
      </c>
      <c r="M93" s="14">
        <v>-2.2999999999999998</v>
      </c>
      <c r="N93" s="14">
        <v>2.2000000000000002</v>
      </c>
      <c r="O93" s="14">
        <v>0.9</v>
      </c>
    </row>
    <row r="94" spans="1:15" ht="15.75" thickBot="1" x14ac:dyDescent="0.3">
      <c r="A94" s="4">
        <v>92</v>
      </c>
      <c r="B94" s="6" t="s">
        <v>1027</v>
      </c>
      <c r="C94" s="5" t="s">
        <v>103</v>
      </c>
      <c r="D94" s="5" t="s">
        <v>837</v>
      </c>
      <c r="E94" s="7">
        <v>476.5</v>
      </c>
      <c r="F94" s="7">
        <v>91</v>
      </c>
      <c r="G94" s="14">
        <v>-0.6</v>
      </c>
      <c r="H94" s="14">
        <v>-4.5</v>
      </c>
      <c r="I94" s="14">
        <v>-2.7</v>
      </c>
      <c r="J94" s="14">
        <v>-1.7</v>
      </c>
      <c r="K94" s="14">
        <v>-0.5</v>
      </c>
      <c r="L94" s="14">
        <v>-1.5</v>
      </c>
      <c r="M94" s="14">
        <v>-11.5</v>
      </c>
      <c r="N94" s="14">
        <v>11.4</v>
      </c>
      <c r="O94" s="14">
        <v>0.9</v>
      </c>
    </row>
    <row r="95" spans="1:15" ht="15.75" thickBot="1" x14ac:dyDescent="0.3">
      <c r="A95" s="4">
        <v>93</v>
      </c>
      <c r="B95" s="6" t="s">
        <v>879</v>
      </c>
      <c r="C95" s="5" t="s">
        <v>23</v>
      </c>
      <c r="D95" s="5" t="s">
        <v>845</v>
      </c>
      <c r="E95" s="7">
        <v>365</v>
      </c>
      <c r="F95" s="7">
        <v>64</v>
      </c>
      <c r="G95" s="14">
        <v>3.2</v>
      </c>
      <c r="H95" s="14">
        <v>-0.3</v>
      </c>
      <c r="I95" s="14">
        <v>-2.5</v>
      </c>
      <c r="J95" s="14">
        <v>-1.9</v>
      </c>
      <c r="K95" s="14">
        <v>-3.8</v>
      </c>
      <c r="L95" s="14">
        <v>2.8</v>
      </c>
      <c r="M95" s="14">
        <v>-2.4</v>
      </c>
      <c r="N95" s="14">
        <v>2.2000000000000002</v>
      </c>
      <c r="O95" s="14">
        <v>0.8</v>
      </c>
    </row>
    <row r="96" spans="1:15" ht="15.75" thickBot="1" x14ac:dyDescent="0.3">
      <c r="A96" s="4">
        <v>94</v>
      </c>
      <c r="B96" s="6" t="s">
        <v>989</v>
      </c>
      <c r="C96" s="5" t="s">
        <v>103</v>
      </c>
      <c r="D96" s="5" t="s">
        <v>873</v>
      </c>
      <c r="E96" s="7">
        <v>747.8</v>
      </c>
      <c r="F96" s="7">
        <v>56</v>
      </c>
      <c r="G96" s="14">
        <v>0.3</v>
      </c>
      <c r="H96" s="14">
        <v>-2.8</v>
      </c>
      <c r="I96" s="14">
        <v>-3.6</v>
      </c>
      <c r="J96" s="14">
        <v>-1.6</v>
      </c>
      <c r="K96" s="14">
        <v>-3.8</v>
      </c>
      <c r="L96" s="14">
        <v>-0.3</v>
      </c>
      <c r="M96" s="14">
        <v>-11.9</v>
      </c>
      <c r="N96" s="14">
        <v>11.4</v>
      </c>
      <c r="O96" s="14">
        <v>0.5</v>
      </c>
    </row>
    <row r="97" spans="1:15" ht="15.75" thickBot="1" x14ac:dyDescent="0.3">
      <c r="A97" s="4">
        <v>95</v>
      </c>
      <c r="B97" s="6" t="s">
        <v>883</v>
      </c>
      <c r="C97" s="5" t="s">
        <v>56</v>
      </c>
      <c r="D97" s="5" t="s">
        <v>845</v>
      </c>
      <c r="E97" s="7">
        <v>513.6</v>
      </c>
      <c r="F97" s="7">
        <v>61</v>
      </c>
      <c r="G97" s="14">
        <v>0.8</v>
      </c>
      <c r="H97" s="14">
        <v>0.5</v>
      </c>
      <c r="I97" s="14">
        <v>-3.4</v>
      </c>
      <c r="J97" s="14">
        <v>0.2</v>
      </c>
      <c r="K97" s="14">
        <v>-3.5</v>
      </c>
      <c r="L97" s="14">
        <v>2.7</v>
      </c>
      <c r="M97" s="14">
        <v>-2.7</v>
      </c>
      <c r="N97" s="14">
        <v>2.2000000000000002</v>
      </c>
      <c r="O97" s="14">
        <v>0.5</v>
      </c>
    </row>
    <row r="98" spans="1:15" ht="15.75" thickBot="1" x14ac:dyDescent="0.3">
      <c r="A98" s="4">
        <v>96</v>
      </c>
      <c r="B98" s="6" t="s">
        <v>1145</v>
      </c>
      <c r="C98" s="5" t="s">
        <v>42</v>
      </c>
      <c r="D98" s="5" t="s">
        <v>837</v>
      </c>
      <c r="E98" s="7">
        <v>191.4</v>
      </c>
      <c r="F98" s="7">
        <v>163</v>
      </c>
      <c r="G98" s="14">
        <v>-2</v>
      </c>
      <c r="H98" s="14">
        <v>-6.8</v>
      </c>
      <c r="I98" s="14">
        <v>1.2</v>
      </c>
      <c r="J98" s="14">
        <v>-4.9000000000000004</v>
      </c>
      <c r="K98" s="14">
        <v>2.1</v>
      </c>
      <c r="L98" s="14">
        <v>-1.6</v>
      </c>
      <c r="M98" s="14">
        <v>-12</v>
      </c>
      <c r="N98" s="14">
        <v>11.4</v>
      </c>
      <c r="O98" s="14">
        <v>0.4</v>
      </c>
    </row>
    <row r="99" spans="1:15" ht="15.75" thickBot="1" x14ac:dyDescent="0.3">
      <c r="A99" s="4">
        <v>97</v>
      </c>
      <c r="B99" s="6" t="s">
        <v>887</v>
      </c>
      <c r="C99" s="5" t="s">
        <v>44</v>
      </c>
      <c r="D99" s="5" t="s">
        <v>845</v>
      </c>
      <c r="E99" s="7">
        <v>159.4</v>
      </c>
      <c r="F99" s="7">
        <v>63</v>
      </c>
      <c r="G99" s="14">
        <v>2.9</v>
      </c>
      <c r="H99" s="14">
        <v>-1.8</v>
      </c>
      <c r="I99" s="14">
        <v>-2.4</v>
      </c>
      <c r="J99" s="14">
        <v>-2.6</v>
      </c>
      <c r="K99" s="14">
        <v>-3.8</v>
      </c>
      <c r="L99" s="14">
        <v>5</v>
      </c>
      <c r="M99" s="14">
        <v>-2.8</v>
      </c>
      <c r="N99" s="14">
        <v>2.2000000000000002</v>
      </c>
      <c r="O99" s="14">
        <v>0.4</v>
      </c>
    </row>
    <row r="100" spans="1:15" ht="15.75" thickBot="1" x14ac:dyDescent="0.3">
      <c r="A100" s="4">
        <v>98</v>
      </c>
      <c r="B100" s="6" t="s">
        <v>1142</v>
      </c>
      <c r="C100" s="5" t="s">
        <v>23</v>
      </c>
      <c r="D100" s="5" t="s">
        <v>837</v>
      </c>
      <c r="E100" s="7">
        <v>169.3</v>
      </c>
      <c r="F100" s="7">
        <v>151</v>
      </c>
      <c r="G100" s="14">
        <v>-2.6</v>
      </c>
      <c r="H100" s="14">
        <v>-6.3</v>
      </c>
      <c r="I100" s="14">
        <v>1.7</v>
      </c>
      <c r="J100" s="14">
        <v>-4.8</v>
      </c>
      <c r="K100" s="14">
        <v>1.4</v>
      </c>
      <c r="L100" s="14">
        <v>-1.5</v>
      </c>
      <c r="M100" s="14">
        <v>-12.2</v>
      </c>
      <c r="N100" s="14">
        <v>11.4</v>
      </c>
      <c r="O100" s="14">
        <v>0.3</v>
      </c>
    </row>
    <row r="101" spans="1:15" ht="15.75" thickBot="1" x14ac:dyDescent="0.3">
      <c r="A101" s="4">
        <v>99</v>
      </c>
      <c r="B101" s="6" t="s">
        <v>1090</v>
      </c>
      <c r="C101" s="5" t="s">
        <v>78</v>
      </c>
      <c r="D101" s="5" t="s">
        <v>837</v>
      </c>
      <c r="E101" s="7">
        <v>294.2</v>
      </c>
      <c r="F101" s="7">
        <v>118</v>
      </c>
      <c r="G101" s="14">
        <v>-5.4</v>
      </c>
      <c r="H101" s="14">
        <v>-3.8</v>
      </c>
      <c r="I101" s="14">
        <v>-1.3</v>
      </c>
      <c r="J101" s="14">
        <v>0.5</v>
      </c>
      <c r="K101" s="14">
        <v>-0.7</v>
      </c>
      <c r="L101" s="14">
        <v>-1.5</v>
      </c>
      <c r="M101" s="14">
        <v>-12.2</v>
      </c>
      <c r="N101" s="14">
        <v>11.4</v>
      </c>
      <c r="O101" s="14">
        <v>0.2</v>
      </c>
    </row>
    <row r="102" spans="1:15" ht="15.75" thickBot="1" x14ac:dyDescent="0.3">
      <c r="A102" s="4">
        <v>100</v>
      </c>
      <c r="B102" s="6" t="s">
        <v>889</v>
      </c>
      <c r="C102" s="5" t="s">
        <v>103</v>
      </c>
      <c r="D102" s="5" t="s">
        <v>845</v>
      </c>
      <c r="E102" s="7">
        <v>57.3</v>
      </c>
      <c r="F102" s="7">
        <v>64</v>
      </c>
      <c r="G102" s="14">
        <v>2</v>
      </c>
      <c r="H102" s="14">
        <v>-1.5</v>
      </c>
      <c r="I102" s="14">
        <v>-2.9</v>
      </c>
      <c r="J102" s="14">
        <v>-2.4</v>
      </c>
      <c r="K102" s="14">
        <v>-3.8</v>
      </c>
      <c r="L102" s="14">
        <v>5.5</v>
      </c>
      <c r="M102" s="14">
        <v>-3.1</v>
      </c>
      <c r="N102" s="14">
        <v>2.2000000000000002</v>
      </c>
      <c r="O102" s="14">
        <v>0.1</v>
      </c>
    </row>
    <row r="103" spans="1:15" ht="15.75" thickBot="1" x14ac:dyDescent="0.3">
      <c r="A103" s="4">
        <v>101</v>
      </c>
      <c r="B103" s="6" t="s">
        <v>1123</v>
      </c>
      <c r="C103" s="5" t="s">
        <v>51</v>
      </c>
      <c r="D103" s="5" t="s">
        <v>837</v>
      </c>
      <c r="E103" s="7">
        <v>316.60000000000002</v>
      </c>
      <c r="F103" s="7">
        <v>136</v>
      </c>
      <c r="G103" s="14">
        <v>-4.8</v>
      </c>
      <c r="H103" s="14">
        <v>-4.5999999999999996</v>
      </c>
      <c r="I103" s="14">
        <v>0.5</v>
      </c>
      <c r="J103" s="14">
        <v>-2.2999999999999998</v>
      </c>
      <c r="K103" s="14">
        <v>0.4</v>
      </c>
      <c r="L103" s="14">
        <v>-1.5</v>
      </c>
      <c r="M103" s="14">
        <v>-12.3</v>
      </c>
      <c r="N103" s="14">
        <v>11.4</v>
      </c>
      <c r="O103" s="14">
        <v>0.1</v>
      </c>
    </row>
    <row r="104" spans="1:15" ht="15.75" thickBot="1" x14ac:dyDescent="0.3">
      <c r="A104" s="4">
        <v>102</v>
      </c>
      <c r="B104" s="6" t="s">
        <v>1105</v>
      </c>
      <c r="C104" s="5" t="s">
        <v>62</v>
      </c>
      <c r="D104" s="5" t="s">
        <v>837</v>
      </c>
      <c r="E104" s="7">
        <v>243.8</v>
      </c>
      <c r="F104" s="7">
        <v>129</v>
      </c>
      <c r="G104" s="14">
        <v>-3.8</v>
      </c>
      <c r="H104" s="14">
        <v>-4</v>
      </c>
      <c r="I104" s="14">
        <v>0.3</v>
      </c>
      <c r="J104" s="14">
        <v>-2.7</v>
      </c>
      <c r="K104" s="14">
        <v>-0.5</v>
      </c>
      <c r="L104" s="14">
        <v>-1.5</v>
      </c>
      <c r="M104" s="14">
        <v>-12.3</v>
      </c>
      <c r="N104" s="14">
        <v>11.4</v>
      </c>
      <c r="O104" s="14">
        <v>0.1</v>
      </c>
    </row>
    <row r="105" spans="1:15" ht="15.75" thickBot="1" x14ac:dyDescent="0.3">
      <c r="A105" s="4">
        <v>103</v>
      </c>
      <c r="B105" s="6" t="s">
        <v>1087</v>
      </c>
      <c r="C105" s="5" t="s">
        <v>85</v>
      </c>
      <c r="D105" s="5" t="s">
        <v>837</v>
      </c>
      <c r="E105" s="7">
        <v>366</v>
      </c>
      <c r="F105" s="7">
        <v>117</v>
      </c>
      <c r="G105" s="14">
        <v>-2.5</v>
      </c>
      <c r="H105" s="14">
        <v>-4.8</v>
      </c>
      <c r="I105" s="14">
        <v>-1.1000000000000001</v>
      </c>
      <c r="J105" s="14">
        <v>-1.9</v>
      </c>
      <c r="K105" s="14">
        <v>-0.7</v>
      </c>
      <c r="L105" s="14">
        <v>-1.4</v>
      </c>
      <c r="M105" s="14">
        <v>-12.5</v>
      </c>
      <c r="N105" s="14">
        <v>11.4</v>
      </c>
      <c r="O105" s="14">
        <v>0</v>
      </c>
    </row>
    <row r="106" spans="1:15" ht="15.75" thickBot="1" x14ac:dyDescent="0.3">
      <c r="A106" s="4">
        <v>104</v>
      </c>
      <c r="B106" s="6" t="s">
        <v>994</v>
      </c>
      <c r="C106" s="5" t="s">
        <v>60</v>
      </c>
      <c r="D106" s="5" t="s">
        <v>837</v>
      </c>
      <c r="E106" s="7">
        <v>664.2</v>
      </c>
      <c r="F106" s="7">
        <v>43</v>
      </c>
      <c r="G106" s="14">
        <v>-1.4</v>
      </c>
      <c r="H106" s="14">
        <v>-1.3</v>
      </c>
      <c r="I106" s="14">
        <v>-4.7</v>
      </c>
      <c r="J106" s="14">
        <v>-1.3</v>
      </c>
      <c r="K106" s="14">
        <v>-2.5</v>
      </c>
      <c r="L106" s="14">
        <v>-1.5</v>
      </c>
      <c r="M106" s="14">
        <v>-12.7</v>
      </c>
      <c r="N106" s="14">
        <v>11.4</v>
      </c>
      <c r="O106" s="14">
        <v>-0.2</v>
      </c>
    </row>
    <row r="107" spans="1:15" ht="15.75" thickBot="1" x14ac:dyDescent="0.3">
      <c r="A107" s="4">
        <v>105</v>
      </c>
      <c r="B107" s="6" t="s">
        <v>1082</v>
      </c>
      <c r="C107" s="5" t="s">
        <v>88</v>
      </c>
      <c r="D107" s="5" t="s">
        <v>837</v>
      </c>
      <c r="E107" s="7">
        <v>324.39999999999998</v>
      </c>
      <c r="F107" s="7">
        <v>100</v>
      </c>
      <c r="G107" s="14">
        <v>-1.1000000000000001</v>
      </c>
      <c r="H107" s="14">
        <v>-4.5999999999999996</v>
      </c>
      <c r="I107" s="14">
        <v>-0.5</v>
      </c>
      <c r="J107" s="14">
        <v>-4.7</v>
      </c>
      <c r="K107" s="14">
        <v>-1.2</v>
      </c>
      <c r="L107" s="14">
        <v>-0.6</v>
      </c>
      <c r="M107" s="14">
        <v>-12.7</v>
      </c>
      <c r="N107" s="14">
        <v>11.4</v>
      </c>
      <c r="O107" s="14">
        <v>-0.3</v>
      </c>
    </row>
    <row r="108" spans="1:15" ht="15.75" thickBot="1" x14ac:dyDescent="0.3">
      <c r="A108" s="4">
        <v>106</v>
      </c>
      <c r="B108" s="6" t="s">
        <v>886</v>
      </c>
      <c r="C108" s="5" t="s">
        <v>25</v>
      </c>
      <c r="D108" s="5" t="s">
        <v>845</v>
      </c>
      <c r="E108" s="7">
        <v>413</v>
      </c>
      <c r="F108" s="7">
        <v>61</v>
      </c>
      <c r="G108" s="14">
        <v>2.1</v>
      </c>
      <c r="H108" s="14">
        <v>0.1</v>
      </c>
      <c r="I108" s="14">
        <v>-4.4000000000000004</v>
      </c>
      <c r="J108" s="14">
        <v>-0.5</v>
      </c>
      <c r="K108" s="14">
        <v>-3.8</v>
      </c>
      <c r="L108" s="14">
        <v>2.9</v>
      </c>
      <c r="M108" s="14">
        <v>-3.6</v>
      </c>
      <c r="N108" s="14">
        <v>2.2000000000000002</v>
      </c>
      <c r="O108" s="14">
        <v>-0.4</v>
      </c>
    </row>
    <row r="109" spans="1:15" ht="15.75" thickBot="1" x14ac:dyDescent="0.3">
      <c r="A109" s="4">
        <v>107</v>
      </c>
      <c r="B109" s="6" t="s">
        <v>892</v>
      </c>
      <c r="C109" s="5" t="s">
        <v>19</v>
      </c>
      <c r="D109" s="5" t="s">
        <v>845</v>
      </c>
      <c r="E109" s="7">
        <v>103.7</v>
      </c>
      <c r="F109" s="7">
        <v>63</v>
      </c>
      <c r="G109" s="14">
        <v>1.9</v>
      </c>
      <c r="H109" s="14">
        <v>-1.3</v>
      </c>
      <c r="I109" s="14">
        <v>-3.5</v>
      </c>
      <c r="J109" s="14">
        <v>-2.2999999999999998</v>
      </c>
      <c r="K109" s="14">
        <v>-3.8</v>
      </c>
      <c r="L109" s="14">
        <v>5.3</v>
      </c>
      <c r="M109" s="14">
        <v>-3.7</v>
      </c>
      <c r="N109" s="14">
        <v>2.2000000000000002</v>
      </c>
      <c r="O109" s="14">
        <v>-0.5</v>
      </c>
    </row>
    <row r="110" spans="1:15" ht="15.75" thickBot="1" x14ac:dyDescent="0.3">
      <c r="A110" s="4">
        <v>108</v>
      </c>
      <c r="B110" s="6" t="s">
        <v>1194</v>
      </c>
      <c r="C110" s="5" t="s">
        <v>42</v>
      </c>
      <c r="D110" s="5" t="s">
        <v>837</v>
      </c>
      <c r="E110" s="7">
        <v>145.1</v>
      </c>
      <c r="F110" s="7">
        <v>180</v>
      </c>
      <c r="G110" s="14">
        <v>-3.1</v>
      </c>
      <c r="H110" s="14">
        <v>-6.8</v>
      </c>
      <c r="I110" s="14">
        <v>2.2000000000000002</v>
      </c>
      <c r="J110" s="14">
        <v>-6.5</v>
      </c>
      <c r="K110" s="14">
        <v>2.8</v>
      </c>
      <c r="L110" s="14">
        <v>-1.6</v>
      </c>
      <c r="M110" s="14">
        <v>-13</v>
      </c>
      <c r="N110" s="14">
        <v>11.4</v>
      </c>
      <c r="O110" s="14">
        <v>-0.6</v>
      </c>
    </row>
    <row r="111" spans="1:15" ht="15.75" thickBot="1" x14ac:dyDescent="0.3">
      <c r="A111" s="4">
        <v>109</v>
      </c>
      <c r="B111" s="6" t="s">
        <v>1013</v>
      </c>
      <c r="C111" s="5" t="s">
        <v>33</v>
      </c>
      <c r="D111" s="5" t="s">
        <v>837</v>
      </c>
      <c r="E111" s="7">
        <v>999</v>
      </c>
      <c r="F111" s="7">
        <v>51</v>
      </c>
      <c r="G111" s="14">
        <v>-1.1000000000000001</v>
      </c>
      <c r="H111" s="14">
        <v>-1.8</v>
      </c>
      <c r="I111" s="14">
        <v>-4.5999999999999996</v>
      </c>
      <c r="J111" s="14">
        <v>-1.8</v>
      </c>
      <c r="K111" s="14">
        <v>-2.4</v>
      </c>
      <c r="L111" s="14">
        <v>-1.6</v>
      </c>
      <c r="M111" s="14">
        <v>-13.2</v>
      </c>
      <c r="N111" s="14">
        <v>11.4</v>
      </c>
      <c r="O111" s="14">
        <v>-0.8</v>
      </c>
    </row>
    <row r="112" spans="1:15" ht="15.75" thickBot="1" x14ac:dyDescent="0.3">
      <c r="A112" s="4">
        <v>110</v>
      </c>
      <c r="B112" s="6" t="s">
        <v>891</v>
      </c>
      <c r="C112" s="5" t="s">
        <v>179</v>
      </c>
      <c r="D112" s="5" t="s">
        <v>845</v>
      </c>
      <c r="E112" s="7">
        <v>212.4</v>
      </c>
      <c r="F112" s="7">
        <v>61</v>
      </c>
      <c r="G112" s="14">
        <v>1.5</v>
      </c>
      <c r="H112" s="14">
        <v>0.2</v>
      </c>
      <c r="I112" s="14">
        <v>-2.8</v>
      </c>
      <c r="J112" s="14">
        <v>-1.8</v>
      </c>
      <c r="K112" s="14">
        <v>-3.6</v>
      </c>
      <c r="L112" s="14">
        <v>2.6</v>
      </c>
      <c r="M112" s="14">
        <v>-4</v>
      </c>
      <c r="N112" s="14">
        <v>2.2000000000000002</v>
      </c>
      <c r="O112" s="14">
        <v>-0.8</v>
      </c>
    </row>
    <row r="113" spans="1:15" ht="15.75" thickBot="1" x14ac:dyDescent="0.3">
      <c r="A113" s="4">
        <v>111</v>
      </c>
      <c r="B113" s="6" t="s">
        <v>894</v>
      </c>
      <c r="C113" s="5" t="s">
        <v>85</v>
      </c>
      <c r="D113" s="5" t="s">
        <v>845</v>
      </c>
      <c r="E113" s="7">
        <v>514.1</v>
      </c>
      <c r="F113" s="7">
        <v>61</v>
      </c>
      <c r="G113" s="14">
        <v>-0.8</v>
      </c>
      <c r="H113" s="14">
        <v>0.2</v>
      </c>
      <c r="I113" s="14">
        <v>-3.5</v>
      </c>
      <c r="J113" s="14">
        <v>0.7</v>
      </c>
      <c r="K113" s="14">
        <v>-3.8</v>
      </c>
      <c r="L113" s="14">
        <v>2.9</v>
      </c>
      <c r="M113" s="14">
        <v>-4.3</v>
      </c>
      <c r="N113" s="14">
        <v>2.2000000000000002</v>
      </c>
      <c r="O113" s="14">
        <v>-1</v>
      </c>
    </row>
    <row r="114" spans="1:15" ht="15.75" thickBot="1" x14ac:dyDescent="0.3">
      <c r="A114" s="4">
        <v>112</v>
      </c>
      <c r="B114" s="6" t="s">
        <v>1068</v>
      </c>
      <c r="C114" s="5"/>
      <c r="D114" s="5" t="s">
        <v>837</v>
      </c>
      <c r="E114" s="7">
        <v>601.20000000000005</v>
      </c>
      <c r="F114" s="7">
        <v>83</v>
      </c>
      <c r="G114" s="14">
        <v>-3.9</v>
      </c>
      <c r="H114" s="14">
        <v>-1.9</v>
      </c>
      <c r="I114" s="14">
        <v>-2.9</v>
      </c>
      <c r="J114" s="14">
        <v>-1.6</v>
      </c>
      <c r="K114" s="14">
        <v>-1.7</v>
      </c>
      <c r="L114" s="14">
        <v>-1.6</v>
      </c>
      <c r="M114" s="14">
        <v>-13.5</v>
      </c>
      <c r="N114" s="14">
        <v>11.4</v>
      </c>
      <c r="O114" s="14">
        <v>-1.1000000000000001</v>
      </c>
    </row>
    <row r="115" spans="1:15" ht="15.75" thickBot="1" x14ac:dyDescent="0.3">
      <c r="A115" s="4">
        <v>113</v>
      </c>
      <c r="B115" s="6" t="s">
        <v>1024</v>
      </c>
      <c r="C115" s="5" t="s">
        <v>101</v>
      </c>
      <c r="D115" s="5" t="s">
        <v>873</v>
      </c>
      <c r="E115" s="7">
        <v>727.6</v>
      </c>
      <c r="F115" s="7">
        <v>47</v>
      </c>
      <c r="G115" s="14">
        <v>-2</v>
      </c>
      <c r="H115" s="14">
        <v>-1.5</v>
      </c>
      <c r="I115" s="14">
        <v>-4.5999999999999996</v>
      </c>
      <c r="J115" s="14">
        <v>-1.1000000000000001</v>
      </c>
      <c r="K115" s="14">
        <v>-3.3</v>
      </c>
      <c r="L115" s="14">
        <v>-1.2</v>
      </c>
      <c r="M115" s="14">
        <v>-13.7</v>
      </c>
      <c r="N115" s="14">
        <v>11.4</v>
      </c>
      <c r="O115" s="14">
        <v>-1.3</v>
      </c>
    </row>
    <row r="116" spans="1:15" ht="15.75" thickBot="1" x14ac:dyDescent="0.3">
      <c r="A116" s="4">
        <v>114</v>
      </c>
      <c r="B116" s="6" t="s">
        <v>1148</v>
      </c>
      <c r="C116" s="5" t="s">
        <v>44</v>
      </c>
      <c r="D116" s="5" t="s">
        <v>837</v>
      </c>
      <c r="E116" s="7">
        <v>225</v>
      </c>
      <c r="F116" s="7">
        <v>136</v>
      </c>
      <c r="G116" s="14">
        <v>-3.6</v>
      </c>
      <c r="H116" s="14">
        <v>-4.9000000000000004</v>
      </c>
      <c r="I116" s="14">
        <v>-0.6</v>
      </c>
      <c r="J116" s="14">
        <v>-3.4</v>
      </c>
      <c r="K116" s="14">
        <v>0.2</v>
      </c>
      <c r="L116" s="14">
        <v>-1.5</v>
      </c>
      <c r="M116" s="14">
        <v>-13.7</v>
      </c>
      <c r="N116" s="14">
        <v>11.4</v>
      </c>
      <c r="O116" s="14">
        <v>-1.3</v>
      </c>
    </row>
    <row r="117" spans="1:15" ht="15.75" thickBot="1" x14ac:dyDescent="0.3">
      <c r="A117" s="4">
        <v>115</v>
      </c>
      <c r="B117" s="6" t="s">
        <v>1127</v>
      </c>
      <c r="C117" s="5" t="s">
        <v>179</v>
      </c>
      <c r="D117" s="5" t="s">
        <v>837</v>
      </c>
      <c r="E117" s="7">
        <v>528.70000000000005</v>
      </c>
      <c r="F117" s="7">
        <v>123</v>
      </c>
      <c r="G117" s="14">
        <v>-5.2</v>
      </c>
      <c r="H117" s="14">
        <v>-4</v>
      </c>
      <c r="I117" s="14">
        <v>-1.8</v>
      </c>
      <c r="J117" s="14">
        <v>-0.6</v>
      </c>
      <c r="K117" s="14">
        <v>-0.8</v>
      </c>
      <c r="L117" s="14">
        <v>-1.4</v>
      </c>
      <c r="M117" s="14">
        <v>-13.9</v>
      </c>
      <c r="N117" s="14">
        <v>11.4</v>
      </c>
      <c r="O117" s="14">
        <v>-1.4</v>
      </c>
    </row>
    <row r="118" spans="1:15" ht="15.75" thickBot="1" x14ac:dyDescent="0.3">
      <c r="A118" s="4">
        <v>116</v>
      </c>
      <c r="B118" s="6" t="s">
        <v>1017</v>
      </c>
      <c r="C118" s="5" t="s">
        <v>23</v>
      </c>
      <c r="D118" s="5" t="s">
        <v>837</v>
      </c>
      <c r="E118" s="7">
        <v>693</v>
      </c>
      <c r="F118" s="7">
        <v>38</v>
      </c>
      <c r="G118" s="14">
        <v>-0.2</v>
      </c>
      <c r="H118" s="14">
        <v>-2</v>
      </c>
      <c r="I118" s="14">
        <v>-5.0999999999999996</v>
      </c>
      <c r="J118" s="14">
        <v>-2.7</v>
      </c>
      <c r="K118" s="14">
        <v>-2.5</v>
      </c>
      <c r="L118" s="14">
        <v>-1.5</v>
      </c>
      <c r="M118" s="14">
        <v>-13.9</v>
      </c>
      <c r="N118" s="14">
        <v>11.4</v>
      </c>
      <c r="O118" s="14">
        <v>-1.5</v>
      </c>
    </row>
    <row r="119" spans="1:15" ht="15.75" thickBot="1" x14ac:dyDescent="0.3">
      <c r="A119" s="4">
        <v>117</v>
      </c>
      <c r="B119" s="6" t="s">
        <v>899</v>
      </c>
      <c r="C119" s="5" t="s">
        <v>93</v>
      </c>
      <c r="D119" s="5" t="s">
        <v>845</v>
      </c>
      <c r="E119" s="7">
        <v>355.3</v>
      </c>
      <c r="F119" s="7">
        <v>65</v>
      </c>
      <c r="G119" s="14">
        <v>0.1</v>
      </c>
      <c r="H119" s="14">
        <v>-0.9</v>
      </c>
      <c r="I119" s="14">
        <v>-2.9</v>
      </c>
      <c r="J119" s="14">
        <v>0.5</v>
      </c>
      <c r="K119" s="14">
        <v>-3.4</v>
      </c>
      <c r="L119" s="14">
        <v>1.9</v>
      </c>
      <c r="M119" s="14">
        <v>-4.7</v>
      </c>
      <c r="N119" s="14">
        <v>2.2000000000000002</v>
      </c>
      <c r="O119" s="14">
        <v>-1.5</v>
      </c>
    </row>
    <row r="120" spans="1:15" ht="15.75" thickBot="1" x14ac:dyDescent="0.3">
      <c r="A120" s="4">
        <v>118</v>
      </c>
      <c r="B120" s="6" t="s">
        <v>897</v>
      </c>
      <c r="C120" s="5" t="s">
        <v>56</v>
      </c>
      <c r="D120" s="5" t="s">
        <v>845</v>
      </c>
      <c r="E120" s="7">
        <v>725.5</v>
      </c>
      <c r="F120" s="7">
        <v>58</v>
      </c>
      <c r="G120" s="14">
        <v>-0.4</v>
      </c>
      <c r="H120" s="14">
        <v>0</v>
      </c>
      <c r="I120" s="14">
        <v>-3.7</v>
      </c>
      <c r="J120" s="14">
        <v>0.4</v>
      </c>
      <c r="K120" s="14">
        <v>-3.8</v>
      </c>
      <c r="L120" s="14">
        <v>2.6</v>
      </c>
      <c r="M120" s="14">
        <v>-4.8</v>
      </c>
      <c r="N120" s="14">
        <v>2.2000000000000002</v>
      </c>
      <c r="O120" s="14">
        <v>-1.6</v>
      </c>
    </row>
    <row r="121" spans="1:15" ht="15.75" thickBot="1" x14ac:dyDescent="0.3">
      <c r="A121" s="4">
        <v>119</v>
      </c>
      <c r="B121" s="6" t="s">
        <v>1095</v>
      </c>
      <c r="C121" s="5" t="s">
        <v>25</v>
      </c>
      <c r="D121" s="5" t="s">
        <v>837</v>
      </c>
      <c r="E121" s="7">
        <v>310.60000000000002</v>
      </c>
      <c r="F121" s="7">
        <v>77</v>
      </c>
      <c r="G121" s="14">
        <v>-2.9</v>
      </c>
      <c r="H121" s="14">
        <v>-3.7</v>
      </c>
      <c r="I121" s="14">
        <v>-2.7</v>
      </c>
      <c r="J121" s="14">
        <v>-2.2999999999999998</v>
      </c>
      <c r="K121" s="14">
        <v>-1.2</v>
      </c>
      <c r="L121" s="14">
        <v>-1.5</v>
      </c>
      <c r="M121" s="14">
        <v>-14.3</v>
      </c>
      <c r="N121" s="14">
        <v>11.4</v>
      </c>
      <c r="O121" s="14">
        <v>-1.9</v>
      </c>
    </row>
    <row r="122" spans="1:15" ht="15.75" thickBot="1" x14ac:dyDescent="0.3">
      <c r="A122" s="4">
        <v>120</v>
      </c>
      <c r="B122" s="6" t="s">
        <v>896</v>
      </c>
      <c r="C122" s="5" t="s">
        <v>38</v>
      </c>
      <c r="D122" s="5" t="s">
        <v>845</v>
      </c>
      <c r="E122" s="7">
        <v>746.6</v>
      </c>
      <c r="F122" s="7">
        <v>54</v>
      </c>
      <c r="G122" s="14">
        <v>0.3</v>
      </c>
      <c r="H122" s="14">
        <v>-0.1</v>
      </c>
      <c r="I122" s="14">
        <v>-3.9</v>
      </c>
      <c r="J122" s="14">
        <v>0.7</v>
      </c>
      <c r="K122" s="14">
        <v>-3.8</v>
      </c>
      <c r="L122" s="14">
        <v>1.7</v>
      </c>
      <c r="M122" s="14">
        <v>-5.2</v>
      </c>
      <c r="N122" s="14">
        <v>2.2000000000000002</v>
      </c>
      <c r="O122" s="14">
        <v>-2</v>
      </c>
    </row>
    <row r="123" spans="1:15" ht="15.75" thickBot="1" x14ac:dyDescent="0.3">
      <c r="A123" s="4">
        <v>121</v>
      </c>
      <c r="B123" s="6" t="s">
        <v>909</v>
      </c>
      <c r="C123" s="5" t="s">
        <v>82</v>
      </c>
      <c r="D123" s="5" t="s">
        <v>845</v>
      </c>
      <c r="E123" s="7">
        <v>107</v>
      </c>
      <c r="F123" s="7">
        <v>64</v>
      </c>
      <c r="G123" s="14">
        <v>0.1</v>
      </c>
      <c r="H123" s="14">
        <v>-1</v>
      </c>
      <c r="I123" s="14">
        <v>-2.8</v>
      </c>
      <c r="J123" s="14">
        <v>-2.1</v>
      </c>
      <c r="K123" s="14">
        <v>-3.8</v>
      </c>
      <c r="L123" s="14">
        <v>4.3</v>
      </c>
      <c r="M123" s="14">
        <v>-5.2</v>
      </c>
      <c r="N123" s="14">
        <v>2.2000000000000002</v>
      </c>
      <c r="O123" s="14">
        <v>-2</v>
      </c>
    </row>
    <row r="124" spans="1:15" ht="15.75" thickBot="1" x14ac:dyDescent="0.3">
      <c r="A124" s="4">
        <v>122</v>
      </c>
      <c r="B124" s="6" t="s">
        <v>1178</v>
      </c>
      <c r="C124" s="5" t="s">
        <v>53</v>
      </c>
      <c r="D124" s="5" t="s">
        <v>837</v>
      </c>
      <c r="E124" s="7">
        <v>164.4</v>
      </c>
      <c r="F124" s="7">
        <v>144</v>
      </c>
      <c r="G124" s="14">
        <v>-2.2000000000000002</v>
      </c>
      <c r="H124" s="14">
        <v>-5</v>
      </c>
      <c r="I124" s="14">
        <v>0.9</v>
      </c>
      <c r="J124" s="14">
        <v>-7.3</v>
      </c>
      <c r="K124" s="14">
        <v>0.6</v>
      </c>
      <c r="L124" s="14">
        <v>-1.6</v>
      </c>
      <c r="M124" s="14">
        <v>-14.5</v>
      </c>
      <c r="N124" s="14">
        <v>11.4</v>
      </c>
      <c r="O124" s="14">
        <v>-2.1</v>
      </c>
    </row>
    <row r="125" spans="1:15" ht="15.75" thickBot="1" x14ac:dyDescent="0.3">
      <c r="A125" s="4">
        <v>123</v>
      </c>
      <c r="B125" s="6" t="s">
        <v>1094</v>
      </c>
      <c r="C125" s="5" t="s">
        <v>82</v>
      </c>
      <c r="D125" s="5" t="s">
        <v>837</v>
      </c>
      <c r="E125" s="7">
        <v>507.6</v>
      </c>
      <c r="F125" s="7">
        <v>85</v>
      </c>
      <c r="G125" s="14">
        <v>-3.7</v>
      </c>
      <c r="H125" s="14">
        <v>-3.2</v>
      </c>
      <c r="I125" s="14">
        <v>-3.6</v>
      </c>
      <c r="J125" s="14">
        <v>-0.6</v>
      </c>
      <c r="K125" s="14">
        <v>-2.1</v>
      </c>
      <c r="L125" s="14">
        <v>-1.4</v>
      </c>
      <c r="M125" s="14">
        <v>-14.6</v>
      </c>
      <c r="N125" s="14">
        <v>11.4</v>
      </c>
      <c r="O125" s="14">
        <v>-2.1</v>
      </c>
    </row>
    <row r="126" spans="1:15" ht="15.75" thickBot="1" x14ac:dyDescent="0.3">
      <c r="A126" s="4">
        <v>124</v>
      </c>
      <c r="B126" s="6" t="s">
        <v>1152</v>
      </c>
      <c r="C126" s="5" t="s">
        <v>103</v>
      </c>
      <c r="D126" s="5" t="s">
        <v>837</v>
      </c>
      <c r="E126" s="7">
        <v>441.6</v>
      </c>
      <c r="F126" s="7">
        <v>121</v>
      </c>
      <c r="G126" s="14">
        <v>-3.7</v>
      </c>
      <c r="H126" s="14">
        <v>-4.9000000000000004</v>
      </c>
      <c r="I126" s="14">
        <v>-1.5</v>
      </c>
      <c r="J126" s="14">
        <v>-2.8</v>
      </c>
      <c r="K126" s="14">
        <v>-0.3</v>
      </c>
      <c r="L126" s="14">
        <v>-1.4</v>
      </c>
      <c r="M126" s="14">
        <v>-14.6</v>
      </c>
      <c r="N126" s="14">
        <v>11.4</v>
      </c>
      <c r="O126" s="14">
        <v>-2.2000000000000002</v>
      </c>
    </row>
    <row r="127" spans="1:15" ht="15.75" thickBot="1" x14ac:dyDescent="0.3">
      <c r="A127" s="4">
        <v>125</v>
      </c>
      <c r="B127" s="6" t="s">
        <v>1210</v>
      </c>
      <c r="C127" s="5" t="s">
        <v>47</v>
      </c>
      <c r="D127" s="5" t="s">
        <v>837</v>
      </c>
      <c r="E127" s="7">
        <v>95.8</v>
      </c>
      <c r="F127" s="7">
        <v>160</v>
      </c>
      <c r="G127" s="14">
        <v>-1.6</v>
      </c>
      <c r="H127" s="14">
        <v>-7.1</v>
      </c>
      <c r="I127" s="14">
        <v>2.2000000000000002</v>
      </c>
      <c r="J127" s="14">
        <v>-8.1999999999999993</v>
      </c>
      <c r="K127" s="14">
        <v>1.6</v>
      </c>
      <c r="L127" s="14">
        <v>-1.6</v>
      </c>
      <c r="M127" s="14">
        <v>-14.6</v>
      </c>
      <c r="N127" s="14">
        <v>11.4</v>
      </c>
      <c r="O127" s="14">
        <v>-2.2000000000000002</v>
      </c>
    </row>
    <row r="128" spans="1:15" ht="15.75" thickBot="1" x14ac:dyDescent="0.3">
      <c r="A128" s="4">
        <v>126</v>
      </c>
      <c r="B128" s="6" t="s">
        <v>1054</v>
      </c>
      <c r="C128" s="5" t="s">
        <v>56</v>
      </c>
      <c r="D128" s="5" t="s">
        <v>837</v>
      </c>
      <c r="E128" s="7">
        <v>999</v>
      </c>
      <c r="F128" s="7">
        <v>47</v>
      </c>
      <c r="G128" s="14">
        <v>-0.9</v>
      </c>
      <c r="H128" s="14">
        <v>-2.7</v>
      </c>
      <c r="I128" s="14">
        <v>-4.2</v>
      </c>
      <c r="J128" s="14">
        <v>-2.9</v>
      </c>
      <c r="K128" s="14">
        <v>-2.4</v>
      </c>
      <c r="L128" s="14">
        <v>-1.5</v>
      </c>
      <c r="M128" s="14">
        <v>-14.7</v>
      </c>
      <c r="N128" s="14">
        <v>11.4</v>
      </c>
      <c r="O128" s="14">
        <v>-2.2000000000000002</v>
      </c>
    </row>
    <row r="129" spans="1:15" ht="15.75" thickBot="1" x14ac:dyDescent="0.3">
      <c r="A129" s="4">
        <v>127</v>
      </c>
      <c r="B129" s="6" t="s">
        <v>903</v>
      </c>
      <c r="C129" s="5" t="s">
        <v>16</v>
      </c>
      <c r="D129" s="5" t="s">
        <v>845</v>
      </c>
      <c r="E129" s="7">
        <v>667.4</v>
      </c>
      <c r="F129" s="7">
        <v>62</v>
      </c>
      <c r="G129" s="14">
        <v>-0.5</v>
      </c>
      <c r="H129" s="14">
        <v>-0.6</v>
      </c>
      <c r="I129" s="14">
        <v>-2.9</v>
      </c>
      <c r="J129" s="14">
        <v>0.5</v>
      </c>
      <c r="K129" s="14">
        <v>-3.8</v>
      </c>
      <c r="L129" s="14">
        <v>1.9</v>
      </c>
      <c r="M129" s="14">
        <v>-5.5</v>
      </c>
      <c r="N129" s="14">
        <v>2.2000000000000002</v>
      </c>
      <c r="O129" s="14">
        <v>-2.2999999999999998</v>
      </c>
    </row>
    <row r="130" spans="1:15" ht="15.75" thickBot="1" x14ac:dyDescent="0.3">
      <c r="A130" s="4">
        <v>128</v>
      </c>
      <c r="B130" s="6" t="s">
        <v>901</v>
      </c>
      <c r="C130" s="5" t="s">
        <v>78</v>
      </c>
      <c r="D130" s="5" t="s">
        <v>845</v>
      </c>
      <c r="E130" s="7">
        <v>750.8</v>
      </c>
      <c r="F130" s="7">
        <v>53</v>
      </c>
      <c r="G130" s="14">
        <v>0.1</v>
      </c>
      <c r="H130" s="14">
        <v>-0.3</v>
      </c>
      <c r="I130" s="14">
        <v>-3.7</v>
      </c>
      <c r="J130" s="14">
        <v>0.4</v>
      </c>
      <c r="K130" s="14">
        <v>-3.8</v>
      </c>
      <c r="L130" s="14">
        <v>1.7</v>
      </c>
      <c r="M130" s="14">
        <v>-5.5</v>
      </c>
      <c r="N130" s="14">
        <v>2.2000000000000002</v>
      </c>
      <c r="O130" s="14">
        <v>-2.2999999999999998</v>
      </c>
    </row>
    <row r="131" spans="1:15" ht="15.75" thickBot="1" x14ac:dyDescent="0.3">
      <c r="A131" s="4">
        <v>129</v>
      </c>
      <c r="B131" s="6" t="s">
        <v>1139</v>
      </c>
      <c r="C131" s="5" t="s">
        <v>88</v>
      </c>
      <c r="D131" s="5" t="s">
        <v>837</v>
      </c>
      <c r="E131" s="7">
        <v>503.3</v>
      </c>
      <c r="F131" s="7">
        <v>104</v>
      </c>
      <c r="G131" s="14">
        <v>-4.8</v>
      </c>
      <c r="H131" s="14">
        <v>-4.8</v>
      </c>
      <c r="I131" s="14">
        <v>-1.6</v>
      </c>
      <c r="J131" s="14">
        <v>-0.2</v>
      </c>
      <c r="K131" s="14">
        <v>-2</v>
      </c>
      <c r="L131" s="14">
        <v>-1.3</v>
      </c>
      <c r="M131" s="14">
        <v>-14.8</v>
      </c>
      <c r="N131" s="14">
        <v>11.4</v>
      </c>
      <c r="O131" s="14">
        <v>-2.4</v>
      </c>
    </row>
    <row r="132" spans="1:15" ht="15.75" thickBot="1" x14ac:dyDescent="0.3">
      <c r="A132" s="4">
        <v>130</v>
      </c>
      <c r="B132" s="6" t="s">
        <v>1059</v>
      </c>
      <c r="C132" s="5" t="s">
        <v>25</v>
      </c>
      <c r="D132" s="5" t="s">
        <v>873</v>
      </c>
      <c r="E132" s="7">
        <v>613.29999999999995</v>
      </c>
      <c r="F132" s="7">
        <v>44</v>
      </c>
      <c r="G132" s="14">
        <v>-2.6</v>
      </c>
      <c r="H132" s="14">
        <v>-2.2999999999999998</v>
      </c>
      <c r="I132" s="14">
        <v>-4.5999999999999996</v>
      </c>
      <c r="J132" s="14">
        <v>-0.5</v>
      </c>
      <c r="K132" s="14">
        <v>-3.7</v>
      </c>
      <c r="L132" s="14">
        <v>-1.2</v>
      </c>
      <c r="M132" s="14">
        <v>-14.9</v>
      </c>
      <c r="N132" s="14">
        <v>11.4</v>
      </c>
      <c r="O132" s="14">
        <v>-2.5</v>
      </c>
    </row>
    <row r="133" spans="1:15" ht="15.75" thickBot="1" x14ac:dyDescent="0.3">
      <c r="A133" s="4">
        <v>131</v>
      </c>
      <c r="B133" s="6" t="s">
        <v>1185</v>
      </c>
      <c r="C133" s="5" t="s">
        <v>62</v>
      </c>
      <c r="D133" s="5" t="s">
        <v>837</v>
      </c>
      <c r="E133" s="7">
        <v>360.5</v>
      </c>
      <c r="F133" s="7">
        <v>131</v>
      </c>
      <c r="G133" s="14">
        <v>-6</v>
      </c>
      <c r="H133" s="14">
        <v>-4.9000000000000004</v>
      </c>
      <c r="I133" s="14">
        <v>-1.3</v>
      </c>
      <c r="J133" s="14">
        <v>-1.4</v>
      </c>
      <c r="K133" s="14">
        <v>-0.1</v>
      </c>
      <c r="L133" s="14">
        <v>-1.5</v>
      </c>
      <c r="M133" s="14">
        <v>-15.2</v>
      </c>
      <c r="N133" s="14">
        <v>11.4</v>
      </c>
      <c r="O133" s="14">
        <v>-2.7</v>
      </c>
    </row>
    <row r="134" spans="1:15" ht="15.75" thickBot="1" x14ac:dyDescent="0.3">
      <c r="A134" s="4">
        <v>132</v>
      </c>
      <c r="B134" s="6" t="s">
        <v>913</v>
      </c>
      <c r="C134" s="5" t="s">
        <v>33</v>
      </c>
      <c r="D134" s="5" t="s">
        <v>845</v>
      </c>
      <c r="E134" s="7">
        <v>274.39999999999998</v>
      </c>
      <c r="F134" s="7">
        <v>61</v>
      </c>
      <c r="G134" s="14">
        <v>1.1000000000000001</v>
      </c>
      <c r="H134" s="14">
        <v>-1.6</v>
      </c>
      <c r="I134" s="14">
        <v>-2.9</v>
      </c>
      <c r="J134" s="14">
        <v>-2</v>
      </c>
      <c r="K134" s="14">
        <v>-3.8</v>
      </c>
      <c r="L134" s="14">
        <v>3.3</v>
      </c>
      <c r="M134" s="14">
        <v>-6</v>
      </c>
      <c r="N134" s="14">
        <v>2.2000000000000002</v>
      </c>
      <c r="O134" s="14">
        <v>-2.8</v>
      </c>
    </row>
    <row r="135" spans="1:15" ht="15.75" thickBot="1" x14ac:dyDescent="0.3">
      <c r="A135" s="4">
        <v>133</v>
      </c>
      <c r="B135" s="6" t="s">
        <v>1074</v>
      </c>
      <c r="C135" s="5" t="s">
        <v>80</v>
      </c>
      <c r="D135" s="5" t="s">
        <v>837</v>
      </c>
      <c r="E135" s="7">
        <v>308.7</v>
      </c>
      <c r="F135" s="7">
        <v>57</v>
      </c>
      <c r="G135" s="14">
        <v>-1.8</v>
      </c>
      <c r="H135" s="14">
        <v>-2.4</v>
      </c>
      <c r="I135" s="14">
        <v>-4.0999999999999996</v>
      </c>
      <c r="J135" s="14">
        <v>-2.4</v>
      </c>
      <c r="K135" s="14">
        <v>-3.1</v>
      </c>
      <c r="L135" s="14">
        <v>-1.6</v>
      </c>
      <c r="M135" s="14">
        <v>-15.3</v>
      </c>
      <c r="N135" s="14">
        <v>11.4</v>
      </c>
      <c r="O135" s="14">
        <v>-2.9</v>
      </c>
    </row>
    <row r="136" spans="1:15" ht="15.75" thickBot="1" x14ac:dyDescent="0.3">
      <c r="A136" s="4">
        <v>134</v>
      </c>
      <c r="B136" s="6" t="s">
        <v>1219</v>
      </c>
      <c r="C136" s="5" t="s">
        <v>56</v>
      </c>
      <c r="D136" s="5" t="s">
        <v>837</v>
      </c>
      <c r="E136" s="7">
        <v>229.1</v>
      </c>
      <c r="F136" s="7">
        <v>148</v>
      </c>
      <c r="G136" s="14">
        <v>-4.5</v>
      </c>
      <c r="H136" s="14">
        <v>-6.6</v>
      </c>
      <c r="I136" s="14">
        <v>1.4</v>
      </c>
      <c r="J136" s="14">
        <v>-4.5999999999999996</v>
      </c>
      <c r="K136" s="14">
        <v>0.5</v>
      </c>
      <c r="L136" s="14">
        <v>-1.6</v>
      </c>
      <c r="M136" s="14">
        <v>-15.3</v>
      </c>
      <c r="N136" s="14">
        <v>11.4</v>
      </c>
      <c r="O136" s="14">
        <v>-2.9</v>
      </c>
    </row>
    <row r="137" spans="1:15" ht="15.75" thickBot="1" x14ac:dyDescent="0.3">
      <c r="A137" s="4">
        <v>135</v>
      </c>
      <c r="B137" s="6" t="s">
        <v>1214</v>
      </c>
      <c r="C137" s="5" t="s">
        <v>19</v>
      </c>
      <c r="D137" s="5" t="s">
        <v>837</v>
      </c>
      <c r="E137" s="7">
        <v>266.8</v>
      </c>
      <c r="F137" s="7">
        <v>151</v>
      </c>
      <c r="G137" s="14">
        <v>-2.6</v>
      </c>
      <c r="H137" s="14">
        <v>-6.9</v>
      </c>
      <c r="I137" s="14">
        <v>-0.1</v>
      </c>
      <c r="J137" s="14">
        <v>-6.2</v>
      </c>
      <c r="K137" s="14">
        <v>1.9</v>
      </c>
      <c r="L137" s="14">
        <v>-1.6</v>
      </c>
      <c r="M137" s="14">
        <v>-15.6</v>
      </c>
      <c r="N137" s="14">
        <v>11.4</v>
      </c>
      <c r="O137" s="14">
        <v>-3.1</v>
      </c>
    </row>
    <row r="138" spans="1:15" ht="15.75" thickBot="1" x14ac:dyDescent="0.3">
      <c r="A138" s="4">
        <v>136</v>
      </c>
      <c r="B138" s="6" t="s">
        <v>906</v>
      </c>
      <c r="C138" s="5" t="s">
        <v>56</v>
      </c>
      <c r="D138" s="5" t="s">
        <v>845</v>
      </c>
      <c r="E138" s="7">
        <v>746.7</v>
      </c>
      <c r="F138" s="7">
        <v>55</v>
      </c>
      <c r="G138" s="14">
        <v>1.8</v>
      </c>
      <c r="H138" s="14">
        <v>-1.2</v>
      </c>
      <c r="I138" s="14">
        <v>-4.2</v>
      </c>
      <c r="J138" s="14">
        <v>-0.9</v>
      </c>
      <c r="K138" s="14">
        <v>-3.8</v>
      </c>
      <c r="L138" s="14">
        <v>2</v>
      </c>
      <c r="M138" s="14">
        <v>-6.4</v>
      </c>
      <c r="N138" s="14">
        <v>2.2000000000000002</v>
      </c>
      <c r="O138" s="14">
        <v>-3.2</v>
      </c>
    </row>
    <row r="139" spans="1:15" ht="15.75" thickBot="1" x14ac:dyDescent="0.3">
      <c r="A139" s="4">
        <v>137</v>
      </c>
      <c r="B139" s="6" t="s">
        <v>919</v>
      </c>
      <c r="C139" s="5" t="s">
        <v>33</v>
      </c>
      <c r="D139" s="5" t="s">
        <v>845</v>
      </c>
      <c r="E139" s="7">
        <v>213.6</v>
      </c>
      <c r="F139" s="7">
        <v>63</v>
      </c>
      <c r="G139" s="14">
        <v>-0.2</v>
      </c>
      <c r="H139" s="14">
        <v>-0.8</v>
      </c>
      <c r="I139" s="14">
        <v>-3.6</v>
      </c>
      <c r="J139" s="14">
        <v>-2.5</v>
      </c>
      <c r="K139" s="14">
        <v>-3.8</v>
      </c>
      <c r="L139" s="14">
        <v>4.5</v>
      </c>
      <c r="M139" s="14">
        <v>-6.4</v>
      </c>
      <c r="N139" s="14">
        <v>2.2000000000000002</v>
      </c>
      <c r="O139" s="14">
        <v>-3.2</v>
      </c>
    </row>
    <row r="140" spans="1:15" ht="15.75" thickBot="1" x14ac:dyDescent="0.3">
      <c r="A140" s="4">
        <v>138</v>
      </c>
      <c r="B140" s="6" t="s">
        <v>911</v>
      </c>
      <c r="C140" s="5" t="s">
        <v>38</v>
      </c>
      <c r="D140" s="5" t="s">
        <v>845</v>
      </c>
      <c r="E140" s="7">
        <v>326</v>
      </c>
      <c r="F140" s="7">
        <v>52</v>
      </c>
      <c r="G140" s="14">
        <v>1.7</v>
      </c>
      <c r="H140" s="14">
        <v>-1.7</v>
      </c>
      <c r="I140" s="14">
        <v>-3.2</v>
      </c>
      <c r="J140" s="14">
        <v>-1.7</v>
      </c>
      <c r="K140" s="14">
        <v>-3.8</v>
      </c>
      <c r="L140" s="14">
        <v>2.2999999999999998</v>
      </c>
      <c r="M140" s="14">
        <v>-6.4</v>
      </c>
      <c r="N140" s="14">
        <v>2.2000000000000002</v>
      </c>
      <c r="O140" s="14">
        <v>-3.2</v>
      </c>
    </row>
    <row r="141" spans="1:15" ht="15.75" thickBot="1" x14ac:dyDescent="0.3">
      <c r="A141" s="4">
        <v>139</v>
      </c>
      <c r="B141" s="6" t="s">
        <v>917</v>
      </c>
      <c r="C141" s="5" t="s">
        <v>88</v>
      </c>
      <c r="D141" s="5" t="s">
        <v>845</v>
      </c>
      <c r="E141" s="7">
        <v>525.70000000000005</v>
      </c>
      <c r="F141" s="7">
        <v>65</v>
      </c>
      <c r="G141" s="14">
        <v>0.1</v>
      </c>
      <c r="H141" s="14">
        <v>-1.3</v>
      </c>
      <c r="I141" s="14">
        <v>-3.6</v>
      </c>
      <c r="J141" s="14">
        <v>-0.6</v>
      </c>
      <c r="K141" s="14">
        <v>-3.8</v>
      </c>
      <c r="L141" s="14">
        <v>2.6</v>
      </c>
      <c r="M141" s="14">
        <v>-6.5</v>
      </c>
      <c r="N141" s="14">
        <v>2.2000000000000002</v>
      </c>
      <c r="O141" s="14">
        <v>-3.3</v>
      </c>
    </row>
    <row r="142" spans="1:15" ht="15.75" thickBot="1" x14ac:dyDescent="0.3">
      <c r="A142" s="4">
        <v>140</v>
      </c>
      <c r="B142" s="6" t="s">
        <v>910</v>
      </c>
      <c r="C142" s="5" t="s">
        <v>62</v>
      </c>
      <c r="D142" s="5" t="s">
        <v>845</v>
      </c>
      <c r="E142" s="7">
        <v>747.1</v>
      </c>
      <c r="F142" s="7">
        <v>62</v>
      </c>
      <c r="G142" s="14">
        <v>0.5</v>
      </c>
      <c r="H142" s="14">
        <v>-0.5</v>
      </c>
      <c r="I142" s="14">
        <v>-3.6</v>
      </c>
      <c r="J142" s="14">
        <v>0</v>
      </c>
      <c r="K142" s="14">
        <v>-3.8</v>
      </c>
      <c r="L142" s="14">
        <v>0.8</v>
      </c>
      <c r="M142" s="14">
        <v>-6.6</v>
      </c>
      <c r="N142" s="14">
        <v>2.2000000000000002</v>
      </c>
      <c r="O142" s="14">
        <v>-3.4</v>
      </c>
    </row>
    <row r="143" spans="1:15" ht="15.75" thickBot="1" x14ac:dyDescent="0.3">
      <c r="A143" s="4">
        <v>141</v>
      </c>
      <c r="B143" s="6" t="s">
        <v>1243</v>
      </c>
      <c r="C143" s="5" t="s">
        <v>23</v>
      </c>
      <c r="D143" s="5" t="s">
        <v>837</v>
      </c>
      <c r="E143" s="7">
        <v>181.5</v>
      </c>
      <c r="F143" s="7">
        <v>157</v>
      </c>
      <c r="G143" s="14">
        <v>-6.2</v>
      </c>
      <c r="H143" s="14">
        <v>-4.2</v>
      </c>
      <c r="I143" s="14">
        <v>1.9</v>
      </c>
      <c r="J143" s="14">
        <v>-7</v>
      </c>
      <c r="K143" s="14">
        <v>0.9</v>
      </c>
      <c r="L143" s="14">
        <v>-1.5</v>
      </c>
      <c r="M143" s="14">
        <v>-15.9</v>
      </c>
      <c r="N143" s="14">
        <v>11.4</v>
      </c>
      <c r="O143" s="14">
        <v>-3.5</v>
      </c>
    </row>
    <row r="144" spans="1:15" ht="15.75" thickBot="1" x14ac:dyDescent="0.3">
      <c r="A144" s="4">
        <v>142</v>
      </c>
      <c r="B144" s="6" t="s">
        <v>924</v>
      </c>
      <c r="C144" s="5" t="s">
        <v>40</v>
      </c>
      <c r="D144" s="5" t="s">
        <v>845</v>
      </c>
      <c r="E144" s="7">
        <v>127.3</v>
      </c>
      <c r="F144" s="7">
        <v>58</v>
      </c>
      <c r="G144" s="14">
        <v>-1</v>
      </c>
      <c r="H144" s="14">
        <v>-1.8</v>
      </c>
      <c r="I144" s="14">
        <v>-3.4</v>
      </c>
      <c r="J144" s="14">
        <v>-1.7</v>
      </c>
      <c r="K144" s="14">
        <v>-3.8</v>
      </c>
      <c r="L144" s="14">
        <v>4.9000000000000004</v>
      </c>
      <c r="M144" s="14">
        <v>-6.8</v>
      </c>
      <c r="N144" s="14">
        <v>2.2000000000000002</v>
      </c>
      <c r="O144" s="14">
        <v>-3.5</v>
      </c>
    </row>
    <row r="145" spans="1:15" ht="15.75" thickBot="1" x14ac:dyDescent="0.3">
      <c r="A145" s="4">
        <v>143</v>
      </c>
      <c r="B145" s="6" t="s">
        <v>914</v>
      </c>
      <c r="C145" s="5" t="s">
        <v>88</v>
      </c>
      <c r="D145" s="5" t="s">
        <v>845</v>
      </c>
      <c r="E145" s="7">
        <v>745.9</v>
      </c>
      <c r="F145" s="7">
        <v>59</v>
      </c>
      <c r="G145" s="14">
        <v>0.2</v>
      </c>
      <c r="H145" s="14">
        <v>-0.8</v>
      </c>
      <c r="I145" s="14">
        <v>-4.0999999999999996</v>
      </c>
      <c r="J145" s="14">
        <v>0.3</v>
      </c>
      <c r="K145" s="14">
        <v>-3.8</v>
      </c>
      <c r="L145" s="14">
        <v>1.4</v>
      </c>
      <c r="M145" s="14">
        <v>-6.8</v>
      </c>
      <c r="N145" s="14">
        <v>2.2000000000000002</v>
      </c>
      <c r="O145" s="14">
        <v>-3.6</v>
      </c>
    </row>
    <row r="146" spans="1:15" ht="15.75" thickBot="1" x14ac:dyDescent="0.3">
      <c r="A146" s="4">
        <v>144</v>
      </c>
      <c r="B146" s="6" t="s">
        <v>1106</v>
      </c>
      <c r="C146" s="5" t="s">
        <v>90</v>
      </c>
      <c r="D146" s="5" t="s">
        <v>873</v>
      </c>
      <c r="E146" s="7">
        <v>592</v>
      </c>
      <c r="F146" s="7">
        <v>62</v>
      </c>
      <c r="G146" s="14">
        <v>-2.6</v>
      </c>
      <c r="H146" s="14">
        <v>-2.9</v>
      </c>
      <c r="I146" s="14">
        <v>-4</v>
      </c>
      <c r="J146" s="14">
        <v>-2.2999999999999998</v>
      </c>
      <c r="K146" s="14">
        <v>-3</v>
      </c>
      <c r="L146" s="14">
        <v>-1.2</v>
      </c>
      <c r="M146" s="14">
        <v>-16</v>
      </c>
      <c r="N146" s="14">
        <v>11.4</v>
      </c>
      <c r="O146" s="14">
        <v>-3.6</v>
      </c>
    </row>
    <row r="147" spans="1:15" ht="15.75" thickBot="1" x14ac:dyDescent="0.3">
      <c r="A147" s="4">
        <v>145</v>
      </c>
      <c r="B147" s="6" t="s">
        <v>912</v>
      </c>
      <c r="C147" s="5" t="s">
        <v>56</v>
      </c>
      <c r="D147" s="5" t="s">
        <v>845</v>
      </c>
      <c r="E147" s="7">
        <v>705.5</v>
      </c>
      <c r="F147" s="7">
        <v>50</v>
      </c>
      <c r="G147" s="14">
        <v>-0.4</v>
      </c>
      <c r="H147" s="14">
        <v>0.1</v>
      </c>
      <c r="I147" s="14">
        <v>-4</v>
      </c>
      <c r="J147" s="14">
        <v>0.4</v>
      </c>
      <c r="K147" s="14">
        <v>-3.8</v>
      </c>
      <c r="L147" s="14">
        <v>0.9</v>
      </c>
      <c r="M147" s="14">
        <v>-6.9</v>
      </c>
      <c r="N147" s="14">
        <v>2.2000000000000002</v>
      </c>
      <c r="O147" s="14">
        <v>-3.7</v>
      </c>
    </row>
    <row r="148" spans="1:15" ht="15.75" thickBot="1" x14ac:dyDescent="0.3">
      <c r="A148" s="4">
        <v>146</v>
      </c>
      <c r="B148" s="6" t="s">
        <v>1233</v>
      </c>
      <c r="C148" s="5" t="s">
        <v>90</v>
      </c>
      <c r="D148" s="5" t="s">
        <v>837</v>
      </c>
      <c r="E148" s="7">
        <v>322.39999999999998</v>
      </c>
      <c r="F148" s="7">
        <v>146</v>
      </c>
      <c r="G148" s="14">
        <v>-8</v>
      </c>
      <c r="H148" s="14">
        <v>-5.3</v>
      </c>
      <c r="I148" s="14">
        <v>-0.2</v>
      </c>
      <c r="J148" s="14">
        <v>-1.6</v>
      </c>
      <c r="K148" s="14">
        <v>0.4</v>
      </c>
      <c r="L148" s="14">
        <v>-1.5</v>
      </c>
      <c r="M148" s="14">
        <v>-16.2</v>
      </c>
      <c r="N148" s="14">
        <v>11.4</v>
      </c>
      <c r="O148" s="14">
        <v>-3.8</v>
      </c>
    </row>
    <row r="149" spans="1:15" ht="15.75" thickBot="1" x14ac:dyDescent="0.3">
      <c r="A149" s="4">
        <v>147</v>
      </c>
      <c r="B149" s="6" t="s">
        <v>1229</v>
      </c>
      <c r="C149" s="5" t="s">
        <v>40</v>
      </c>
      <c r="D149" s="5" t="s">
        <v>837</v>
      </c>
      <c r="E149" s="7">
        <v>252.7</v>
      </c>
      <c r="F149" s="7">
        <v>135</v>
      </c>
      <c r="G149" s="14">
        <v>-7.1</v>
      </c>
      <c r="H149" s="14">
        <v>-5.4</v>
      </c>
      <c r="I149" s="14">
        <v>0.1</v>
      </c>
      <c r="J149" s="14">
        <v>-2.2000000000000002</v>
      </c>
      <c r="K149" s="14">
        <v>-0.3</v>
      </c>
      <c r="L149" s="14">
        <v>-1.5</v>
      </c>
      <c r="M149" s="14">
        <v>-16.399999999999999</v>
      </c>
      <c r="N149" s="14">
        <v>11.4</v>
      </c>
      <c r="O149" s="14">
        <v>-4</v>
      </c>
    </row>
    <row r="150" spans="1:15" ht="15.75" thickBot="1" x14ac:dyDescent="0.3">
      <c r="A150" s="4">
        <v>148</v>
      </c>
      <c r="B150" s="6" t="s">
        <v>1251</v>
      </c>
      <c r="C150" s="5" t="s">
        <v>179</v>
      </c>
      <c r="D150" s="5" t="s">
        <v>837</v>
      </c>
      <c r="E150" s="7">
        <v>382.5</v>
      </c>
      <c r="F150" s="7">
        <v>161</v>
      </c>
      <c r="G150" s="14">
        <v>-6.8</v>
      </c>
      <c r="H150" s="14">
        <v>-5.5</v>
      </c>
      <c r="I150" s="14">
        <v>0.9</v>
      </c>
      <c r="J150" s="14">
        <v>-4.2</v>
      </c>
      <c r="K150" s="14">
        <v>0.7</v>
      </c>
      <c r="L150" s="14">
        <v>-1.6</v>
      </c>
      <c r="M150" s="14">
        <v>-16.399999999999999</v>
      </c>
      <c r="N150" s="14">
        <v>11.4</v>
      </c>
      <c r="O150" s="14">
        <v>-4</v>
      </c>
    </row>
    <row r="151" spans="1:15" ht="15.75" thickBot="1" x14ac:dyDescent="0.3">
      <c r="A151" s="4">
        <v>149</v>
      </c>
      <c r="B151" s="6" t="s">
        <v>904</v>
      </c>
      <c r="C151" s="5" t="s">
        <v>62</v>
      </c>
      <c r="D151" s="5" t="s">
        <v>845</v>
      </c>
      <c r="E151" s="7">
        <v>680.7</v>
      </c>
      <c r="F151" s="7">
        <v>42</v>
      </c>
      <c r="G151" s="14">
        <v>1.2</v>
      </c>
      <c r="H151" s="14">
        <v>0.5</v>
      </c>
      <c r="I151" s="14">
        <v>-4.9000000000000004</v>
      </c>
      <c r="J151" s="14">
        <v>0</v>
      </c>
      <c r="K151" s="14">
        <v>-2.8</v>
      </c>
      <c r="L151" s="14">
        <v>-1.4</v>
      </c>
      <c r="M151" s="14">
        <v>-7.3</v>
      </c>
      <c r="N151" s="14">
        <v>2.2000000000000002</v>
      </c>
      <c r="O151" s="14">
        <v>-4.0999999999999996</v>
      </c>
    </row>
    <row r="152" spans="1:15" ht="15.75" thickBot="1" x14ac:dyDescent="0.3">
      <c r="A152" s="4">
        <v>150</v>
      </c>
      <c r="B152" s="6" t="s">
        <v>1149</v>
      </c>
      <c r="C152" s="5" t="s">
        <v>90</v>
      </c>
      <c r="D152" s="5" t="s">
        <v>837</v>
      </c>
      <c r="E152" s="7">
        <v>642.1</v>
      </c>
      <c r="F152" s="7">
        <v>74</v>
      </c>
      <c r="G152" s="14">
        <v>-3.4</v>
      </c>
      <c r="H152" s="14">
        <v>-4.4000000000000004</v>
      </c>
      <c r="I152" s="14">
        <v>-3.2</v>
      </c>
      <c r="J152" s="14">
        <v>-2.1</v>
      </c>
      <c r="K152" s="14">
        <v>-3</v>
      </c>
      <c r="L152" s="14">
        <v>-0.5</v>
      </c>
      <c r="M152" s="14">
        <v>-16.600000000000001</v>
      </c>
      <c r="N152" s="14">
        <v>11.4</v>
      </c>
      <c r="O152" s="14">
        <v>-4.2</v>
      </c>
    </row>
    <row r="153" spans="1:15" ht="15.75" thickBot="1" x14ac:dyDescent="0.3">
      <c r="A153" s="4">
        <v>151</v>
      </c>
      <c r="B153" s="6" t="s">
        <v>1275</v>
      </c>
      <c r="C153" s="5" t="s">
        <v>65</v>
      </c>
      <c r="D153" s="5" t="s">
        <v>837</v>
      </c>
      <c r="E153" s="7">
        <v>106.6</v>
      </c>
      <c r="F153" s="7">
        <v>174</v>
      </c>
      <c r="G153" s="14">
        <v>-3.3</v>
      </c>
      <c r="H153" s="14">
        <v>-8.9</v>
      </c>
      <c r="I153" s="14">
        <v>3.8</v>
      </c>
      <c r="J153" s="14">
        <v>-8.8000000000000007</v>
      </c>
      <c r="K153" s="14">
        <v>2.1</v>
      </c>
      <c r="L153" s="14">
        <v>-1.6</v>
      </c>
      <c r="M153" s="14">
        <v>-16.7</v>
      </c>
      <c r="N153" s="14">
        <v>11.4</v>
      </c>
      <c r="O153" s="14">
        <v>-4.2</v>
      </c>
    </row>
    <row r="154" spans="1:15" ht="15.75" thickBot="1" x14ac:dyDescent="0.3">
      <c r="A154" s="4">
        <v>152</v>
      </c>
      <c r="B154" s="6" t="s">
        <v>1203</v>
      </c>
      <c r="C154" s="5" t="s">
        <v>93</v>
      </c>
      <c r="D154" s="5" t="s">
        <v>837</v>
      </c>
      <c r="E154" s="7">
        <v>337.2</v>
      </c>
      <c r="F154" s="7">
        <v>113</v>
      </c>
      <c r="G154" s="14">
        <v>-3.6</v>
      </c>
      <c r="H154" s="14">
        <v>-5.9</v>
      </c>
      <c r="I154" s="14">
        <v>-1</v>
      </c>
      <c r="J154" s="14">
        <v>-4</v>
      </c>
      <c r="K154" s="14">
        <v>-0.6</v>
      </c>
      <c r="L154" s="14">
        <v>-1.6</v>
      </c>
      <c r="M154" s="14">
        <v>-16.7</v>
      </c>
      <c r="N154" s="14">
        <v>11.4</v>
      </c>
      <c r="O154" s="14">
        <v>-4.2</v>
      </c>
    </row>
    <row r="155" spans="1:15" ht="15.75" thickBot="1" x14ac:dyDescent="0.3">
      <c r="A155" s="4">
        <v>153</v>
      </c>
      <c r="B155" s="6" t="s">
        <v>1279</v>
      </c>
      <c r="C155" s="5" t="s">
        <v>80</v>
      </c>
      <c r="D155" s="5" t="s">
        <v>837</v>
      </c>
      <c r="E155" s="7">
        <v>162.6</v>
      </c>
      <c r="F155" s="7">
        <v>181</v>
      </c>
      <c r="G155" s="14">
        <v>-5.3</v>
      </c>
      <c r="H155" s="14">
        <v>-9.1</v>
      </c>
      <c r="I155" s="14">
        <v>2.4</v>
      </c>
      <c r="J155" s="14">
        <v>-5.6</v>
      </c>
      <c r="K155" s="14">
        <v>2.5</v>
      </c>
      <c r="L155" s="14">
        <v>-1.6</v>
      </c>
      <c r="M155" s="14">
        <v>-16.7</v>
      </c>
      <c r="N155" s="14">
        <v>11.4</v>
      </c>
      <c r="O155" s="14">
        <v>-4.3</v>
      </c>
    </row>
    <row r="156" spans="1:15" ht="15.75" thickBot="1" x14ac:dyDescent="0.3">
      <c r="A156" s="4">
        <v>154</v>
      </c>
      <c r="B156" s="6" t="s">
        <v>921</v>
      </c>
      <c r="C156" s="5" t="s">
        <v>25</v>
      </c>
      <c r="D156" s="5" t="s">
        <v>845</v>
      </c>
      <c r="E156" s="7">
        <v>743.8</v>
      </c>
      <c r="F156" s="7">
        <v>55</v>
      </c>
      <c r="G156" s="14">
        <v>0.1</v>
      </c>
      <c r="H156" s="14">
        <v>-1.1000000000000001</v>
      </c>
      <c r="I156" s="14">
        <v>-3.3</v>
      </c>
      <c r="J156" s="14">
        <v>-1.1000000000000001</v>
      </c>
      <c r="K156" s="14">
        <v>-3.8</v>
      </c>
      <c r="L156" s="14">
        <v>1.6</v>
      </c>
      <c r="M156" s="14">
        <v>-7.5</v>
      </c>
      <c r="N156" s="14">
        <v>2.2000000000000002</v>
      </c>
      <c r="O156" s="14">
        <v>-4.3</v>
      </c>
    </row>
    <row r="157" spans="1:15" ht="15.75" thickBot="1" x14ac:dyDescent="0.3">
      <c r="A157" s="4">
        <v>155</v>
      </c>
      <c r="B157" s="6" t="s">
        <v>1228</v>
      </c>
      <c r="C157" s="5" t="s">
        <v>106</v>
      </c>
      <c r="D157" s="5" t="s">
        <v>837</v>
      </c>
      <c r="E157" s="7">
        <v>329.1</v>
      </c>
      <c r="F157" s="7">
        <v>125</v>
      </c>
      <c r="G157" s="14">
        <v>-5.8</v>
      </c>
      <c r="H157" s="14">
        <v>-6.2</v>
      </c>
      <c r="I157" s="14">
        <v>-0.5</v>
      </c>
      <c r="J157" s="14">
        <v>-3</v>
      </c>
      <c r="K157" s="14">
        <v>0.3</v>
      </c>
      <c r="L157" s="14">
        <v>-1.6</v>
      </c>
      <c r="M157" s="14">
        <v>-16.7</v>
      </c>
      <c r="N157" s="14">
        <v>11.4</v>
      </c>
      <c r="O157" s="14">
        <v>-4.3</v>
      </c>
    </row>
    <row r="158" spans="1:15" ht="15.75" thickBot="1" x14ac:dyDescent="0.3">
      <c r="A158" s="4">
        <v>156</v>
      </c>
      <c r="B158" s="6" t="s">
        <v>1161</v>
      </c>
      <c r="C158" s="5" t="s">
        <v>33</v>
      </c>
      <c r="D158" s="5" t="s">
        <v>837</v>
      </c>
      <c r="E158" s="7">
        <v>533.20000000000005</v>
      </c>
      <c r="F158" s="7">
        <v>97</v>
      </c>
      <c r="G158" s="14">
        <v>-2.8</v>
      </c>
      <c r="H158" s="14">
        <v>-4.0999999999999996</v>
      </c>
      <c r="I158" s="14">
        <v>-2.9</v>
      </c>
      <c r="J158" s="14">
        <v>-3.5</v>
      </c>
      <c r="K158" s="14">
        <v>-2.1</v>
      </c>
      <c r="L158" s="14">
        <v>-1.3</v>
      </c>
      <c r="M158" s="14">
        <v>-16.8</v>
      </c>
      <c r="N158" s="14">
        <v>11.4</v>
      </c>
      <c r="O158" s="14">
        <v>-4.4000000000000004</v>
      </c>
    </row>
    <row r="159" spans="1:15" ht="15.75" thickBot="1" x14ac:dyDescent="0.3">
      <c r="A159" s="4">
        <v>157</v>
      </c>
      <c r="B159" s="6" t="s">
        <v>918</v>
      </c>
      <c r="C159" s="5" t="s">
        <v>101</v>
      </c>
      <c r="D159" s="5" t="s">
        <v>845</v>
      </c>
      <c r="E159" s="7">
        <v>744.3</v>
      </c>
      <c r="F159" s="7">
        <v>57</v>
      </c>
      <c r="G159" s="14">
        <v>0.6</v>
      </c>
      <c r="H159" s="14">
        <v>-0.1</v>
      </c>
      <c r="I159" s="14">
        <v>-4.4000000000000004</v>
      </c>
      <c r="J159" s="14">
        <v>-0.6</v>
      </c>
      <c r="K159" s="14">
        <v>-3.8</v>
      </c>
      <c r="L159" s="14">
        <v>0.7</v>
      </c>
      <c r="M159" s="14">
        <v>-7.6</v>
      </c>
      <c r="N159" s="14">
        <v>2.2000000000000002</v>
      </c>
      <c r="O159" s="14">
        <v>-4.4000000000000004</v>
      </c>
    </row>
    <row r="160" spans="1:15" ht="15.75" thickBot="1" x14ac:dyDescent="0.3">
      <c r="A160" s="4">
        <v>158</v>
      </c>
      <c r="B160" s="6" t="s">
        <v>1254</v>
      </c>
      <c r="C160" s="5" t="s">
        <v>47</v>
      </c>
      <c r="D160" s="5" t="s">
        <v>837</v>
      </c>
      <c r="E160" s="7">
        <v>259.7</v>
      </c>
      <c r="F160" s="7">
        <v>144</v>
      </c>
      <c r="G160" s="14">
        <v>-5.9</v>
      </c>
      <c r="H160" s="14">
        <v>-7.6</v>
      </c>
      <c r="I160" s="14">
        <v>-0.3</v>
      </c>
      <c r="J160" s="14">
        <v>-2.9</v>
      </c>
      <c r="K160" s="14">
        <v>1.3</v>
      </c>
      <c r="L160" s="14">
        <v>-1.6</v>
      </c>
      <c r="M160" s="14">
        <v>-17</v>
      </c>
      <c r="N160" s="14">
        <v>11.4</v>
      </c>
      <c r="O160" s="14">
        <v>-4.5999999999999996</v>
      </c>
    </row>
    <row r="161" spans="1:15" ht="15.75" thickBot="1" x14ac:dyDescent="0.3">
      <c r="A161" s="4">
        <v>159</v>
      </c>
      <c r="B161" s="6" t="s">
        <v>927</v>
      </c>
      <c r="C161" s="5" t="s">
        <v>103</v>
      </c>
      <c r="D161" s="5" t="s">
        <v>845</v>
      </c>
      <c r="E161" s="7">
        <v>671.3</v>
      </c>
      <c r="F161" s="7">
        <v>57</v>
      </c>
      <c r="G161" s="14">
        <v>-0.4</v>
      </c>
      <c r="H161" s="14">
        <v>-1.5</v>
      </c>
      <c r="I161" s="14">
        <v>-3.4</v>
      </c>
      <c r="J161" s="14">
        <v>-0.9</v>
      </c>
      <c r="K161" s="14">
        <v>-3.8</v>
      </c>
      <c r="L161" s="14">
        <v>2.2000000000000002</v>
      </c>
      <c r="M161" s="14">
        <v>-7.8</v>
      </c>
      <c r="N161" s="14">
        <v>2.2000000000000002</v>
      </c>
      <c r="O161" s="14">
        <v>-4.5999999999999996</v>
      </c>
    </row>
    <row r="162" spans="1:15" ht="15.75" thickBot="1" x14ac:dyDescent="0.3">
      <c r="A162" s="4">
        <v>160</v>
      </c>
      <c r="B162" s="6" t="s">
        <v>928</v>
      </c>
      <c r="C162" s="5" t="s">
        <v>42</v>
      </c>
      <c r="D162" s="5" t="s">
        <v>845</v>
      </c>
      <c r="E162" s="7">
        <v>492.7</v>
      </c>
      <c r="F162" s="7">
        <v>63</v>
      </c>
      <c r="G162" s="14">
        <v>0.7</v>
      </c>
      <c r="H162" s="14">
        <v>-1.7</v>
      </c>
      <c r="I162" s="14">
        <v>-3.4</v>
      </c>
      <c r="J162" s="14">
        <v>-2.2999999999999998</v>
      </c>
      <c r="K162" s="14">
        <v>-3.8</v>
      </c>
      <c r="L162" s="14">
        <v>2.6</v>
      </c>
      <c r="M162" s="14">
        <v>-7.8</v>
      </c>
      <c r="N162" s="14">
        <v>2.2000000000000002</v>
      </c>
      <c r="O162" s="14">
        <v>-4.5999999999999996</v>
      </c>
    </row>
    <row r="163" spans="1:15" ht="15.75" thickBot="1" x14ac:dyDescent="0.3">
      <c r="A163" s="4">
        <v>161</v>
      </c>
      <c r="B163" s="6" t="s">
        <v>929</v>
      </c>
      <c r="C163" s="5" t="s">
        <v>78</v>
      </c>
      <c r="D163" s="5" t="s">
        <v>845</v>
      </c>
      <c r="E163" s="7">
        <v>530.1</v>
      </c>
      <c r="F163" s="7">
        <v>61</v>
      </c>
      <c r="G163" s="14">
        <v>-1</v>
      </c>
      <c r="H163" s="14">
        <v>-1.1000000000000001</v>
      </c>
      <c r="I163" s="14">
        <v>-3.8</v>
      </c>
      <c r="J163" s="14">
        <v>-0.6</v>
      </c>
      <c r="K163" s="14">
        <v>-3.5</v>
      </c>
      <c r="L163" s="14">
        <v>2.1</v>
      </c>
      <c r="M163" s="14">
        <v>-7.8</v>
      </c>
      <c r="N163" s="14">
        <v>2.2000000000000002</v>
      </c>
      <c r="O163" s="14">
        <v>-4.5999999999999996</v>
      </c>
    </row>
    <row r="164" spans="1:15" ht="15.75" thickBot="1" x14ac:dyDescent="0.3">
      <c r="A164" s="4">
        <v>162</v>
      </c>
      <c r="B164" s="6" t="s">
        <v>925</v>
      </c>
      <c r="C164" s="5" t="s">
        <v>78</v>
      </c>
      <c r="D164" s="5" t="s">
        <v>845</v>
      </c>
      <c r="E164" s="7">
        <v>647.6</v>
      </c>
      <c r="F164" s="7">
        <v>56</v>
      </c>
      <c r="G164" s="14">
        <v>0.8</v>
      </c>
      <c r="H164" s="14">
        <v>-1.7</v>
      </c>
      <c r="I164" s="14">
        <v>-3.3</v>
      </c>
      <c r="J164" s="14">
        <v>-1.5</v>
      </c>
      <c r="K164" s="14">
        <v>-3.8</v>
      </c>
      <c r="L164" s="14">
        <v>1.6</v>
      </c>
      <c r="M164" s="14">
        <v>-7.9</v>
      </c>
      <c r="N164" s="14">
        <v>2.2000000000000002</v>
      </c>
      <c r="O164" s="14">
        <v>-4.7</v>
      </c>
    </row>
    <row r="165" spans="1:15" ht="15.75" thickBot="1" x14ac:dyDescent="0.3">
      <c r="A165" s="4">
        <v>163</v>
      </c>
      <c r="B165" s="6" t="s">
        <v>1265</v>
      </c>
      <c r="C165" s="5" t="s">
        <v>58</v>
      </c>
      <c r="D165" s="5" t="s">
        <v>837</v>
      </c>
      <c r="E165" s="7">
        <v>228.9</v>
      </c>
      <c r="F165" s="7">
        <v>153</v>
      </c>
      <c r="G165" s="14">
        <v>-5.6</v>
      </c>
      <c r="H165" s="14">
        <v>-7</v>
      </c>
      <c r="I165" s="14">
        <v>1.8</v>
      </c>
      <c r="J165" s="14">
        <v>-5.6</v>
      </c>
      <c r="K165" s="14">
        <v>0.9</v>
      </c>
      <c r="L165" s="14">
        <v>-1.6</v>
      </c>
      <c r="M165" s="14">
        <v>-17.100000000000001</v>
      </c>
      <c r="N165" s="14">
        <v>11.4</v>
      </c>
      <c r="O165" s="14">
        <v>-4.7</v>
      </c>
    </row>
    <row r="166" spans="1:15" ht="15.75" thickBot="1" x14ac:dyDescent="0.3">
      <c r="A166" s="4">
        <v>164</v>
      </c>
      <c r="B166" s="6" t="s">
        <v>920</v>
      </c>
      <c r="C166" s="5" t="s">
        <v>85</v>
      </c>
      <c r="D166" s="5" t="s">
        <v>845</v>
      </c>
      <c r="E166" s="7">
        <v>660</v>
      </c>
      <c r="F166" s="7">
        <v>51</v>
      </c>
      <c r="G166" s="14">
        <v>-0.1</v>
      </c>
      <c r="H166" s="14">
        <v>-0.5</v>
      </c>
      <c r="I166" s="14">
        <v>-4.8</v>
      </c>
      <c r="J166" s="14">
        <v>0.1</v>
      </c>
      <c r="K166" s="14">
        <v>-3.8</v>
      </c>
      <c r="L166" s="14">
        <v>1</v>
      </c>
      <c r="M166" s="14">
        <v>-7.9</v>
      </c>
      <c r="N166" s="14">
        <v>2.2000000000000002</v>
      </c>
      <c r="O166" s="14">
        <v>-4.7</v>
      </c>
    </row>
    <row r="167" spans="1:15" ht="15.75" thickBot="1" x14ac:dyDescent="0.3">
      <c r="A167" s="4">
        <v>165</v>
      </c>
      <c r="B167" s="6" t="s">
        <v>1158</v>
      </c>
      <c r="C167" s="5" t="s">
        <v>88</v>
      </c>
      <c r="D167" s="5" t="s">
        <v>837</v>
      </c>
      <c r="E167" s="7">
        <v>406.5</v>
      </c>
      <c r="F167" s="7">
        <v>76</v>
      </c>
      <c r="G167" s="14">
        <v>-0.7</v>
      </c>
      <c r="H167" s="14">
        <v>-5.5</v>
      </c>
      <c r="I167" s="14">
        <v>-2.6</v>
      </c>
      <c r="J167" s="14">
        <v>-4.9000000000000004</v>
      </c>
      <c r="K167" s="14">
        <v>-2.2999999999999998</v>
      </c>
      <c r="L167" s="14">
        <v>-1.2</v>
      </c>
      <c r="M167" s="14">
        <v>-17.2</v>
      </c>
      <c r="N167" s="14">
        <v>11.4</v>
      </c>
      <c r="O167" s="14">
        <v>-4.8</v>
      </c>
    </row>
    <row r="168" spans="1:15" ht="15.75" thickBot="1" x14ac:dyDescent="0.3">
      <c r="A168" s="4">
        <v>166</v>
      </c>
      <c r="B168" s="6" t="s">
        <v>1208</v>
      </c>
      <c r="C168" s="5" t="s">
        <v>25</v>
      </c>
      <c r="D168" s="5" t="s">
        <v>837</v>
      </c>
      <c r="E168" s="7">
        <v>267.10000000000002</v>
      </c>
      <c r="F168" s="7">
        <v>103</v>
      </c>
      <c r="G168" s="14">
        <v>-4.4000000000000004</v>
      </c>
      <c r="H168" s="14">
        <v>-3.8</v>
      </c>
      <c r="I168" s="14">
        <v>-0.9</v>
      </c>
      <c r="J168" s="14">
        <v>-5.7</v>
      </c>
      <c r="K168" s="14">
        <v>-1</v>
      </c>
      <c r="L168" s="14">
        <v>-1.4</v>
      </c>
      <c r="M168" s="14">
        <v>-17.3</v>
      </c>
      <c r="N168" s="14">
        <v>11.4</v>
      </c>
      <c r="O168" s="14">
        <v>-4.8</v>
      </c>
    </row>
    <row r="169" spans="1:15" ht="15.75" thickBot="1" x14ac:dyDescent="0.3">
      <c r="A169" s="4">
        <v>167</v>
      </c>
      <c r="B169" s="6" t="s">
        <v>1237</v>
      </c>
      <c r="C169" s="5" t="s">
        <v>60</v>
      </c>
      <c r="D169" s="5" t="s">
        <v>837</v>
      </c>
      <c r="E169" s="7">
        <v>369.6</v>
      </c>
      <c r="F169" s="7">
        <v>122</v>
      </c>
      <c r="G169" s="14">
        <v>-5.6</v>
      </c>
      <c r="H169" s="14">
        <v>-6.4</v>
      </c>
      <c r="I169" s="14">
        <v>-0.2</v>
      </c>
      <c r="J169" s="14">
        <v>-3.5</v>
      </c>
      <c r="K169" s="14">
        <v>-0.2</v>
      </c>
      <c r="L169" s="14">
        <v>-1.5</v>
      </c>
      <c r="M169" s="14">
        <v>-17.3</v>
      </c>
      <c r="N169" s="14">
        <v>11.4</v>
      </c>
      <c r="O169" s="14">
        <v>-4.9000000000000004</v>
      </c>
    </row>
    <row r="170" spans="1:15" ht="15.75" thickBot="1" x14ac:dyDescent="0.3">
      <c r="A170" s="4">
        <v>168</v>
      </c>
      <c r="B170" s="6" t="s">
        <v>939</v>
      </c>
      <c r="C170" s="5" t="s">
        <v>90</v>
      </c>
      <c r="D170" s="5" t="s">
        <v>845</v>
      </c>
      <c r="E170" s="7">
        <v>416.3</v>
      </c>
      <c r="F170" s="7">
        <v>65</v>
      </c>
      <c r="G170" s="14">
        <v>-0.2</v>
      </c>
      <c r="H170" s="14">
        <v>-1.7</v>
      </c>
      <c r="I170" s="14">
        <v>-3.2</v>
      </c>
      <c r="J170" s="14">
        <v>-2.5</v>
      </c>
      <c r="K170" s="14">
        <v>-3.8</v>
      </c>
      <c r="L170" s="14">
        <v>3.2</v>
      </c>
      <c r="M170" s="14">
        <v>-8.1999999999999993</v>
      </c>
      <c r="N170" s="14">
        <v>2.2000000000000002</v>
      </c>
      <c r="O170" s="14">
        <v>-5</v>
      </c>
    </row>
    <row r="171" spans="1:15" ht="15.75" thickBot="1" x14ac:dyDescent="0.3">
      <c r="A171" s="4">
        <v>169</v>
      </c>
      <c r="B171" s="6" t="s">
        <v>1267</v>
      </c>
      <c r="C171" s="5" t="s">
        <v>60</v>
      </c>
      <c r="D171" s="5" t="s">
        <v>837</v>
      </c>
      <c r="E171" s="7">
        <v>314.2</v>
      </c>
      <c r="F171" s="7">
        <v>154</v>
      </c>
      <c r="G171" s="14">
        <v>-6</v>
      </c>
      <c r="H171" s="14">
        <v>-6.9</v>
      </c>
      <c r="I171" s="14">
        <v>0.9</v>
      </c>
      <c r="J171" s="14">
        <v>-5.0999999999999996</v>
      </c>
      <c r="K171" s="14">
        <v>1.2</v>
      </c>
      <c r="L171" s="14">
        <v>-1.6</v>
      </c>
      <c r="M171" s="14">
        <v>-17.5</v>
      </c>
      <c r="N171" s="14">
        <v>11.4</v>
      </c>
      <c r="O171" s="14">
        <v>-5.0999999999999996</v>
      </c>
    </row>
    <row r="172" spans="1:15" ht="15.75" thickBot="1" x14ac:dyDescent="0.3">
      <c r="A172" s="4">
        <v>170</v>
      </c>
      <c r="B172" s="6" t="s">
        <v>942</v>
      </c>
      <c r="C172" s="5" t="s">
        <v>82</v>
      </c>
      <c r="D172" s="5" t="s">
        <v>845</v>
      </c>
      <c r="E172" s="7">
        <v>336.3</v>
      </c>
      <c r="F172" s="7">
        <v>65</v>
      </c>
      <c r="G172" s="14">
        <v>0.2</v>
      </c>
      <c r="H172" s="14">
        <v>-2.7</v>
      </c>
      <c r="I172" s="14">
        <v>-3.8</v>
      </c>
      <c r="J172" s="14">
        <v>-1.8</v>
      </c>
      <c r="K172" s="14">
        <v>-3.8</v>
      </c>
      <c r="L172" s="14">
        <v>3.5</v>
      </c>
      <c r="M172" s="14">
        <v>-8.3000000000000007</v>
      </c>
      <c r="N172" s="14">
        <v>2.2000000000000002</v>
      </c>
      <c r="O172" s="14">
        <v>-5.0999999999999996</v>
      </c>
    </row>
    <row r="173" spans="1:15" ht="15.75" thickBot="1" x14ac:dyDescent="0.3">
      <c r="A173" s="4">
        <v>171</v>
      </c>
      <c r="B173" s="6" t="s">
        <v>1282</v>
      </c>
      <c r="C173" s="5" t="s">
        <v>85</v>
      </c>
      <c r="D173" s="5" t="s">
        <v>837</v>
      </c>
      <c r="E173" s="7">
        <v>416.8</v>
      </c>
      <c r="F173" s="7">
        <v>178</v>
      </c>
      <c r="G173" s="14">
        <v>-8.9</v>
      </c>
      <c r="H173" s="14">
        <v>-6.8</v>
      </c>
      <c r="I173" s="14">
        <v>-0.4</v>
      </c>
      <c r="J173" s="14">
        <v>-2</v>
      </c>
      <c r="K173" s="14">
        <v>2.1</v>
      </c>
      <c r="L173" s="14">
        <v>-1.6</v>
      </c>
      <c r="M173" s="14">
        <v>-17.600000000000001</v>
      </c>
      <c r="N173" s="14">
        <v>11.4</v>
      </c>
      <c r="O173" s="14">
        <v>-5.0999999999999996</v>
      </c>
    </row>
    <row r="174" spans="1:15" ht="15.75" thickBot="1" x14ac:dyDescent="0.3">
      <c r="A174" s="4">
        <v>172</v>
      </c>
      <c r="B174" s="6" t="s">
        <v>930</v>
      </c>
      <c r="C174" s="5" t="s">
        <v>60</v>
      </c>
      <c r="D174" s="5" t="s">
        <v>845</v>
      </c>
      <c r="E174" s="7">
        <v>999</v>
      </c>
      <c r="F174" s="7">
        <v>63</v>
      </c>
      <c r="G174" s="14">
        <v>-0.6</v>
      </c>
      <c r="H174" s="14">
        <v>-1.1000000000000001</v>
      </c>
      <c r="I174" s="14">
        <v>-3.8</v>
      </c>
      <c r="J174" s="14">
        <v>0</v>
      </c>
      <c r="K174" s="14">
        <v>-3.8</v>
      </c>
      <c r="L174" s="14">
        <v>0.9</v>
      </c>
      <c r="M174" s="14">
        <v>-8.3000000000000007</v>
      </c>
      <c r="N174" s="14">
        <v>2.2000000000000002</v>
      </c>
      <c r="O174" s="14">
        <v>-5.0999999999999996</v>
      </c>
    </row>
    <row r="175" spans="1:15" ht="15.75" thickBot="1" x14ac:dyDescent="0.3">
      <c r="A175" s="4">
        <v>173</v>
      </c>
      <c r="B175" s="6" t="s">
        <v>1234</v>
      </c>
      <c r="C175" s="5" t="s">
        <v>78</v>
      </c>
      <c r="D175" s="5" t="s">
        <v>837</v>
      </c>
      <c r="E175" s="7">
        <v>556.79999999999995</v>
      </c>
      <c r="F175" s="7">
        <v>120</v>
      </c>
      <c r="G175" s="14">
        <v>-6.8</v>
      </c>
      <c r="H175" s="14">
        <v>-5.5</v>
      </c>
      <c r="I175" s="14">
        <v>-1.8</v>
      </c>
      <c r="J175" s="14">
        <v>-1.8</v>
      </c>
      <c r="K175" s="14">
        <v>-0.4</v>
      </c>
      <c r="L175" s="14">
        <v>-1.4</v>
      </c>
      <c r="M175" s="14">
        <v>-17.7</v>
      </c>
      <c r="N175" s="14">
        <v>11.4</v>
      </c>
      <c r="O175" s="14">
        <v>-5.3</v>
      </c>
    </row>
    <row r="176" spans="1:15" ht="15.75" thickBot="1" x14ac:dyDescent="0.3">
      <c r="A176" s="4">
        <v>174</v>
      </c>
      <c r="B176" s="6" t="s">
        <v>1287</v>
      </c>
      <c r="C176" s="5" t="s">
        <v>85</v>
      </c>
      <c r="D176" s="5" t="s">
        <v>837</v>
      </c>
      <c r="E176" s="7">
        <v>302.39999999999998</v>
      </c>
      <c r="F176" s="7">
        <v>164</v>
      </c>
      <c r="G176" s="14">
        <v>-8.5</v>
      </c>
      <c r="H176" s="14">
        <v>-7</v>
      </c>
      <c r="I176" s="14">
        <v>1.3</v>
      </c>
      <c r="J176" s="14">
        <v>-3.5</v>
      </c>
      <c r="K176" s="14">
        <v>1.5</v>
      </c>
      <c r="L176" s="14">
        <v>-1.6</v>
      </c>
      <c r="M176" s="14">
        <v>-17.8</v>
      </c>
      <c r="N176" s="14">
        <v>11.4</v>
      </c>
      <c r="O176" s="14">
        <v>-5.4</v>
      </c>
    </row>
    <row r="177" spans="1:15" ht="15.75" thickBot="1" x14ac:dyDescent="0.3">
      <c r="A177" s="4">
        <v>175</v>
      </c>
      <c r="B177" s="6" t="s">
        <v>949</v>
      </c>
      <c r="C177" s="5" t="s">
        <v>93</v>
      </c>
      <c r="D177" s="5" t="s">
        <v>845</v>
      </c>
      <c r="E177" s="7">
        <v>486</v>
      </c>
      <c r="F177" s="7">
        <v>64</v>
      </c>
      <c r="G177" s="14">
        <v>0.3</v>
      </c>
      <c r="H177" s="14">
        <v>-2.4</v>
      </c>
      <c r="I177" s="14">
        <v>-2.9</v>
      </c>
      <c r="J177" s="14">
        <v>-2.2999999999999998</v>
      </c>
      <c r="K177" s="14">
        <v>-3.8</v>
      </c>
      <c r="L177" s="14">
        <v>2.5</v>
      </c>
      <c r="M177" s="14">
        <v>-8.6</v>
      </c>
      <c r="N177" s="14">
        <v>2.2000000000000002</v>
      </c>
      <c r="O177" s="14">
        <v>-5.4</v>
      </c>
    </row>
    <row r="178" spans="1:15" ht="15.75" thickBot="1" x14ac:dyDescent="0.3">
      <c r="A178" s="4">
        <v>176</v>
      </c>
      <c r="B178" s="6" t="s">
        <v>938</v>
      </c>
      <c r="C178" s="5" t="s">
        <v>62</v>
      </c>
      <c r="D178" s="5" t="s">
        <v>845</v>
      </c>
      <c r="E178" s="7">
        <v>636.70000000000005</v>
      </c>
      <c r="F178" s="7">
        <v>58</v>
      </c>
      <c r="G178" s="14">
        <v>-0.2</v>
      </c>
      <c r="H178" s="14">
        <v>-1.3</v>
      </c>
      <c r="I178" s="14">
        <v>-3.8</v>
      </c>
      <c r="J178" s="14">
        <v>-2.4</v>
      </c>
      <c r="K178" s="14">
        <v>-3.8</v>
      </c>
      <c r="L178" s="14">
        <v>2.7</v>
      </c>
      <c r="M178" s="14">
        <v>-8.6999999999999993</v>
      </c>
      <c r="N178" s="14">
        <v>2.2000000000000002</v>
      </c>
      <c r="O178" s="14">
        <v>-5.5</v>
      </c>
    </row>
    <row r="179" spans="1:15" ht="15.75" thickBot="1" x14ac:dyDescent="0.3">
      <c r="A179" s="4">
        <v>177</v>
      </c>
      <c r="B179" s="6" t="s">
        <v>1188</v>
      </c>
      <c r="C179" s="5" t="s">
        <v>88</v>
      </c>
      <c r="D179" s="5" t="s">
        <v>837</v>
      </c>
      <c r="E179" s="7">
        <v>668.8</v>
      </c>
      <c r="F179" s="7">
        <v>77</v>
      </c>
      <c r="G179" s="14">
        <v>-3.9</v>
      </c>
      <c r="H179" s="14">
        <v>-4.3</v>
      </c>
      <c r="I179" s="14">
        <v>-3.3</v>
      </c>
      <c r="J179" s="14">
        <v>-3.3</v>
      </c>
      <c r="K179" s="14">
        <v>-1.7</v>
      </c>
      <c r="L179" s="14">
        <v>-1.4</v>
      </c>
      <c r="M179" s="14">
        <v>-17.899999999999999</v>
      </c>
      <c r="N179" s="14">
        <v>11.4</v>
      </c>
      <c r="O179" s="14">
        <v>-5.5</v>
      </c>
    </row>
    <row r="180" spans="1:15" ht="15.75" thickBot="1" x14ac:dyDescent="0.3">
      <c r="A180" s="4">
        <v>178</v>
      </c>
      <c r="B180" s="6" t="s">
        <v>962</v>
      </c>
      <c r="C180" s="5" t="s">
        <v>106</v>
      </c>
      <c r="D180" s="5" t="s">
        <v>845</v>
      </c>
      <c r="E180" s="7">
        <v>77</v>
      </c>
      <c r="F180" s="7">
        <v>65</v>
      </c>
      <c r="G180" s="14">
        <v>-0.5</v>
      </c>
      <c r="H180" s="14">
        <v>-2.7</v>
      </c>
      <c r="I180" s="14">
        <v>-2.8</v>
      </c>
      <c r="J180" s="14">
        <v>-4.4000000000000004</v>
      </c>
      <c r="K180" s="14">
        <v>-3.8</v>
      </c>
      <c r="L180" s="14">
        <v>5.4</v>
      </c>
      <c r="M180" s="14">
        <v>-8.8000000000000007</v>
      </c>
      <c r="N180" s="14">
        <v>2.2000000000000002</v>
      </c>
      <c r="O180" s="14">
        <v>-5.5</v>
      </c>
    </row>
    <row r="181" spans="1:15" ht="15.75" thickBot="1" x14ac:dyDescent="0.3">
      <c r="A181" s="4">
        <v>179</v>
      </c>
      <c r="B181" s="6" t="s">
        <v>931</v>
      </c>
      <c r="C181" s="5" t="s">
        <v>85</v>
      </c>
      <c r="D181" s="5" t="s">
        <v>845</v>
      </c>
      <c r="E181" s="7">
        <v>662.9</v>
      </c>
      <c r="F181" s="7">
        <v>53</v>
      </c>
      <c r="G181" s="14">
        <v>0.2</v>
      </c>
      <c r="H181" s="14">
        <v>-1.2</v>
      </c>
      <c r="I181" s="14">
        <v>-4</v>
      </c>
      <c r="J181" s="14">
        <v>-1.1000000000000001</v>
      </c>
      <c r="K181" s="14">
        <v>-3.8</v>
      </c>
      <c r="L181" s="14">
        <v>1</v>
      </c>
      <c r="M181" s="14">
        <v>-8.8000000000000007</v>
      </c>
      <c r="N181" s="14">
        <v>2.2000000000000002</v>
      </c>
      <c r="O181" s="14">
        <v>-5.6</v>
      </c>
    </row>
    <row r="182" spans="1:15" ht="15.75" thickBot="1" x14ac:dyDescent="0.3">
      <c r="A182" s="4">
        <v>180</v>
      </c>
      <c r="B182" s="6" t="s">
        <v>1182</v>
      </c>
      <c r="C182" s="5" t="s">
        <v>51</v>
      </c>
      <c r="D182" s="5" t="s">
        <v>837</v>
      </c>
      <c r="E182" s="7">
        <v>698.3</v>
      </c>
      <c r="F182" s="7">
        <v>71</v>
      </c>
      <c r="G182" s="14">
        <v>-1.6</v>
      </c>
      <c r="H182" s="14">
        <v>-5.7</v>
      </c>
      <c r="I182" s="14">
        <v>-3</v>
      </c>
      <c r="J182" s="14">
        <v>-4.2</v>
      </c>
      <c r="K182" s="14">
        <v>-2.1</v>
      </c>
      <c r="L182" s="14">
        <v>-1.4</v>
      </c>
      <c r="M182" s="14">
        <v>-18</v>
      </c>
      <c r="N182" s="14">
        <v>11.4</v>
      </c>
      <c r="O182" s="14">
        <v>-5.6</v>
      </c>
    </row>
    <row r="183" spans="1:15" ht="15.75" thickBot="1" x14ac:dyDescent="0.3">
      <c r="A183" s="4">
        <v>181</v>
      </c>
      <c r="B183" s="6" t="s">
        <v>1259</v>
      </c>
      <c r="C183" s="5" t="s">
        <v>53</v>
      </c>
      <c r="D183" s="5" t="s">
        <v>837</v>
      </c>
      <c r="E183" s="7">
        <v>345.3</v>
      </c>
      <c r="F183" s="7">
        <v>137</v>
      </c>
      <c r="G183" s="14">
        <v>-3.6</v>
      </c>
      <c r="H183" s="14">
        <v>-7.3</v>
      </c>
      <c r="I183" s="14">
        <v>-0.1</v>
      </c>
      <c r="J183" s="14">
        <v>-6</v>
      </c>
      <c r="K183" s="14">
        <v>0.5</v>
      </c>
      <c r="L183" s="14">
        <v>-1.6</v>
      </c>
      <c r="M183" s="14">
        <v>-18</v>
      </c>
      <c r="N183" s="14">
        <v>11.4</v>
      </c>
      <c r="O183" s="14">
        <v>-5.6</v>
      </c>
    </row>
    <row r="184" spans="1:15" ht="15.75" thickBot="1" x14ac:dyDescent="0.3">
      <c r="A184" s="4">
        <v>182</v>
      </c>
      <c r="B184" s="6" t="s">
        <v>1257</v>
      </c>
      <c r="C184" s="5" t="s">
        <v>103</v>
      </c>
      <c r="D184" s="5" t="s">
        <v>837</v>
      </c>
      <c r="E184" s="7">
        <v>262.8</v>
      </c>
      <c r="F184" s="7">
        <v>134</v>
      </c>
      <c r="G184" s="14">
        <v>-3.1</v>
      </c>
      <c r="H184" s="14">
        <v>-6.5</v>
      </c>
      <c r="I184" s="14">
        <v>1</v>
      </c>
      <c r="J184" s="14">
        <v>-7.9</v>
      </c>
      <c r="K184" s="14">
        <v>-0.1</v>
      </c>
      <c r="L184" s="14">
        <v>-1.6</v>
      </c>
      <c r="M184" s="14">
        <v>-18</v>
      </c>
      <c r="N184" s="14">
        <v>11.4</v>
      </c>
      <c r="O184" s="14">
        <v>-5.6</v>
      </c>
    </row>
    <row r="185" spans="1:15" ht="15.75" thickBot="1" x14ac:dyDescent="0.3">
      <c r="A185" s="4">
        <v>183</v>
      </c>
      <c r="B185" s="6" t="s">
        <v>934</v>
      </c>
      <c r="C185" s="5" t="s">
        <v>44</v>
      </c>
      <c r="D185" s="5" t="s">
        <v>845</v>
      </c>
      <c r="E185" s="7">
        <v>383.9</v>
      </c>
      <c r="F185" s="7">
        <v>53</v>
      </c>
      <c r="G185" s="14">
        <v>0</v>
      </c>
      <c r="H185" s="14">
        <v>-1.5</v>
      </c>
      <c r="I185" s="14">
        <v>-3.8</v>
      </c>
      <c r="J185" s="14">
        <v>-0.7</v>
      </c>
      <c r="K185" s="14">
        <v>-3.8</v>
      </c>
      <c r="L185" s="14">
        <v>0.9</v>
      </c>
      <c r="M185" s="14">
        <v>-8.9</v>
      </c>
      <c r="N185" s="14">
        <v>2.2000000000000002</v>
      </c>
      <c r="O185" s="14">
        <v>-5.7</v>
      </c>
    </row>
    <row r="186" spans="1:15" ht="15.75" thickBot="1" x14ac:dyDescent="0.3">
      <c r="A186" s="4">
        <v>184</v>
      </c>
      <c r="B186" s="6" t="s">
        <v>940</v>
      </c>
      <c r="C186" s="5" t="s">
        <v>19</v>
      </c>
      <c r="D186" s="5" t="s">
        <v>845</v>
      </c>
      <c r="E186" s="7">
        <v>698.4</v>
      </c>
      <c r="F186" s="7">
        <v>52</v>
      </c>
      <c r="G186" s="14">
        <v>0.2</v>
      </c>
      <c r="H186" s="14">
        <v>-1.2</v>
      </c>
      <c r="I186" s="14">
        <v>-4</v>
      </c>
      <c r="J186" s="14">
        <v>-2.2000000000000002</v>
      </c>
      <c r="K186" s="14">
        <v>-3.8</v>
      </c>
      <c r="L186" s="14">
        <v>1.9</v>
      </c>
      <c r="M186" s="14">
        <v>-9.1</v>
      </c>
      <c r="N186" s="14">
        <v>2.2000000000000002</v>
      </c>
      <c r="O186" s="14">
        <v>-5.9</v>
      </c>
    </row>
    <row r="187" spans="1:15" ht="15.75" thickBot="1" x14ac:dyDescent="0.3">
      <c r="A187" s="4">
        <v>185</v>
      </c>
      <c r="B187" s="6" t="s">
        <v>947</v>
      </c>
      <c r="C187" s="5" t="s">
        <v>82</v>
      </c>
      <c r="D187" s="5" t="s">
        <v>845</v>
      </c>
      <c r="E187" s="7">
        <v>746</v>
      </c>
      <c r="F187" s="7">
        <v>54</v>
      </c>
      <c r="G187" s="14">
        <v>0</v>
      </c>
      <c r="H187" s="14">
        <v>-2.2000000000000002</v>
      </c>
      <c r="I187" s="14">
        <v>-4</v>
      </c>
      <c r="J187" s="14">
        <v>-1.1000000000000001</v>
      </c>
      <c r="K187" s="14">
        <v>-3.8</v>
      </c>
      <c r="L187" s="14">
        <v>1.9</v>
      </c>
      <c r="M187" s="14">
        <v>-9.1999999999999993</v>
      </c>
      <c r="N187" s="14">
        <v>2.2000000000000002</v>
      </c>
      <c r="O187" s="14">
        <v>-6</v>
      </c>
    </row>
    <row r="188" spans="1:15" ht="15.75" thickBot="1" x14ac:dyDescent="0.3">
      <c r="A188" s="4">
        <v>186</v>
      </c>
      <c r="B188" s="6" t="s">
        <v>960</v>
      </c>
      <c r="C188" s="5" t="s">
        <v>90</v>
      </c>
      <c r="D188" s="5" t="s">
        <v>845</v>
      </c>
      <c r="E188" s="7">
        <v>539.9</v>
      </c>
      <c r="F188" s="7">
        <v>63</v>
      </c>
      <c r="G188" s="14">
        <v>-0.5</v>
      </c>
      <c r="H188" s="14">
        <v>-2.6</v>
      </c>
      <c r="I188" s="14">
        <v>-2.9</v>
      </c>
      <c r="J188" s="14">
        <v>-2</v>
      </c>
      <c r="K188" s="14">
        <v>-3.8</v>
      </c>
      <c r="L188" s="14">
        <v>2.4</v>
      </c>
      <c r="M188" s="14">
        <v>-9.4</v>
      </c>
      <c r="N188" s="14">
        <v>2.2000000000000002</v>
      </c>
      <c r="O188" s="14">
        <v>-6.2</v>
      </c>
    </row>
    <row r="189" spans="1:15" ht="15.75" thickBot="1" x14ac:dyDescent="0.3">
      <c r="A189" s="4">
        <v>187</v>
      </c>
      <c r="B189" s="6" t="s">
        <v>1183</v>
      </c>
      <c r="C189" s="5" t="s">
        <v>53</v>
      </c>
      <c r="D189" s="5" t="s">
        <v>873</v>
      </c>
      <c r="E189" s="7">
        <v>749.9</v>
      </c>
      <c r="F189" s="7">
        <v>62</v>
      </c>
      <c r="G189" s="14">
        <v>-4</v>
      </c>
      <c r="H189" s="14">
        <v>-4.2</v>
      </c>
      <c r="I189" s="14">
        <v>-4.2</v>
      </c>
      <c r="J189" s="14">
        <v>-1.9</v>
      </c>
      <c r="K189" s="14">
        <v>-3.2</v>
      </c>
      <c r="L189" s="14">
        <v>-1.1000000000000001</v>
      </c>
      <c r="M189" s="14">
        <v>-18.600000000000001</v>
      </c>
      <c r="N189" s="14">
        <v>11.4</v>
      </c>
      <c r="O189" s="14">
        <v>-6.2</v>
      </c>
    </row>
    <row r="190" spans="1:15" ht="15.75" thickBot="1" x14ac:dyDescent="0.3">
      <c r="A190" s="4">
        <v>188</v>
      </c>
      <c r="B190" s="6" t="s">
        <v>953</v>
      </c>
      <c r="C190" s="5" t="s">
        <v>25</v>
      </c>
      <c r="D190" s="5" t="s">
        <v>845</v>
      </c>
      <c r="E190" s="7">
        <v>736.8</v>
      </c>
      <c r="F190" s="7">
        <v>54</v>
      </c>
      <c r="G190" s="14">
        <v>0.1</v>
      </c>
      <c r="H190" s="14">
        <v>-2.1</v>
      </c>
      <c r="I190" s="14">
        <v>-3.3</v>
      </c>
      <c r="J190" s="14">
        <v>-2.2000000000000002</v>
      </c>
      <c r="K190" s="14">
        <v>-3.8</v>
      </c>
      <c r="L190" s="14">
        <v>1.8</v>
      </c>
      <c r="M190" s="14">
        <v>-9.4</v>
      </c>
      <c r="N190" s="14">
        <v>2.2000000000000002</v>
      </c>
      <c r="O190" s="14">
        <v>-6.2</v>
      </c>
    </row>
    <row r="191" spans="1:15" ht="15.75" thickBot="1" x14ac:dyDescent="0.3">
      <c r="A191" s="4">
        <v>189</v>
      </c>
      <c r="B191" s="6" t="s">
        <v>1272</v>
      </c>
      <c r="C191" s="5" t="s">
        <v>106</v>
      </c>
      <c r="D191" s="5" t="s">
        <v>837</v>
      </c>
      <c r="E191" s="7">
        <v>281.7</v>
      </c>
      <c r="F191" s="7">
        <v>131</v>
      </c>
      <c r="G191" s="14">
        <v>-5.2</v>
      </c>
      <c r="H191" s="14">
        <v>-7.6</v>
      </c>
      <c r="I191" s="14">
        <v>0.7</v>
      </c>
      <c r="J191" s="14">
        <v>-5.2</v>
      </c>
      <c r="K191" s="14">
        <v>0.2</v>
      </c>
      <c r="L191" s="14">
        <v>-1.6</v>
      </c>
      <c r="M191" s="14">
        <v>-18.7</v>
      </c>
      <c r="N191" s="14">
        <v>11.4</v>
      </c>
      <c r="O191" s="14">
        <v>-6.2</v>
      </c>
    </row>
    <row r="192" spans="1:15" ht="15.75" thickBot="1" x14ac:dyDescent="0.3">
      <c r="A192" s="4">
        <v>190</v>
      </c>
      <c r="B192" s="6" t="s">
        <v>958</v>
      </c>
      <c r="C192" s="5" t="s">
        <v>53</v>
      </c>
      <c r="D192" s="5" t="s">
        <v>845</v>
      </c>
      <c r="E192" s="7">
        <v>475.6</v>
      </c>
      <c r="F192" s="7">
        <v>66</v>
      </c>
      <c r="G192" s="14">
        <v>0.1</v>
      </c>
      <c r="H192" s="14">
        <v>-2.2000000000000002</v>
      </c>
      <c r="I192" s="14">
        <v>-3.1</v>
      </c>
      <c r="J192" s="14">
        <v>-2.4</v>
      </c>
      <c r="K192" s="14">
        <v>-3.8</v>
      </c>
      <c r="L192" s="14">
        <v>1.9</v>
      </c>
      <c r="M192" s="14">
        <v>-9.5</v>
      </c>
      <c r="N192" s="14">
        <v>2.2000000000000002</v>
      </c>
      <c r="O192" s="14">
        <v>-6.3</v>
      </c>
    </row>
    <row r="193" spans="1:15" ht="15.75" thickBot="1" x14ac:dyDescent="0.3">
      <c r="A193" s="4">
        <v>191</v>
      </c>
      <c r="B193" s="6" t="s">
        <v>1225</v>
      </c>
      <c r="C193" s="5" t="s">
        <v>103</v>
      </c>
      <c r="D193" s="5" t="s">
        <v>837</v>
      </c>
      <c r="E193" s="7">
        <v>320.5</v>
      </c>
      <c r="F193" s="7">
        <v>98</v>
      </c>
      <c r="G193" s="14">
        <v>-0.5</v>
      </c>
      <c r="H193" s="14">
        <v>-6.8</v>
      </c>
      <c r="I193" s="14">
        <v>-1.3</v>
      </c>
      <c r="J193" s="14">
        <v>-7.4</v>
      </c>
      <c r="K193" s="14">
        <v>-1.6</v>
      </c>
      <c r="L193" s="14">
        <v>-1.1000000000000001</v>
      </c>
      <c r="M193" s="14">
        <v>-18.8</v>
      </c>
      <c r="N193" s="14">
        <v>11.4</v>
      </c>
      <c r="O193" s="14">
        <v>-6.4</v>
      </c>
    </row>
    <row r="194" spans="1:15" ht="15.75" thickBot="1" x14ac:dyDescent="0.3">
      <c r="A194" s="4">
        <v>192</v>
      </c>
      <c r="B194" s="6" t="s">
        <v>952</v>
      </c>
      <c r="C194" s="5" t="s">
        <v>19</v>
      </c>
      <c r="D194" s="5" t="s">
        <v>845</v>
      </c>
      <c r="E194" s="7">
        <v>737.9</v>
      </c>
      <c r="F194" s="7">
        <v>55</v>
      </c>
      <c r="G194" s="14">
        <v>1</v>
      </c>
      <c r="H194" s="14">
        <v>-2.2999999999999998</v>
      </c>
      <c r="I194" s="14">
        <v>-3.7</v>
      </c>
      <c r="J194" s="14">
        <v>-2.1</v>
      </c>
      <c r="K194" s="14">
        <v>-3.8</v>
      </c>
      <c r="L194" s="14">
        <v>1.3</v>
      </c>
      <c r="M194" s="14">
        <v>-9.6</v>
      </c>
      <c r="N194" s="14">
        <v>2.2000000000000002</v>
      </c>
      <c r="O194" s="14">
        <v>-6.4</v>
      </c>
    </row>
    <row r="195" spans="1:15" ht="15.75" thickBot="1" x14ac:dyDescent="0.3">
      <c r="A195" s="4">
        <v>193</v>
      </c>
      <c r="B195" s="6" t="s">
        <v>1173</v>
      </c>
      <c r="C195" s="5" t="s">
        <v>51</v>
      </c>
      <c r="D195" s="5" t="s">
        <v>837</v>
      </c>
      <c r="E195" s="7">
        <v>699</v>
      </c>
      <c r="F195" s="7">
        <v>53</v>
      </c>
      <c r="G195" s="14">
        <v>-2.1</v>
      </c>
      <c r="H195" s="14">
        <v>-4.3</v>
      </c>
      <c r="I195" s="14">
        <v>-4.8</v>
      </c>
      <c r="J195" s="14">
        <v>-3.6</v>
      </c>
      <c r="K195" s="14">
        <v>-2.5</v>
      </c>
      <c r="L195" s="14">
        <v>-1.4</v>
      </c>
      <c r="M195" s="14">
        <v>-18.8</v>
      </c>
      <c r="N195" s="14">
        <v>11.4</v>
      </c>
      <c r="O195" s="14">
        <v>-6.4</v>
      </c>
    </row>
    <row r="196" spans="1:15" ht="15.75" thickBot="1" x14ac:dyDescent="0.3">
      <c r="A196" s="4">
        <v>194</v>
      </c>
      <c r="B196" s="6" t="s">
        <v>1163</v>
      </c>
      <c r="C196" s="5"/>
      <c r="D196" s="5" t="s">
        <v>837</v>
      </c>
      <c r="E196" s="7">
        <v>999</v>
      </c>
      <c r="F196" s="7">
        <v>43</v>
      </c>
      <c r="G196" s="14">
        <v>-3.4</v>
      </c>
      <c r="H196" s="14">
        <v>-3.6</v>
      </c>
      <c r="I196" s="14">
        <v>-5.3</v>
      </c>
      <c r="J196" s="14">
        <v>-2.2000000000000002</v>
      </c>
      <c r="K196" s="14">
        <v>-2.8</v>
      </c>
      <c r="L196" s="14">
        <v>-1.6</v>
      </c>
      <c r="M196" s="14">
        <v>-18.8</v>
      </c>
      <c r="N196" s="14">
        <v>11.4</v>
      </c>
      <c r="O196" s="14">
        <v>-6.4</v>
      </c>
    </row>
    <row r="197" spans="1:15" ht="15.75" thickBot="1" x14ac:dyDescent="0.3">
      <c r="A197" s="4">
        <v>195</v>
      </c>
      <c r="B197" s="6" t="s">
        <v>956</v>
      </c>
      <c r="C197" s="5" t="s">
        <v>88</v>
      </c>
      <c r="D197" s="5" t="s">
        <v>845</v>
      </c>
      <c r="E197" s="7">
        <v>684.8</v>
      </c>
      <c r="F197" s="7">
        <v>57</v>
      </c>
      <c r="G197" s="14">
        <v>-0.7</v>
      </c>
      <c r="H197" s="14">
        <v>-2.2999999999999998</v>
      </c>
      <c r="I197" s="14">
        <v>-3.1</v>
      </c>
      <c r="J197" s="14">
        <v>-0.6</v>
      </c>
      <c r="K197" s="14">
        <v>-3.8</v>
      </c>
      <c r="L197" s="14">
        <v>0.9</v>
      </c>
      <c r="M197" s="14">
        <v>-9.6</v>
      </c>
      <c r="N197" s="14">
        <v>2.2000000000000002</v>
      </c>
      <c r="O197" s="14">
        <v>-6.4</v>
      </c>
    </row>
    <row r="198" spans="1:15" ht="15.75" thickBot="1" x14ac:dyDescent="0.3">
      <c r="A198" s="4">
        <v>196</v>
      </c>
      <c r="B198" s="6" t="s">
        <v>944</v>
      </c>
      <c r="C198" s="5" t="s">
        <v>19</v>
      </c>
      <c r="D198" s="5" t="s">
        <v>845</v>
      </c>
      <c r="E198" s="7">
        <v>648.29999999999995</v>
      </c>
      <c r="F198" s="7">
        <v>51</v>
      </c>
      <c r="G198" s="14">
        <v>0</v>
      </c>
      <c r="H198" s="14">
        <v>-1.1000000000000001</v>
      </c>
      <c r="I198" s="14">
        <v>-4.9000000000000004</v>
      </c>
      <c r="J198" s="14">
        <v>-1.4</v>
      </c>
      <c r="K198" s="14">
        <v>-3.8</v>
      </c>
      <c r="L198" s="14">
        <v>1.5</v>
      </c>
      <c r="M198" s="14">
        <v>-9.6999999999999993</v>
      </c>
      <c r="N198" s="14">
        <v>2.2000000000000002</v>
      </c>
      <c r="O198" s="14">
        <v>-6.4</v>
      </c>
    </row>
    <row r="199" spans="1:15" ht="15.75" thickBot="1" x14ac:dyDescent="0.3">
      <c r="A199" s="4">
        <v>197</v>
      </c>
      <c r="B199" s="6" t="s">
        <v>1230</v>
      </c>
      <c r="C199" s="5" t="s">
        <v>101</v>
      </c>
      <c r="D199" s="5" t="s">
        <v>837</v>
      </c>
      <c r="E199" s="7">
        <v>443.9</v>
      </c>
      <c r="F199" s="7">
        <v>96</v>
      </c>
      <c r="G199" s="14">
        <v>-5</v>
      </c>
      <c r="H199" s="14">
        <v>-4.9000000000000004</v>
      </c>
      <c r="I199" s="14">
        <v>-3.1</v>
      </c>
      <c r="J199" s="14">
        <v>-3.4</v>
      </c>
      <c r="K199" s="14">
        <v>-1</v>
      </c>
      <c r="L199" s="14">
        <v>-1.6</v>
      </c>
      <c r="M199" s="14">
        <v>-18.899999999999999</v>
      </c>
      <c r="N199" s="14">
        <v>11.4</v>
      </c>
      <c r="O199" s="14">
        <v>-6.5</v>
      </c>
    </row>
    <row r="200" spans="1:15" ht="15.75" thickBot="1" x14ac:dyDescent="0.3">
      <c r="A200" s="4">
        <v>198</v>
      </c>
      <c r="B200" s="6" t="s">
        <v>1181</v>
      </c>
      <c r="C200" s="5" t="s">
        <v>144</v>
      </c>
      <c r="D200" s="5" t="s">
        <v>837</v>
      </c>
      <c r="E200" s="7">
        <v>649.20000000000005</v>
      </c>
      <c r="F200" s="7">
        <v>49</v>
      </c>
      <c r="G200" s="14">
        <v>-2.6</v>
      </c>
      <c r="H200" s="14">
        <v>-4.2</v>
      </c>
      <c r="I200" s="14">
        <v>-4.5</v>
      </c>
      <c r="J200" s="14">
        <v>-3.8</v>
      </c>
      <c r="K200" s="14">
        <v>-2.5</v>
      </c>
      <c r="L200" s="14">
        <v>-1.4</v>
      </c>
      <c r="M200" s="14">
        <v>-19.100000000000001</v>
      </c>
      <c r="N200" s="14">
        <v>11.4</v>
      </c>
      <c r="O200" s="14">
        <v>-6.6</v>
      </c>
    </row>
    <row r="201" spans="1:15" ht="15.75" thickBot="1" x14ac:dyDescent="0.3">
      <c r="A201" s="4">
        <v>199</v>
      </c>
      <c r="B201" s="6" t="s">
        <v>957</v>
      </c>
      <c r="C201" s="5" t="s">
        <v>25</v>
      </c>
      <c r="D201" s="5" t="s">
        <v>845</v>
      </c>
      <c r="E201" s="7">
        <v>739.1</v>
      </c>
      <c r="F201" s="7">
        <v>56</v>
      </c>
      <c r="G201" s="14">
        <v>-1.4</v>
      </c>
      <c r="H201" s="14">
        <v>-1.3</v>
      </c>
      <c r="I201" s="14">
        <v>-4.0999999999999996</v>
      </c>
      <c r="J201" s="14">
        <v>-0.9</v>
      </c>
      <c r="K201" s="14">
        <v>-3.8</v>
      </c>
      <c r="L201" s="14">
        <v>1.7</v>
      </c>
      <c r="M201" s="14">
        <v>-9.9</v>
      </c>
      <c r="N201" s="14">
        <v>2.2000000000000002</v>
      </c>
      <c r="O201" s="14">
        <v>-6.6</v>
      </c>
    </row>
    <row r="202" spans="1:15" ht="15.75" thickBot="1" x14ac:dyDescent="0.3">
      <c r="A202" s="4">
        <v>200</v>
      </c>
      <c r="B202" s="6" t="s">
        <v>968</v>
      </c>
      <c r="C202" s="5" t="s">
        <v>80</v>
      </c>
      <c r="D202" s="5" t="s">
        <v>845</v>
      </c>
      <c r="E202" s="7">
        <v>371.6</v>
      </c>
      <c r="F202" s="7">
        <v>57</v>
      </c>
      <c r="G202" s="14">
        <v>1.7</v>
      </c>
      <c r="H202" s="14">
        <v>-3.3</v>
      </c>
      <c r="I202" s="14">
        <v>-2.4</v>
      </c>
      <c r="J202" s="14">
        <v>-4.7</v>
      </c>
      <c r="K202" s="14">
        <v>-3.8</v>
      </c>
      <c r="L202" s="14">
        <v>2.5</v>
      </c>
      <c r="M202" s="14">
        <v>-10</v>
      </c>
      <c r="N202" s="14">
        <v>2.2000000000000002</v>
      </c>
      <c r="O202" s="14">
        <v>-6.8</v>
      </c>
    </row>
    <row r="203" spans="1:15" ht="15.75" thickBot="1" x14ac:dyDescent="0.3">
      <c r="A203" s="4">
        <v>201</v>
      </c>
      <c r="B203" s="6" t="s">
        <v>937</v>
      </c>
      <c r="C203" s="5" t="s">
        <v>16</v>
      </c>
      <c r="D203" s="5" t="s">
        <v>845</v>
      </c>
      <c r="E203" s="7">
        <v>999</v>
      </c>
      <c r="F203" s="7">
        <v>37</v>
      </c>
      <c r="G203" s="14">
        <v>-0.1</v>
      </c>
      <c r="H203" s="14">
        <v>-0.9</v>
      </c>
      <c r="I203" s="14">
        <v>-5.0999999999999996</v>
      </c>
      <c r="J203" s="14">
        <v>0</v>
      </c>
      <c r="K203" s="14">
        <v>-3.8</v>
      </c>
      <c r="L203" s="14">
        <v>-0.2</v>
      </c>
      <c r="M203" s="14">
        <v>-10</v>
      </c>
      <c r="N203" s="14">
        <v>2.2000000000000002</v>
      </c>
      <c r="O203" s="14">
        <v>-6.8</v>
      </c>
    </row>
    <row r="204" spans="1:15" ht="15.75" thickBot="1" x14ac:dyDescent="0.3">
      <c r="A204" s="4">
        <v>202</v>
      </c>
      <c r="B204" s="6" t="s">
        <v>945</v>
      </c>
      <c r="C204" s="5" t="s">
        <v>62</v>
      </c>
      <c r="D204" s="5" t="s">
        <v>845</v>
      </c>
      <c r="E204" s="7">
        <v>750.8</v>
      </c>
      <c r="F204" s="7">
        <v>48</v>
      </c>
      <c r="G204" s="14">
        <v>-0.2</v>
      </c>
      <c r="H204" s="14">
        <v>-0.6</v>
      </c>
      <c r="I204" s="14">
        <v>-4.8</v>
      </c>
      <c r="J204" s="14">
        <v>-0.5</v>
      </c>
      <c r="K204" s="14">
        <v>-3.8</v>
      </c>
      <c r="L204" s="14">
        <v>-0.2</v>
      </c>
      <c r="M204" s="14">
        <v>-10.1</v>
      </c>
      <c r="N204" s="14">
        <v>2.2000000000000002</v>
      </c>
      <c r="O204" s="14">
        <v>-6.9</v>
      </c>
    </row>
    <row r="205" spans="1:15" ht="15.75" thickBot="1" x14ac:dyDescent="0.3">
      <c r="A205" s="4">
        <v>203</v>
      </c>
      <c r="B205" s="6" t="s">
        <v>966</v>
      </c>
      <c r="C205" s="5" t="s">
        <v>51</v>
      </c>
      <c r="D205" s="5" t="s">
        <v>845</v>
      </c>
      <c r="E205" s="7">
        <v>745.3</v>
      </c>
      <c r="F205" s="7">
        <v>57</v>
      </c>
      <c r="G205" s="14">
        <v>-0.3</v>
      </c>
      <c r="H205" s="14">
        <v>-2.6</v>
      </c>
      <c r="I205" s="14">
        <v>-3.7</v>
      </c>
      <c r="J205" s="14">
        <v>-2.4</v>
      </c>
      <c r="K205" s="14">
        <v>-3.8</v>
      </c>
      <c r="L205" s="14">
        <v>2.7</v>
      </c>
      <c r="M205" s="14">
        <v>-10.1</v>
      </c>
      <c r="N205" s="14">
        <v>2.2000000000000002</v>
      </c>
      <c r="O205" s="14">
        <v>-6.9</v>
      </c>
    </row>
    <row r="206" spans="1:15" ht="15.75" thickBot="1" x14ac:dyDescent="0.3">
      <c r="A206" s="4">
        <v>204</v>
      </c>
      <c r="B206" s="6" t="s">
        <v>971</v>
      </c>
      <c r="C206" s="5" t="s">
        <v>90</v>
      </c>
      <c r="D206" s="5" t="s">
        <v>845</v>
      </c>
      <c r="E206" s="7">
        <v>733.5</v>
      </c>
      <c r="F206" s="7">
        <v>61</v>
      </c>
      <c r="G206" s="14">
        <v>-1.3</v>
      </c>
      <c r="H206" s="14">
        <v>-1.8</v>
      </c>
      <c r="I206" s="14">
        <v>-3.5</v>
      </c>
      <c r="J206" s="14">
        <v>-1.6</v>
      </c>
      <c r="K206" s="14">
        <v>-3.8</v>
      </c>
      <c r="L206" s="14">
        <v>1.8</v>
      </c>
      <c r="M206" s="14">
        <v>-10.199999999999999</v>
      </c>
      <c r="N206" s="14">
        <v>2.2000000000000002</v>
      </c>
      <c r="O206" s="14">
        <v>-7</v>
      </c>
    </row>
    <row r="207" spans="1:15" ht="15.75" thickBot="1" x14ac:dyDescent="0.3">
      <c r="A207" s="4">
        <v>205</v>
      </c>
      <c r="B207" s="6" t="s">
        <v>964</v>
      </c>
      <c r="C207" s="5" t="s">
        <v>101</v>
      </c>
      <c r="D207" s="5" t="s">
        <v>845</v>
      </c>
      <c r="E207" s="7">
        <v>715.8</v>
      </c>
      <c r="F207" s="7">
        <v>60</v>
      </c>
      <c r="G207" s="14">
        <v>-0.2</v>
      </c>
      <c r="H207" s="14">
        <v>-2.5</v>
      </c>
      <c r="I207" s="14">
        <v>-3.7</v>
      </c>
      <c r="J207" s="14">
        <v>-1.3</v>
      </c>
      <c r="K207" s="14">
        <v>-3.8</v>
      </c>
      <c r="L207" s="14">
        <v>1.3</v>
      </c>
      <c r="M207" s="14">
        <v>-10.199999999999999</v>
      </c>
      <c r="N207" s="14">
        <v>2.2000000000000002</v>
      </c>
      <c r="O207" s="14">
        <v>-7</v>
      </c>
    </row>
    <row r="208" spans="1:15" ht="15.75" thickBot="1" x14ac:dyDescent="0.3">
      <c r="A208" s="4">
        <v>206</v>
      </c>
      <c r="B208" s="6" t="s">
        <v>1242</v>
      </c>
      <c r="C208" s="5"/>
      <c r="D208" s="5" t="s">
        <v>837</v>
      </c>
      <c r="E208" s="7">
        <v>999</v>
      </c>
      <c r="F208" s="7">
        <v>96</v>
      </c>
      <c r="G208" s="14">
        <v>-6.3</v>
      </c>
      <c r="H208" s="14">
        <v>-5.5</v>
      </c>
      <c r="I208" s="14">
        <v>-3.6</v>
      </c>
      <c r="J208" s="14">
        <v>-1.1000000000000001</v>
      </c>
      <c r="K208" s="14">
        <v>-1.4</v>
      </c>
      <c r="L208" s="14">
        <v>-1.6</v>
      </c>
      <c r="M208" s="14">
        <v>-19.399999999999999</v>
      </c>
      <c r="N208" s="14">
        <v>11.4</v>
      </c>
      <c r="O208" s="14">
        <v>-7</v>
      </c>
    </row>
    <row r="209" spans="1:15" ht="15.75" thickBot="1" x14ac:dyDescent="0.3">
      <c r="A209" s="4">
        <v>207</v>
      </c>
      <c r="B209" s="6" t="s">
        <v>1184</v>
      </c>
      <c r="C209" s="5" t="s">
        <v>23</v>
      </c>
      <c r="D209" s="5" t="s">
        <v>873</v>
      </c>
      <c r="E209" s="7">
        <v>746.7</v>
      </c>
      <c r="F209" s="7">
        <v>50</v>
      </c>
      <c r="G209" s="14">
        <v>-1.7</v>
      </c>
      <c r="H209" s="14">
        <v>-4.8</v>
      </c>
      <c r="I209" s="14">
        <v>-4.8</v>
      </c>
      <c r="J209" s="14">
        <v>-3.7</v>
      </c>
      <c r="K209" s="14">
        <v>-3.4</v>
      </c>
      <c r="L209" s="14">
        <v>-1</v>
      </c>
      <c r="M209" s="14">
        <v>-19.399999999999999</v>
      </c>
      <c r="N209" s="14">
        <v>11.4</v>
      </c>
      <c r="O209" s="14">
        <v>-7</v>
      </c>
    </row>
    <row r="210" spans="1:15" ht="15.75" thickBot="1" x14ac:dyDescent="0.3">
      <c r="A210" s="4">
        <v>208</v>
      </c>
      <c r="B210" s="6" t="s">
        <v>965</v>
      </c>
      <c r="C210" s="5" t="s">
        <v>53</v>
      </c>
      <c r="D210" s="5" t="s">
        <v>845</v>
      </c>
      <c r="E210" s="7">
        <v>999</v>
      </c>
      <c r="F210" s="7">
        <v>59</v>
      </c>
      <c r="G210" s="14">
        <v>-1.6</v>
      </c>
      <c r="H210" s="14">
        <v>-1.5</v>
      </c>
      <c r="I210" s="14">
        <v>-3.8</v>
      </c>
      <c r="J210" s="14">
        <v>-0.4</v>
      </c>
      <c r="K210" s="14">
        <v>-3.4</v>
      </c>
      <c r="L210" s="14">
        <v>0.4</v>
      </c>
      <c r="M210" s="14">
        <v>-10.199999999999999</v>
      </c>
      <c r="N210" s="14">
        <v>2.2000000000000002</v>
      </c>
      <c r="O210" s="14">
        <v>-7</v>
      </c>
    </row>
    <row r="211" spans="1:15" ht="15.75" thickBot="1" x14ac:dyDescent="0.3">
      <c r="A211" s="4">
        <v>209</v>
      </c>
      <c r="B211" s="6" t="s">
        <v>1280</v>
      </c>
      <c r="C211" s="5" t="s">
        <v>47</v>
      </c>
      <c r="D211" s="5" t="s">
        <v>837</v>
      </c>
      <c r="E211" s="7">
        <v>290.39999999999998</v>
      </c>
      <c r="F211" s="7">
        <v>133</v>
      </c>
      <c r="G211" s="14">
        <v>-6.5</v>
      </c>
      <c r="H211" s="14">
        <v>-6.9</v>
      </c>
      <c r="I211" s="14">
        <v>-1</v>
      </c>
      <c r="J211" s="14">
        <v>-4</v>
      </c>
      <c r="K211" s="14">
        <v>0.5</v>
      </c>
      <c r="L211" s="14">
        <v>-1.6</v>
      </c>
      <c r="M211" s="14">
        <v>-19.5</v>
      </c>
      <c r="N211" s="14">
        <v>11.4</v>
      </c>
      <c r="O211" s="14">
        <v>-7</v>
      </c>
    </row>
    <row r="212" spans="1:15" ht="15.75" thickBot="1" x14ac:dyDescent="0.3">
      <c r="A212" s="4">
        <v>210</v>
      </c>
      <c r="B212" s="6" t="s">
        <v>1241</v>
      </c>
      <c r="C212" s="5" t="s">
        <v>80</v>
      </c>
      <c r="D212" s="5" t="s">
        <v>837</v>
      </c>
      <c r="E212" s="7">
        <v>730.7</v>
      </c>
      <c r="F212" s="7">
        <v>95</v>
      </c>
      <c r="G212" s="14">
        <v>-5.8</v>
      </c>
      <c r="H212" s="14">
        <v>-5.3</v>
      </c>
      <c r="I212" s="14">
        <v>-3.1</v>
      </c>
      <c r="J212" s="14">
        <v>-1.9</v>
      </c>
      <c r="K212" s="14">
        <v>-2</v>
      </c>
      <c r="L212" s="14">
        <v>-1.5</v>
      </c>
      <c r="M212" s="14">
        <v>-19.5</v>
      </c>
      <c r="N212" s="14">
        <v>11.4</v>
      </c>
      <c r="O212" s="14">
        <v>-7.1</v>
      </c>
    </row>
    <row r="213" spans="1:15" ht="15.75" thickBot="1" x14ac:dyDescent="0.3">
      <c r="A213" s="4">
        <v>211</v>
      </c>
      <c r="B213" s="6" t="s">
        <v>1226</v>
      </c>
      <c r="C213" s="5" t="s">
        <v>93</v>
      </c>
      <c r="D213" s="5" t="s">
        <v>837</v>
      </c>
      <c r="E213" s="7">
        <v>415</v>
      </c>
      <c r="F213" s="7">
        <v>77</v>
      </c>
      <c r="G213" s="14">
        <v>-3.7</v>
      </c>
      <c r="H213" s="14">
        <v>-5.4</v>
      </c>
      <c r="I213" s="14">
        <v>-3.3</v>
      </c>
      <c r="J213" s="14">
        <v>-4.2</v>
      </c>
      <c r="K213" s="14">
        <v>-1.5</v>
      </c>
      <c r="L213" s="14">
        <v>-1.5</v>
      </c>
      <c r="M213" s="14">
        <v>-19.5</v>
      </c>
      <c r="N213" s="14">
        <v>11.4</v>
      </c>
      <c r="O213" s="14">
        <v>-7.1</v>
      </c>
    </row>
    <row r="214" spans="1:15" ht="15.75" thickBot="1" x14ac:dyDescent="0.3">
      <c r="A214" s="4">
        <v>212</v>
      </c>
      <c r="B214" s="6" t="s">
        <v>1197</v>
      </c>
      <c r="C214" s="5" t="s">
        <v>19</v>
      </c>
      <c r="D214" s="5" t="s">
        <v>873</v>
      </c>
      <c r="E214" s="7">
        <v>735</v>
      </c>
      <c r="F214" s="7">
        <v>52</v>
      </c>
      <c r="G214" s="14">
        <v>-4.4000000000000004</v>
      </c>
      <c r="H214" s="14">
        <v>-4.3</v>
      </c>
      <c r="I214" s="14">
        <v>-4.5</v>
      </c>
      <c r="J214" s="14">
        <v>-1.5</v>
      </c>
      <c r="K214" s="14">
        <v>-3.5</v>
      </c>
      <c r="L214" s="14">
        <v>-1.2</v>
      </c>
      <c r="M214" s="14">
        <v>-19.5</v>
      </c>
      <c r="N214" s="14">
        <v>11.4</v>
      </c>
      <c r="O214" s="14">
        <v>-7.1</v>
      </c>
    </row>
    <row r="215" spans="1:15" ht="15.75" thickBot="1" x14ac:dyDescent="0.3">
      <c r="A215" s="4">
        <v>213</v>
      </c>
      <c r="B215" s="6" t="s">
        <v>1266</v>
      </c>
      <c r="C215" s="5" t="s">
        <v>23</v>
      </c>
      <c r="D215" s="5" t="s">
        <v>837</v>
      </c>
      <c r="E215" s="7">
        <v>464.6</v>
      </c>
      <c r="F215" s="7">
        <v>116</v>
      </c>
      <c r="G215" s="14">
        <v>-7.4</v>
      </c>
      <c r="H215" s="14">
        <v>-4.9000000000000004</v>
      </c>
      <c r="I215" s="14">
        <v>-2.1</v>
      </c>
      <c r="J215" s="14">
        <v>-3.2</v>
      </c>
      <c r="K215" s="14">
        <v>-0.6</v>
      </c>
      <c r="L215" s="14">
        <v>-1.4</v>
      </c>
      <c r="M215" s="14">
        <v>-19.600000000000001</v>
      </c>
      <c r="N215" s="14">
        <v>11.4</v>
      </c>
      <c r="O215" s="14">
        <v>-7.1</v>
      </c>
    </row>
    <row r="216" spans="1:15" ht="15.75" thickBot="1" x14ac:dyDescent="0.3">
      <c r="A216" s="4">
        <v>214</v>
      </c>
      <c r="B216" s="6" t="s">
        <v>977</v>
      </c>
      <c r="C216" s="5" t="s">
        <v>101</v>
      </c>
      <c r="D216" s="5" t="s">
        <v>845</v>
      </c>
      <c r="E216" s="7">
        <v>482.8</v>
      </c>
      <c r="F216" s="7">
        <v>61</v>
      </c>
      <c r="G216" s="14">
        <v>0</v>
      </c>
      <c r="H216" s="14">
        <v>-3.5</v>
      </c>
      <c r="I216" s="14">
        <v>-4.4000000000000004</v>
      </c>
      <c r="J216" s="14">
        <v>-1.5</v>
      </c>
      <c r="K216" s="14">
        <v>-3.8</v>
      </c>
      <c r="L216" s="14">
        <v>2.7</v>
      </c>
      <c r="M216" s="14">
        <v>-10.5</v>
      </c>
      <c r="N216" s="14">
        <v>2.2000000000000002</v>
      </c>
      <c r="O216" s="14">
        <v>-7.3</v>
      </c>
    </row>
    <row r="217" spans="1:15" ht="15.75" thickBot="1" x14ac:dyDescent="0.3">
      <c r="A217" s="4">
        <v>215</v>
      </c>
      <c r="B217" s="6" t="s">
        <v>969</v>
      </c>
      <c r="C217" s="5" t="s">
        <v>62</v>
      </c>
      <c r="D217" s="5" t="s">
        <v>845</v>
      </c>
      <c r="E217" s="7">
        <v>733.5</v>
      </c>
      <c r="F217" s="7">
        <v>61</v>
      </c>
      <c r="G217" s="14">
        <v>-0.5</v>
      </c>
      <c r="H217" s="14">
        <v>-1.8</v>
      </c>
      <c r="I217" s="14">
        <v>-3.4</v>
      </c>
      <c r="J217" s="14">
        <v>-1.7</v>
      </c>
      <c r="K217" s="14">
        <v>-3.8</v>
      </c>
      <c r="L217" s="14">
        <v>0.7</v>
      </c>
      <c r="M217" s="14">
        <v>-10.5</v>
      </c>
      <c r="N217" s="14">
        <v>2.2000000000000002</v>
      </c>
      <c r="O217" s="14">
        <v>-7.3</v>
      </c>
    </row>
    <row r="218" spans="1:15" ht="15.75" thickBot="1" x14ac:dyDescent="0.3">
      <c r="A218" s="4">
        <v>216</v>
      </c>
      <c r="B218" s="6" t="s">
        <v>972</v>
      </c>
      <c r="C218" s="5" t="s">
        <v>47</v>
      </c>
      <c r="D218" s="5" t="s">
        <v>845</v>
      </c>
      <c r="E218" s="7">
        <v>683.5</v>
      </c>
      <c r="F218" s="7">
        <v>58</v>
      </c>
      <c r="G218" s="14">
        <v>0</v>
      </c>
      <c r="H218" s="14">
        <v>-2.4</v>
      </c>
      <c r="I218" s="14">
        <v>-3.8</v>
      </c>
      <c r="J218" s="14">
        <v>-2.5</v>
      </c>
      <c r="K218" s="14">
        <v>-3.8</v>
      </c>
      <c r="L218" s="14">
        <v>1.9</v>
      </c>
      <c r="M218" s="14">
        <v>-10.5</v>
      </c>
      <c r="N218" s="14">
        <v>2.2000000000000002</v>
      </c>
      <c r="O218" s="14">
        <v>-7.3</v>
      </c>
    </row>
    <row r="219" spans="1:15" ht="15.75" thickBot="1" x14ac:dyDescent="0.3">
      <c r="A219" s="4">
        <v>217</v>
      </c>
      <c r="B219" s="6" t="s">
        <v>1245</v>
      </c>
      <c r="C219" s="5" t="s">
        <v>88</v>
      </c>
      <c r="D219" s="5" t="s">
        <v>837</v>
      </c>
      <c r="E219" s="7">
        <v>999</v>
      </c>
      <c r="F219" s="7">
        <v>86</v>
      </c>
      <c r="G219" s="14">
        <v>-4.4000000000000004</v>
      </c>
      <c r="H219" s="14">
        <v>-5.7</v>
      </c>
      <c r="I219" s="14">
        <v>-2.6</v>
      </c>
      <c r="J219" s="14">
        <v>-4</v>
      </c>
      <c r="K219" s="14">
        <v>-1.6</v>
      </c>
      <c r="L219" s="14">
        <v>-1.4</v>
      </c>
      <c r="M219" s="14">
        <v>-19.7</v>
      </c>
      <c r="N219" s="14">
        <v>11.4</v>
      </c>
      <c r="O219" s="14">
        <v>-7.3</v>
      </c>
    </row>
    <row r="220" spans="1:15" ht="15.75" thickBot="1" x14ac:dyDescent="0.3">
      <c r="A220" s="4">
        <v>218</v>
      </c>
      <c r="B220" s="6" t="s">
        <v>1289</v>
      </c>
      <c r="C220" s="5" t="s">
        <v>19</v>
      </c>
      <c r="D220" s="5" t="s">
        <v>837</v>
      </c>
      <c r="E220" s="7">
        <v>348.3</v>
      </c>
      <c r="F220" s="7">
        <v>142</v>
      </c>
      <c r="G220" s="14">
        <v>-6.3</v>
      </c>
      <c r="H220" s="14">
        <v>-7.4</v>
      </c>
      <c r="I220" s="14">
        <v>-0.1</v>
      </c>
      <c r="J220" s="14">
        <v>-4.3</v>
      </c>
      <c r="K220" s="14">
        <v>-0.1</v>
      </c>
      <c r="L220" s="14">
        <v>-1.6</v>
      </c>
      <c r="M220" s="14">
        <v>-19.7</v>
      </c>
      <c r="N220" s="14">
        <v>11.4</v>
      </c>
      <c r="O220" s="14">
        <v>-7.3</v>
      </c>
    </row>
    <row r="221" spans="1:15" ht="15.75" thickBot="1" x14ac:dyDescent="0.3">
      <c r="A221" s="4">
        <v>219</v>
      </c>
      <c r="B221" s="6" t="s">
        <v>975</v>
      </c>
      <c r="C221" s="5" t="s">
        <v>38</v>
      </c>
      <c r="D221" s="5" t="s">
        <v>845</v>
      </c>
      <c r="E221" s="7">
        <v>538.9</v>
      </c>
      <c r="F221" s="7">
        <v>61</v>
      </c>
      <c r="G221" s="14">
        <v>-0.1</v>
      </c>
      <c r="H221" s="14">
        <v>-2.8</v>
      </c>
      <c r="I221" s="14">
        <v>-3.8</v>
      </c>
      <c r="J221" s="14">
        <v>-1.6</v>
      </c>
      <c r="K221" s="14">
        <v>-3.8</v>
      </c>
      <c r="L221" s="14">
        <v>1.6</v>
      </c>
      <c r="M221" s="14">
        <v>-10.5</v>
      </c>
      <c r="N221" s="14">
        <v>2.2000000000000002</v>
      </c>
      <c r="O221" s="14">
        <v>-7.3</v>
      </c>
    </row>
    <row r="222" spans="1:15" ht="15.75" thickBot="1" x14ac:dyDescent="0.3">
      <c r="A222" s="4">
        <v>220</v>
      </c>
      <c r="B222" s="6" t="s">
        <v>1286</v>
      </c>
      <c r="C222" s="5" t="s">
        <v>101</v>
      </c>
      <c r="D222" s="5" t="s">
        <v>837</v>
      </c>
      <c r="E222" s="7">
        <v>298.39999999999998</v>
      </c>
      <c r="F222" s="7">
        <v>132</v>
      </c>
      <c r="G222" s="14">
        <v>-5.2</v>
      </c>
      <c r="H222" s="14">
        <v>-6.7</v>
      </c>
      <c r="I222" s="14">
        <v>-0.2</v>
      </c>
      <c r="J222" s="14">
        <v>-6.4</v>
      </c>
      <c r="K222" s="14">
        <v>0.3</v>
      </c>
      <c r="L222" s="14">
        <v>-1.6</v>
      </c>
      <c r="M222" s="14">
        <v>-19.8</v>
      </c>
      <c r="N222" s="14">
        <v>11.4</v>
      </c>
      <c r="O222" s="14">
        <v>-7.3</v>
      </c>
    </row>
    <row r="223" spans="1:15" ht="15.75" thickBot="1" x14ac:dyDescent="0.3">
      <c r="A223" s="4">
        <v>221</v>
      </c>
      <c r="B223" s="6" t="s">
        <v>981</v>
      </c>
      <c r="C223" s="5" t="s">
        <v>16</v>
      </c>
      <c r="D223" s="5" t="s">
        <v>845</v>
      </c>
      <c r="E223" s="7">
        <v>649</v>
      </c>
      <c r="F223" s="7">
        <v>57</v>
      </c>
      <c r="G223" s="14">
        <v>-0.3</v>
      </c>
      <c r="H223" s="14">
        <v>-3.1</v>
      </c>
      <c r="I223" s="14">
        <v>-3</v>
      </c>
      <c r="J223" s="14">
        <v>-1.6</v>
      </c>
      <c r="K223" s="14">
        <v>-3.8</v>
      </c>
      <c r="L223" s="14">
        <v>1.3</v>
      </c>
      <c r="M223" s="14">
        <v>-10.6</v>
      </c>
      <c r="N223" s="14">
        <v>2.2000000000000002</v>
      </c>
      <c r="O223" s="14">
        <v>-7.4</v>
      </c>
    </row>
    <row r="224" spans="1:15" ht="15.75" thickBot="1" x14ac:dyDescent="0.3">
      <c r="A224" s="4">
        <v>222</v>
      </c>
      <c r="B224" s="6" t="s">
        <v>1205</v>
      </c>
      <c r="C224" s="5"/>
      <c r="D224" s="5" t="s">
        <v>873</v>
      </c>
      <c r="E224" s="7">
        <v>999</v>
      </c>
      <c r="F224" s="7">
        <v>51</v>
      </c>
      <c r="G224" s="14">
        <v>-4.3</v>
      </c>
      <c r="H224" s="14">
        <v>-4.5999999999999996</v>
      </c>
      <c r="I224" s="14">
        <v>-5.2</v>
      </c>
      <c r="J224" s="14">
        <v>-1.9</v>
      </c>
      <c r="K224" s="14">
        <v>-2.4</v>
      </c>
      <c r="L224" s="14">
        <v>-1.6</v>
      </c>
      <c r="M224" s="14">
        <v>-19.899999999999999</v>
      </c>
      <c r="N224" s="14">
        <v>11.4</v>
      </c>
      <c r="O224" s="14">
        <v>-7.5</v>
      </c>
    </row>
    <row r="225" spans="1:15" ht="15.75" thickBot="1" x14ac:dyDescent="0.3">
      <c r="A225" s="4">
        <v>223</v>
      </c>
      <c r="B225" s="6" t="s">
        <v>983</v>
      </c>
      <c r="C225" s="5" t="s">
        <v>53</v>
      </c>
      <c r="D225" s="5" t="s">
        <v>845</v>
      </c>
      <c r="E225" s="7">
        <v>750.4</v>
      </c>
      <c r="F225" s="7">
        <v>60</v>
      </c>
      <c r="G225" s="14">
        <v>0.4</v>
      </c>
      <c r="H225" s="14">
        <v>-3.1</v>
      </c>
      <c r="I225" s="14">
        <v>-3.6</v>
      </c>
      <c r="J225" s="14">
        <v>-2.2999999999999998</v>
      </c>
      <c r="K225" s="14">
        <v>-3.8</v>
      </c>
      <c r="L225" s="14">
        <v>1.5</v>
      </c>
      <c r="M225" s="14">
        <v>-10.9</v>
      </c>
      <c r="N225" s="14">
        <v>2.2000000000000002</v>
      </c>
      <c r="O225" s="14">
        <v>-7.6</v>
      </c>
    </row>
    <row r="226" spans="1:15" ht="15.75" thickBot="1" x14ac:dyDescent="0.3">
      <c r="A226" s="4">
        <v>224</v>
      </c>
      <c r="B226" s="6" t="s">
        <v>974</v>
      </c>
      <c r="C226" s="5" t="s">
        <v>80</v>
      </c>
      <c r="D226" s="5" t="s">
        <v>845</v>
      </c>
      <c r="E226" s="7">
        <v>736.4</v>
      </c>
      <c r="F226" s="7">
        <v>55</v>
      </c>
      <c r="G226" s="14">
        <v>-1.2</v>
      </c>
      <c r="H226" s="14">
        <v>-1</v>
      </c>
      <c r="I226" s="14">
        <v>-3.7</v>
      </c>
      <c r="J226" s="14">
        <v>-1.3</v>
      </c>
      <c r="K226" s="14">
        <v>-3.8</v>
      </c>
      <c r="L226" s="14">
        <v>0.1</v>
      </c>
      <c r="M226" s="14">
        <v>-10.9</v>
      </c>
      <c r="N226" s="14">
        <v>2.2000000000000002</v>
      </c>
      <c r="O226" s="14">
        <v>-7.7</v>
      </c>
    </row>
    <row r="227" spans="1:15" ht="15.75" thickBot="1" x14ac:dyDescent="0.3">
      <c r="A227" s="4">
        <v>225</v>
      </c>
      <c r="B227" s="6" t="s">
        <v>980</v>
      </c>
      <c r="C227" s="5" t="s">
        <v>53</v>
      </c>
      <c r="D227" s="5" t="s">
        <v>845</v>
      </c>
      <c r="E227" s="7">
        <v>743.3</v>
      </c>
      <c r="F227" s="7">
        <v>52</v>
      </c>
      <c r="G227" s="14">
        <v>-0.7</v>
      </c>
      <c r="H227" s="14">
        <v>-2</v>
      </c>
      <c r="I227" s="14">
        <v>-4</v>
      </c>
      <c r="J227" s="14">
        <v>-1.7</v>
      </c>
      <c r="K227" s="14">
        <v>-3.8</v>
      </c>
      <c r="L227" s="14">
        <v>1.1000000000000001</v>
      </c>
      <c r="M227" s="14">
        <v>-11.1</v>
      </c>
      <c r="N227" s="14">
        <v>2.2000000000000002</v>
      </c>
      <c r="O227" s="14">
        <v>-7.9</v>
      </c>
    </row>
    <row r="228" spans="1:15" ht="15.75" thickBot="1" x14ac:dyDescent="0.3">
      <c r="A228" s="4">
        <v>226</v>
      </c>
      <c r="B228" s="6" t="s">
        <v>993</v>
      </c>
      <c r="C228" s="5" t="s">
        <v>60</v>
      </c>
      <c r="D228" s="5" t="s">
        <v>845</v>
      </c>
      <c r="E228" s="7">
        <v>326.5</v>
      </c>
      <c r="F228" s="7">
        <v>59</v>
      </c>
      <c r="G228" s="14">
        <v>-0.5</v>
      </c>
      <c r="H228" s="14">
        <v>-2.9</v>
      </c>
      <c r="I228" s="14">
        <v>-3.5</v>
      </c>
      <c r="J228" s="14">
        <v>-3.1</v>
      </c>
      <c r="K228" s="14">
        <v>-3.8</v>
      </c>
      <c r="L228" s="14">
        <v>2.5</v>
      </c>
      <c r="M228" s="14">
        <v>-11.2</v>
      </c>
      <c r="N228" s="14">
        <v>2.2000000000000002</v>
      </c>
      <c r="O228" s="14">
        <v>-8</v>
      </c>
    </row>
    <row r="229" spans="1:15" ht="15.75" thickBot="1" x14ac:dyDescent="0.3">
      <c r="A229" s="4">
        <v>227</v>
      </c>
      <c r="B229" s="6" t="s">
        <v>978</v>
      </c>
      <c r="C229" s="5"/>
      <c r="D229" s="5" t="s">
        <v>845</v>
      </c>
      <c r="E229" s="7">
        <v>999</v>
      </c>
      <c r="F229" s="7">
        <v>53</v>
      </c>
      <c r="G229" s="14">
        <v>-0.5</v>
      </c>
      <c r="H229" s="14">
        <v>-2.2000000000000002</v>
      </c>
      <c r="I229" s="14">
        <v>-4.5</v>
      </c>
      <c r="J229" s="14">
        <v>-1.1000000000000001</v>
      </c>
      <c r="K229" s="14">
        <v>-3.8</v>
      </c>
      <c r="L229" s="14">
        <v>0.8</v>
      </c>
      <c r="M229" s="14">
        <v>-11.2</v>
      </c>
      <c r="N229" s="14">
        <v>2.2000000000000002</v>
      </c>
      <c r="O229" s="14">
        <v>-8</v>
      </c>
    </row>
    <row r="230" spans="1:15" ht="15.75" thickBot="1" x14ac:dyDescent="0.3">
      <c r="A230" s="4">
        <v>228</v>
      </c>
      <c r="B230" s="6" t="s">
        <v>995</v>
      </c>
      <c r="C230" s="5" t="s">
        <v>60</v>
      </c>
      <c r="D230" s="5" t="s">
        <v>845</v>
      </c>
      <c r="E230" s="7">
        <v>582.20000000000005</v>
      </c>
      <c r="F230" s="7">
        <v>59</v>
      </c>
      <c r="G230" s="14">
        <v>-1.9</v>
      </c>
      <c r="H230" s="14">
        <v>-2.6</v>
      </c>
      <c r="I230" s="14">
        <v>-3.2</v>
      </c>
      <c r="J230" s="14">
        <v>-1.6</v>
      </c>
      <c r="K230" s="14">
        <v>-3.8</v>
      </c>
      <c r="L230" s="14">
        <v>1.8</v>
      </c>
      <c r="M230" s="14">
        <v>-11.3</v>
      </c>
      <c r="N230" s="14">
        <v>2.2000000000000002</v>
      </c>
      <c r="O230" s="14">
        <v>-8.1</v>
      </c>
    </row>
    <row r="231" spans="1:15" ht="15.75" thickBot="1" x14ac:dyDescent="0.3">
      <c r="A231" s="4">
        <v>229</v>
      </c>
      <c r="B231" s="6" t="s">
        <v>1231</v>
      </c>
      <c r="C231" s="5" t="s">
        <v>38</v>
      </c>
      <c r="D231" s="5" t="s">
        <v>837</v>
      </c>
      <c r="E231" s="7">
        <v>616.70000000000005</v>
      </c>
      <c r="F231" s="7">
        <v>70</v>
      </c>
      <c r="G231" s="14">
        <v>-4.3</v>
      </c>
      <c r="H231" s="14">
        <v>-4.4000000000000004</v>
      </c>
      <c r="I231" s="14">
        <v>-4.0999999999999996</v>
      </c>
      <c r="J231" s="14">
        <v>-3.7</v>
      </c>
      <c r="K231" s="14">
        <v>-2.6</v>
      </c>
      <c r="L231" s="14">
        <v>-1.4</v>
      </c>
      <c r="M231" s="14">
        <v>-20.5</v>
      </c>
      <c r="N231" s="14">
        <v>11.4</v>
      </c>
      <c r="O231" s="14">
        <v>-8.1</v>
      </c>
    </row>
    <row r="232" spans="1:15" ht="15.75" thickBot="1" x14ac:dyDescent="0.3">
      <c r="A232" s="4">
        <v>230</v>
      </c>
      <c r="B232" s="6" t="s">
        <v>986</v>
      </c>
      <c r="C232" s="5" t="s">
        <v>78</v>
      </c>
      <c r="D232" s="5" t="s">
        <v>845</v>
      </c>
      <c r="E232" s="7">
        <v>750.7</v>
      </c>
      <c r="F232" s="7">
        <v>51</v>
      </c>
      <c r="G232" s="14">
        <v>-1.1000000000000001</v>
      </c>
      <c r="H232" s="14">
        <v>-1.7</v>
      </c>
      <c r="I232" s="14">
        <v>-3.8</v>
      </c>
      <c r="J232" s="14">
        <v>-1.8</v>
      </c>
      <c r="K232" s="14">
        <v>-3.8</v>
      </c>
      <c r="L232" s="14">
        <v>0.7</v>
      </c>
      <c r="M232" s="14">
        <v>-11.4</v>
      </c>
      <c r="N232" s="14">
        <v>2.2000000000000002</v>
      </c>
      <c r="O232" s="14">
        <v>-8.1999999999999993</v>
      </c>
    </row>
    <row r="233" spans="1:15" ht="15.75" thickBot="1" x14ac:dyDescent="0.3">
      <c r="A233" s="4">
        <v>231</v>
      </c>
      <c r="B233" s="6" t="s">
        <v>1249</v>
      </c>
      <c r="C233" s="5" t="s">
        <v>103</v>
      </c>
      <c r="D233" s="5" t="s">
        <v>837</v>
      </c>
      <c r="E233" s="7">
        <v>710.9</v>
      </c>
      <c r="F233" s="7">
        <v>81</v>
      </c>
      <c r="G233" s="14">
        <v>-4.3</v>
      </c>
      <c r="H233" s="14">
        <v>-5.7</v>
      </c>
      <c r="I233" s="14">
        <v>-3.6</v>
      </c>
      <c r="J233" s="14">
        <v>-3.3</v>
      </c>
      <c r="K233" s="14">
        <v>-2.7</v>
      </c>
      <c r="L233" s="14">
        <v>-1.2</v>
      </c>
      <c r="M233" s="14">
        <v>-20.7</v>
      </c>
      <c r="N233" s="14">
        <v>11.4</v>
      </c>
      <c r="O233" s="14">
        <v>-8.3000000000000007</v>
      </c>
    </row>
    <row r="234" spans="1:15" ht="15.75" thickBot="1" x14ac:dyDescent="0.3">
      <c r="A234" s="4">
        <v>232</v>
      </c>
      <c r="B234" s="6" t="s">
        <v>961</v>
      </c>
      <c r="C234" s="5" t="s">
        <v>93</v>
      </c>
      <c r="D234" s="5" t="s">
        <v>845</v>
      </c>
      <c r="E234" s="7">
        <v>723.5</v>
      </c>
      <c r="F234" s="7">
        <v>40</v>
      </c>
      <c r="G234" s="14">
        <v>-0.1</v>
      </c>
      <c r="H234" s="14">
        <v>-1.2</v>
      </c>
      <c r="I234" s="14">
        <v>-5</v>
      </c>
      <c r="J234" s="14">
        <v>-0.4</v>
      </c>
      <c r="K234" s="14">
        <v>-3.6</v>
      </c>
      <c r="L234" s="14">
        <v>-1.2</v>
      </c>
      <c r="M234" s="14">
        <v>-11.5</v>
      </c>
      <c r="N234" s="14">
        <v>2.2000000000000002</v>
      </c>
      <c r="O234" s="14">
        <v>-8.3000000000000007</v>
      </c>
    </row>
    <row r="235" spans="1:15" ht="15.75" thickBot="1" x14ac:dyDescent="0.3">
      <c r="A235" s="4">
        <v>233</v>
      </c>
      <c r="B235" s="6" t="s">
        <v>970</v>
      </c>
      <c r="C235" s="5" t="s">
        <v>62</v>
      </c>
      <c r="D235" s="5" t="s">
        <v>845</v>
      </c>
      <c r="E235" s="7">
        <v>750.8</v>
      </c>
      <c r="F235" s="7">
        <v>43</v>
      </c>
      <c r="G235" s="14">
        <v>0.5</v>
      </c>
      <c r="H235" s="14">
        <v>-1.3</v>
      </c>
      <c r="I235" s="14">
        <v>-4.2</v>
      </c>
      <c r="J235" s="14">
        <v>-2.4</v>
      </c>
      <c r="K235" s="14">
        <v>-3.8</v>
      </c>
      <c r="L235" s="14">
        <v>-0.5</v>
      </c>
      <c r="M235" s="14">
        <v>-11.6</v>
      </c>
      <c r="N235" s="14">
        <v>2.2000000000000002</v>
      </c>
      <c r="O235" s="14">
        <v>-8.4</v>
      </c>
    </row>
    <row r="236" spans="1:15" ht="15.75" thickBot="1" x14ac:dyDescent="0.3">
      <c r="A236" s="4">
        <v>234</v>
      </c>
      <c r="B236" s="6" t="s">
        <v>1000</v>
      </c>
      <c r="C236" s="5" t="s">
        <v>103</v>
      </c>
      <c r="D236" s="5" t="s">
        <v>845</v>
      </c>
      <c r="E236" s="7">
        <v>708.7</v>
      </c>
      <c r="F236" s="7">
        <v>68</v>
      </c>
      <c r="G236" s="14">
        <v>-1</v>
      </c>
      <c r="H236" s="14">
        <v>-3.2</v>
      </c>
      <c r="I236" s="14">
        <v>-4.4000000000000004</v>
      </c>
      <c r="J236" s="14">
        <v>-2</v>
      </c>
      <c r="K236" s="14">
        <v>-3.8</v>
      </c>
      <c r="L236" s="14">
        <v>2.7</v>
      </c>
      <c r="M236" s="14">
        <v>-11.6</v>
      </c>
      <c r="N236" s="14">
        <v>2.2000000000000002</v>
      </c>
      <c r="O236" s="14">
        <v>-8.4</v>
      </c>
    </row>
    <row r="237" spans="1:15" ht="15.75" thickBot="1" x14ac:dyDescent="0.3">
      <c r="A237" s="4">
        <v>235</v>
      </c>
      <c r="B237" s="6" t="s">
        <v>1291</v>
      </c>
      <c r="C237" s="5" t="s">
        <v>40</v>
      </c>
      <c r="D237" s="5" t="s">
        <v>837</v>
      </c>
      <c r="E237" s="7">
        <v>263.7</v>
      </c>
      <c r="F237" s="7">
        <v>112</v>
      </c>
      <c r="G237" s="14">
        <v>-6.7</v>
      </c>
      <c r="H237" s="14">
        <v>-7.3</v>
      </c>
      <c r="I237" s="14">
        <v>-0.8</v>
      </c>
      <c r="J237" s="14">
        <v>-4.4000000000000004</v>
      </c>
      <c r="K237" s="14">
        <v>-0.1</v>
      </c>
      <c r="L237" s="14">
        <v>-1.6</v>
      </c>
      <c r="M237" s="14">
        <v>-20.8</v>
      </c>
      <c r="N237" s="14">
        <v>11.4</v>
      </c>
      <c r="O237" s="14">
        <v>-8.4</v>
      </c>
    </row>
    <row r="238" spans="1:15" ht="15.75" thickBot="1" x14ac:dyDescent="0.3">
      <c r="A238" s="4">
        <v>236</v>
      </c>
      <c r="B238" s="6" t="s">
        <v>1002</v>
      </c>
      <c r="C238" s="5" t="s">
        <v>44</v>
      </c>
      <c r="D238" s="5" t="s">
        <v>845</v>
      </c>
      <c r="E238" s="7">
        <v>446.3</v>
      </c>
      <c r="F238" s="7">
        <v>63</v>
      </c>
      <c r="G238" s="14">
        <v>-0.9</v>
      </c>
      <c r="H238" s="14">
        <v>-2.5</v>
      </c>
      <c r="I238" s="14">
        <v>-3</v>
      </c>
      <c r="J238" s="14">
        <v>-3.1</v>
      </c>
      <c r="K238" s="14">
        <v>-3.8</v>
      </c>
      <c r="L238" s="14">
        <v>1.7</v>
      </c>
      <c r="M238" s="14">
        <v>-11.6</v>
      </c>
      <c r="N238" s="14">
        <v>2.2000000000000002</v>
      </c>
      <c r="O238" s="14">
        <v>-8.4</v>
      </c>
    </row>
    <row r="239" spans="1:15" ht="15.75" thickBot="1" x14ac:dyDescent="0.3">
      <c r="A239" s="4">
        <v>237</v>
      </c>
      <c r="B239" s="6" t="s">
        <v>973</v>
      </c>
      <c r="C239" s="5" t="s">
        <v>25</v>
      </c>
      <c r="D239" s="5" t="s">
        <v>845</v>
      </c>
      <c r="E239" s="7">
        <v>999</v>
      </c>
      <c r="F239" s="7">
        <v>41</v>
      </c>
      <c r="G239" s="14">
        <v>0.5</v>
      </c>
      <c r="H239" s="14">
        <v>-1.3</v>
      </c>
      <c r="I239" s="14">
        <v>-4.9000000000000004</v>
      </c>
      <c r="J239" s="14">
        <v>-2.8</v>
      </c>
      <c r="K239" s="14">
        <v>-3.8</v>
      </c>
      <c r="L239" s="14">
        <v>0.6</v>
      </c>
      <c r="M239" s="14">
        <v>-11.7</v>
      </c>
      <c r="N239" s="14">
        <v>2.2000000000000002</v>
      </c>
      <c r="O239" s="14">
        <v>-8.5</v>
      </c>
    </row>
    <row r="240" spans="1:15" ht="15.75" thickBot="1" x14ac:dyDescent="0.3">
      <c r="A240" s="4">
        <v>238</v>
      </c>
      <c r="B240" s="6" t="s">
        <v>1014</v>
      </c>
      <c r="C240" s="5" t="s">
        <v>60</v>
      </c>
      <c r="D240" s="5" t="s">
        <v>845</v>
      </c>
      <c r="E240" s="7">
        <v>185</v>
      </c>
      <c r="F240" s="7">
        <v>60</v>
      </c>
      <c r="G240" s="14">
        <v>-0.8</v>
      </c>
      <c r="H240" s="14">
        <v>-3.4</v>
      </c>
      <c r="I240" s="14">
        <v>-3.4</v>
      </c>
      <c r="J240" s="14">
        <v>-4.3</v>
      </c>
      <c r="K240" s="14">
        <v>-3.8</v>
      </c>
      <c r="L240" s="14">
        <v>3.9</v>
      </c>
      <c r="M240" s="14">
        <v>-11.8</v>
      </c>
      <c r="N240" s="14">
        <v>2.2000000000000002</v>
      </c>
      <c r="O240" s="14">
        <v>-8.5</v>
      </c>
    </row>
    <row r="241" spans="1:15" ht="15.75" thickBot="1" x14ac:dyDescent="0.3">
      <c r="A241" s="4">
        <v>239</v>
      </c>
      <c r="B241" s="6" t="s">
        <v>1312</v>
      </c>
      <c r="C241" s="5" t="s">
        <v>16</v>
      </c>
      <c r="D241" s="5" t="s">
        <v>837</v>
      </c>
      <c r="E241" s="7">
        <v>232.2</v>
      </c>
      <c r="F241" s="7">
        <v>144</v>
      </c>
      <c r="G241" s="14">
        <v>-4.0999999999999996</v>
      </c>
      <c r="H241" s="14">
        <v>-9.5</v>
      </c>
      <c r="I241" s="14">
        <v>1.4</v>
      </c>
      <c r="J241" s="14">
        <v>-8.1999999999999993</v>
      </c>
      <c r="K241" s="14">
        <v>0.9</v>
      </c>
      <c r="L241" s="14">
        <v>-1.6</v>
      </c>
      <c r="M241" s="14">
        <v>-21</v>
      </c>
      <c r="N241" s="14">
        <v>11.4</v>
      </c>
      <c r="O241" s="14">
        <v>-8.6</v>
      </c>
    </row>
    <row r="242" spans="1:15" ht="15.75" thickBot="1" x14ac:dyDescent="0.3">
      <c r="A242" s="4">
        <v>240</v>
      </c>
      <c r="B242" s="6" t="s">
        <v>987</v>
      </c>
      <c r="C242" s="5" t="s">
        <v>80</v>
      </c>
      <c r="D242" s="5" t="s">
        <v>845</v>
      </c>
      <c r="E242" s="7">
        <v>999</v>
      </c>
      <c r="F242" s="7">
        <v>52</v>
      </c>
      <c r="G242" s="14">
        <v>-1.2</v>
      </c>
      <c r="H242" s="14">
        <v>-1.2</v>
      </c>
      <c r="I242" s="14">
        <v>-4.7</v>
      </c>
      <c r="J242" s="14">
        <v>-1.7</v>
      </c>
      <c r="K242" s="14">
        <v>-3.5</v>
      </c>
      <c r="L242" s="14">
        <v>0.5</v>
      </c>
      <c r="M242" s="14">
        <v>-11.8</v>
      </c>
      <c r="N242" s="14">
        <v>2.2000000000000002</v>
      </c>
      <c r="O242" s="14">
        <v>-8.6</v>
      </c>
    </row>
    <row r="243" spans="1:15" ht="15.75" thickBot="1" x14ac:dyDescent="0.3">
      <c r="A243" s="4">
        <v>241</v>
      </c>
      <c r="B243" s="6" t="s">
        <v>1236</v>
      </c>
      <c r="C243" s="5" t="s">
        <v>85</v>
      </c>
      <c r="D243" s="5" t="s">
        <v>873</v>
      </c>
      <c r="E243" s="7">
        <v>672.9</v>
      </c>
      <c r="F243" s="7">
        <v>59</v>
      </c>
      <c r="G243" s="14">
        <v>-3.2</v>
      </c>
      <c r="H243" s="14">
        <v>-5.3</v>
      </c>
      <c r="I243" s="14">
        <v>-4.4000000000000004</v>
      </c>
      <c r="J243" s="14">
        <v>-4.0999999999999996</v>
      </c>
      <c r="K243" s="14">
        <v>-3.2</v>
      </c>
      <c r="L243" s="14">
        <v>-0.9</v>
      </c>
      <c r="M243" s="14">
        <v>-21.1</v>
      </c>
      <c r="N243" s="14">
        <v>11.4</v>
      </c>
      <c r="O243" s="14">
        <v>-8.6999999999999993</v>
      </c>
    </row>
    <row r="244" spans="1:15" ht="15.75" thickBot="1" x14ac:dyDescent="0.3">
      <c r="A244" s="4">
        <v>242</v>
      </c>
      <c r="B244" s="6" t="s">
        <v>967</v>
      </c>
      <c r="C244" s="5" t="s">
        <v>78</v>
      </c>
      <c r="D244" s="5" t="s">
        <v>845</v>
      </c>
      <c r="E244" s="7">
        <v>999</v>
      </c>
      <c r="F244" s="7">
        <v>37</v>
      </c>
      <c r="G244" s="14">
        <v>-0.3</v>
      </c>
      <c r="H244" s="14">
        <v>-1.1000000000000001</v>
      </c>
      <c r="I244" s="14">
        <v>-5.0999999999999996</v>
      </c>
      <c r="J244" s="14">
        <v>-0.8</v>
      </c>
      <c r="K244" s="14">
        <v>-3.8</v>
      </c>
      <c r="L244" s="14">
        <v>-0.9</v>
      </c>
      <c r="M244" s="14">
        <v>-11.9</v>
      </c>
      <c r="N244" s="14">
        <v>2.2000000000000002</v>
      </c>
      <c r="O244" s="14">
        <v>-8.6999999999999993</v>
      </c>
    </row>
    <row r="245" spans="1:15" ht="15.75" thickBot="1" x14ac:dyDescent="0.3">
      <c r="A245" s="4">
        <v>243</v>
      </c>
      <c r="B245" s="6" t="s">
        <v>1305</v>
      </c>
      <c r="C245" s="5" t="s">
        <v>90</v>
      </c>
      <c r="D245" s="5" t="s">
        <v>837</v>
      </c>
      <c r="E245" s="7">
        <v>436.9</v>
      </c>
      <c r="F245" s="7">
        <v>140</v>
      </c>
      <c r="G245" s="14">
        <v>-8.1999999999999993</v>
      </c>
      <c r="H245" s="14">
        <v>-7.5</v>
      </c>
      <c r="I245" s="14">
        <v>-1.7</v>
      </c>
      <c r="J245" s="14">
        <v>-2.8</v>
      </c>
      <c r="K245" s="14">
        <v>0.6</v>
      </c>
      <c r="L245" s="14">
        <v>-1.6</v>
      </c>
      <c r="M245" s="14">
        <v>-21.2</v>
      </c>
      <c r="N245" s="14">
        <v>11.4</v>
      </c>
      <c r="O245" s="14">
        <v>-8.8000000000000007</v>
      </c>
    </row>
    <row r="246" spans="1:15" ht="15.75" thickBot="1" x14ac:dyDescent="0.3">
      <c r="A246" s="4">
        <v>244</v>
      </c>
      <c r="B246" s="6" t="s">
        <v>990</v>
      </c>
      <c r="C246" s="5" t="s">
        <v>93</v>
      </c>
      <c r="D246" s="5" t="s">
        <v>845</v>
      </c>
      <c r="E246" s="7">
        <v>715.7</v>
      </c>
      <c r="F246" s="7">
        <v>48</v>
      </c>
      <c r="G246" s="14">
        <v>-0.5</v>
      </c>
      <c r="H246" s="14">
        <v>-2.1</v>
      </c>
      <c r="I246" s="14">
        <v>-4.5</v>
      </c>
      <c r="J246" s="14">
        <v>-2.1</v>
      </c>
      <c r="K246" s="14">
        <v>-3.8</v>
      </c>
      <c r="L246" s="14">
        <v>1</v>
      </c>
      <c r="M246" s="14">
        <v>-12</v>
      </c>
      <c r="N246" s="14">
        <v>2.2000000000000002</v>
      </c>
      <c r="O246" s="14">
        <v>-8.8000000000000007</v>
      </c>
    </row>
    <row r="247" spans="1:15" ht="15.75" thickBot="1" x14ac:dyDescent="0.3">
      <c r="A247" s="4">
        <v>245</v>
      </c>
      <c r="B247" s="6" t="s">
        <v>1016</v>
      </c>
      <c r="C247" s="5" t="s">
        <v>47</v>
      </c>
      <c r="D247" s="5" t="s">
        <v>845</v>
      </c>
      <c r="E247" s="7">
        <v>347.4</v>
      </c>
      <c r="F247" s="7">
        <v>62</v>
      </c>
      <c r="G247" s="14">
        <v>-1.8</v>
      </c>
      <c r="H247" s="14">
        <v>-3.4</v>
      </c>
      <c r="I247" s="14">
        <v>-3.9</v>
      </c>
      <c r="J247" s="14">
        <v>-1.9</v>
      </c>
      <c r="K247" s="14">
        <v>-3.8</v>
      </c>
      <c r="L247" s="14">
        <v>2.9</v>
      </c>
      <c r="M247" s="14">
        <v>-12</v>
      </c>
      <c r="N247" s="14">
        <v>2.2000000000000002</v>
      </c>
      <c r="O247" s="14">
        <v>-8.8000000000000007</v>
      </c>
    </row>
    <row r="248" spans="1:15" ht="15.75" thickBot="1" x14ac:dyDescent="0.3">
      <c r="A248" s="4">
        <v>246</v>
      </c>
      <c r="B248" s="6" t="s">
        <v>1006</v>
      </c>
      <c r="C248" s="5" t="s">
        <v>33</v>
      </c>
      <c r="D248" s="5" t="s">
        <v>845</v>
      </c>
      <c r="E248" s="7">
        <v>737.5</v>
      </c>
      <c r="F248" s="7">
        <v>61</v>
      </c>
      <c r="G248" s="14">
        <v>-0.8</v>
      </c>
      <c r="H248" s="14">
        <v>-2.4</v>
      </c>
      <c r="I248" s="14">
        <v>-3.7</v>
      </c>
      <c r="J248" s="14">
        <v>-2.7</v>
      </c>
      <c r="K248" s="14">
        <v>-3.8</v>
      </c>
      <c r="L248" s="14">
        <v>1.4</v>
      </c>
      <c r="M248" s="14">
        <v>-12.1</v>
      </c>
      <c r="N248" s="14">
        <v>2.2000000000000002</v>
      </c>
      <c r="O248" s="14">
        <v>-8.8000000000000007</v>
      </c>
    </row>
    <row r="249" spans="1:15" ht="15.75" thickBot="1" x14ac:dyDescent="0.3">
      <c r="A249" s="4">
        <v>247</v>
      </c>
      <c r="B249" s="6" t="s">
        <v>998</v>
      </c>
      <c r="C249" s="5" t="s">
        <v>47</v>
      </c>
      <c r="D249" s="5" t="s">
        <v>845</v>
      </c>
      <c r="E249" s="7">
        <v>596.79999999999995</v>
      </c>
      <c r="F249" s="7">
        <v>49</v>
      </c>
      <c r="G249" s="14">
        <v>-1.9</v>
      </c>
      <c r="H249" s="14">
        <v>-2.2999999999999998</v>
      </c>
      <c r="I249" s="14">
        <v>-4.7</v>
      </c>
      <c r="J249" s="14">
        <v>-1.1000000000000001</v>
      </c>
      <c r="K249" s="14">
        <v>-3.8</v>
      </c>
      <c r="L249" s="14">
        <v>1.7</v>
      </c>
      <c r="M249" s="14">
        <v>-12.1</v>
      </c>
      <c r="N249" s="14">
        <v>2.2000000000000002</v>
      </c>
      <c r="O249" s="14">
        <v>-8.9</v>
      </c>
    </row>
    <row r="250" spans="1:15" ht="15.75" thickBot="1" x14ac:dyDescent="0.3">
      <c r="A250" s="4">
        <v>248</v>
      </c>
      <c r="B250" s="6" t="s">
        <v>1288</v>
      </c>
      <c r="C250" s="5" t="s">
        <v>90</v>
      </c>
      <c r="D250" s="5" t="s">
        <v>837</v>
      </c>
      <c r="E250" s="7">
        <v>455.3</v>
      </c>
      <c r="F250" s="7">
        <v>110</v>
      </c>
      <c r="G250" s="14">
        <v>-5</v>
      </c>
      <c r="H250" s="14">
        <v>-7.1</v>
      </c>
      <c r="I250" s="14">
        <v>-2.1</v>
      </c>
      <c r="J250" s="14">
        <v>-5.2</v>
      </c>
      <c r="K250" s="14">
        <v>-0.3</v>
      </c>
      <c r="L250" s="14">
        <v>-1.5</v>
      </c>
      <c r="M250" s="14">
        <v>-21.3</v>
      </c>
      <c r="N250" s="14">
        <v>11.4</v>
      </c>
      <c r="O250" s="14">
        <v>-8.9</v>
      </c>
    </row>
    <row r="251" spans="1:15" ht="15.75" thickBot="1" x14ac:dyDescent="0.3">
      <c r="A251" s="4">
        <v>249</v>
      </c>
      <c r="B251" s="6" t="s">
        <v>991</v>
      </c>
      <c r="C251" s="5" t="s">
        <v>42</v>
      </c>
      <c r="D251" s="5" t="s">
        <v>845</v>
      </c>
      <c r="E251" s="7">
        <v>999</v>
      </c>
      <c r="F251" s="7">
        <v>53</v>
      </c>
      <c r="G251" s="14">
        <v>-0.9</v>
      </c>
      <c r="H251" s="14">
        <v>-2.1</v>
      </c>
      <c r="I251" s="14">
        <v>-4.7</v>
      </c>
      <c r="J251" s="14">
        <v>-0.7</v>
      </c>
      <c r="K251" s="14">
        <v>-3.8</v>
      </c>
      <c r="L251" s="14">
        <v>0.1</v>
      </c>
      <c r="M251" s="14">
        <v>-12.1</v>
      </c>
      <c r="N251" s="14">
        <v>2.2000000000000002</v>
      </c>
      <c r="O251" s="14">
        <v>-8.9</v>
      </c>
    </row>
    <row r="252" spans="1:15" ht="15.75" thickBot="1" x14ac:dyDescent="0.3">
      <c r="A252" s="4">
        <v>250</v>
      </c>
      <c r="B252" s="6" t="s">
        <v>985</v>
      </c>
      <c r="C252" s="5" t="s">
        <v>25</v>
      </c>
      <c r="D252" s="5" t="s">
        <v>845</v>
      </c>
      <c r="E252" s="7">
        <v>724.6</v>
      </c>
      <c r="F252" s="7">
        <v>42</v>
      </c>
      <c r="G252" s="14">
        <v>-0.6</v>
      </c>
      <c r="H252" s="14">
        <v>-1.7</v>
      </c>
      <c r="I252" s="14">
        <v>-4.9000000000000004</v>
      </c>
      <c r="J252" s="14">
        <v>-1.3</v>
      </c>
      <c r="K252" s="14">
        <v>-3.8</v>
      </c>
      <c r="L252" s="14">
        <v>0.1</v>
      </c>
      <c r="M252" s="14">
        <v>-12.1</v>
      </c>
      <c r="N252" s="14">
        <v>2.2000000000000002</v>
      </c>
      <c r="O252" s="14">
        <v>-8.9</v>
      </c>
    </row>
    <row r="253" spans="1:15" ht="15.75" thickBot="1" x14ac:dyDescent="0.3">
      <c r="A253" s="4">
        <v>251</v>
      </c>
      <c r="B253" s="6" t="s">
        <v>997</v>
      </c>
      <c r="C253" s="5" t="s">
        <v>78</v>
      </c>
      <c r="D253" s="5" t="s">
        <v>845</v>
      </c>
      <c r="E253" s="7">
        <v>745.4</v>
      </c>
      <c r="F253" s="7">
        <v>53</v>
      </c>
      <c r="G253" s="14">
        <v>-0.7</v>
      </c>
      <c r="H253" s="14">
        <v>-2.9</v>
      </c>
      <c r="I253" s="14">
        <v>-4.5999999999999996</v>
      </c>
      <c r="J253" s="14">
        <v>-1.6</v>
      </c>
      <c r="K253" s="14">
        <v>-3.8</v>
      </c>
      <c r="L253" s="14">
        <v>1.4</v>
      </c>
      <c r="M253" s="14">
        <v>-12.2</v>
      </c>
      <c r="N253" s="14">
        <v>2.2000000000000002</v>
      </c>
      <c r="O253" s="14">
        <v>-9</v>
      </c>
    </row>
    <row r="254" spans="1:15" ht="15.75" thickBot="1" x14ac:dyDescent="0.3">
      <c r="A254" s="4">
        <v>252</v>
      </c>
      <c r="B254" s="6" t="s">
        <v>1299</v>
      </c>
      <c r="C254" s="5" t="s">
        <v>88</v>
      </c>
      <c r="D254" s="5" t="s">
        <v>837</v>
      </c>
      <c r="E254" s="7">
        <v>522.9</v>
      </c>
      <c r="F254" s="7">
        <v>130</v>
      </c>
      <c r="G254" s="14">
        <v>-8</v>
      </c>
      <c r="H254" s="14">
        <v>-6.3</v>
      </c>
      <c r="I254" s="14">
        <v>-1.1000000000000001</v>
      </c>
      <c r="J254" s="14">
        <v>-4</v>
      </c>
      <c r="K254" s="14">
        <v>-0.5</v>
      </c>
      <c r="L254" s="14">
        <v>-1.5</v>
      </c>
      <c r="M254" s="14">
        <v>-21.4</v>
      </c>
      <c r="N254" s="14">
        <v>11.4</v>
      </c>
      <c r="O254" s="14">
        <v>-9</v>
      </c>
    </row>
    <row r="255" spans="1:15" ht="15.75" thickBot="1" x14ac:dyDescent="0.3">
      <c r="A255" s="4">
        <v>253</v>
      </c>
      <c r="B255" s="6" t="s">
        <v>1235</v>
      </c>
      <c r="C255" s="5"/>
      <c r="D255" s="5" t="s">
        <v>837</v>
      </c>
      <c r="E255" s="7">
        <v>999</v>
      </c>
      <c r="F255" s="7">
        <v>50</v>
      </c>
      <c r="G255" s="14">
        <v>-4</v>
      </c>
      <c r="H255" s="14">
        <v>-4.8</v>
      </c>
      <c r="I255" s="14">
        <v>-5</v>
      </c>
      <c r="J255" s="14">
        <v>-3.2</v>
      </c>
      <c r="K255" s="14">
        <v>-2.8</v>
      </c>
      <c r="L255" s="14">
        <v>-1.5</v>
      </c>
      <c r="M255" s="14">
        <v>-21.4</v>
      </c>
      <c r="N255" s="14">
        <v>11.4</v>
      </c>
      <c r="O255" s="14">
        <v>-9</v>
      </c>
    </row>
    <row r="256" spans="1:15" ht="15.75" thickBot="1" x14ac:dyDescent="0.3">
      <c r="A256" s="4">
        <v>254</v>
      </c>
      <c r="B256" s="6" t="s">
        <v>1310</v>
      </c>
      <c r="C256" s="5" t="s">
        <v>44</v>
      </c>
      <c r="D256" s="5" t="s">
        <v>837</v>
      </c>
      <c r="E256" s="7">
        <v>346.2</v>
      </c>
      <c r="F256" s="7">
        <v>148</v>
      </c>
      <c r="G256" s="14">
        <v>-2.8</v>
      </c>
      <c r="H256" s="14">
        <v>-10.1</v>
      </c>
      <c r="I256" s="14">
        <v>0</v>
      </c>
      <c r="J256" s="14">
        <v>-8.1999999999999993</v>
      </c>
      <c r="K256" s="14">
        <v>1.2</v>
      </c>
      <c r="L256" s="14">
        <v>-1.5</v>
      </c>
      <c r="M256" s="14">
        <v>-21.4</v>
      </c>
      <c r="N256" s="14">
        <v>11.4</v>
      </c>
      <c r="O256" s="14">
        <v>-9</v>
      </c>
    </row>
    <row r="257" spans="1:15" ht="15.75" thickBot="1" x14ac:dyDescent="0.3">
      <c r="A257" s="4">
        <v>255</v>
      </c>
      <c r="B257" s="6" t="s">
        <v>982</v>
      </c>
      <c r="C257" s="5" t="s">
        <v>19</v>
      </c>
      <c r="D257" s="5" t="s">
        <v>845</v>
      </c>
      <c r="E257" s="7">
        <v>746.8</v>
      </c>
      <c r="F257" s="7">
        <v>36</v>
      </c>
      <c r="G257" s="14">
        <v>-0.8</v>
      </c>
      <c r="H257" s="14">
        <v>-1.5</v>
      </c>
      <c r="I257" s="14">
        <v>-5.3</v>
      </c>
      <c r="J257" s="14">
        <v>-0.7</v>
      </c>
      <c r="K257" s="14">
        <v>-3.8</v>
      </c>
      <c r="L257" s="14">
        <v>-0.1</v>
      </c>
      <c r="M257" s="14">
        <v>-12.2</v>
      </c>
      <c r="N257" s="14">
        <v>2.2000000000000002</v>
      </c>
      <c r="O257" s="14">
        <v>-9</v>
      </c>
    </row>
    <row r="258" spans="1:15" ht="15.75" thickBot="1" x14ac:dyDescent="0.3">
      <c r="A258" s="4">
        <v>256</v>
      </c>
      <c r="B258" s="6" t="s">
        <v>1253</v>
      </c>
      <c r="C258" s="5" t="s">
        <v>179</v>
      </c>
      <c r="D258" s="5" t="s">
        <v>873</v>
      </c>
      <c r="E258" s="7">
        <v>750.7</v>
      </c>
      <c r="F258" s="7">
        <v>64</v>
      </c>
      <c r="G258" s="14">
        <v>-3.4</v>
      </c>
      <c r="H258" s="14">
        <v>-5.5</v>
      </c>
      <c r="I258" s="14">
        <v>-3.7</v>
      </c>
      <c r="J258" s="14">
        <v>-4.9000000000000004</v>
      </c>
      <c r="K258" s="14">
        <v>-2.5</v>
      </c>
      <c r="L258" s="14">
        <v>-1.5</v>
      </c>
      <c r="M258" s="14">
        <v>-21.4</v>
      </c>
      <c r="N258" s="14">
        <v>11.4</v>
      </c>
      <c r="O258" s="14">
        <v>-9</v>
      </c>
    </row>
    <row r="259" spans="1:15" ht="15.75" thickBot="1" x14ac:dyDescent="0.3">
      <c r="A259" s="4">
        <v>257</v>
      </c>
      <c r="B259" s="6" t="s">
        <v>1315</v>
      </c>
      <c r="C259" s="5" t="s">
        <v>82</v>
      </c>
      <c r="D259" s="5" t="s">
        <v>837</v>
      </c>
      <c r="E259" s="7">
        <v>317.60000000000002</v>
      </c>
      <c r="F259" s="7">
        <v>157</v>
      </c>
      <c r="G259" s="14">
        <v>-6.4</v>
      </c>
      <c r="H259" s="14">
        <v>-8.9</v>
      </c>
      <c r="I259" s="14">
        <v>0.2</v>
      </c>
      <c r="J259" s="14">
        <v>-5.8</v>
      </c>
      <c r="K259" s="14">
        <v>1.1000000000000001</v>
      </c>
      <c r="L259" s="14">
        <v>-1.6</v>
      </c>
      <c r="M259" s="14">
        <v>-21.4</v>
      </c>
      <c r="N259" s="14">
        <v>11.4</v>
      </c>
      <c r="O259" s="14">
        <v>-9</v>
      </c>
    </row>
    <row r="260" spans="1:15" ht="15.75" thickBot="1" x14ac:dyDescent="0.3">
      <c r="A260" s="4">
        <v>258</v>
      </c>
      <c r="B260" s="6" t="s">
        <v>1010</v>
      </c>
      <c r="C260" s="5" t="s">
        <v>101</v>
      </c>
      <c r="D260" s="5" t="s">
        <v>845</v>
      </c>
      <c r="E260" s="7">
        <v>451.4</v>
      </c>
      <c r="F260" s="7">
        <v>64</v>
      </c>
      <c r="G260" s="14">
        <v>-2.2999999999999998</v>
      </c>
      <c r="H260" s="14">
        <v>-2.1</v>
      </c>
      <c r="I260" s="14">
        <v>-3.7</v>
      </c>
      <c r="J260" s="14">
        <v>-0.6</v>
      </c>
      <c r="K260" s="14">
        <v>-2.1</v>
      </c>
      <c r="L260" s="14">
        <v>-1.4</v>
      </c>
      <c r="M260" s="14">
        <v>-12.2</v>
      </c>
      <c r="N260" s="14">
        <v>2.2000000000000002</v>
      </c>
      <c r="O260" s="14">
        <v>-9</v>
      </c>
    </row>
    <row r="261" spans="1:15" ht="15.75" thickBot="1" x14ac:dyDescent="0.3">
      <c r="A261" s="4">
        <v>259</v>
      </c>
      <c r="B261" s="6" t="s">
        <v>1032</v>
      </c>
      <c r="C261" s="5" t="s">
        <v>144</v>
      </c>
      <c r="D261" s="5" t="s">
        <v>845</v>
      </c>
      <c r="E261" s="7">
        <v>236.6</v>
      </c>
      <c r="F261" s="7">
        <v>67</v>
      </c>
      <c r="G261" s="14">
        <v>-1.5</v>
      </c>
      <c r="H261" s="14">
        <v>-4.2</v>
      </c>
      <c r="I261" s="14">
        <v>-3.6</v>
      </c>
      <c r="J261" s="14">
        <v>-3.2</v>
      </c>
      <c r="K261" s="14">
        <v>-3.8</v>
      </c>
      <c r="L261" s="14">
        <v>3.9</v>
      </c>
      <c r="M261" s="14">
        <v>-12.3</v>
      </c>
      <c r="N261" s="14">
        <v>2.2000000000000002</v>
      </c>
      <c r="O261" s="14">
        <v>-9.1</v>
      </c>
    </row>
    <row r="262" spans="1:15" ht="15.75" thickBot="1" x14ac:dyDescent="0.3">
      <c r="A262" s="4">
        <v>260</v>
      </c>
      <c r="B262" s="6" t="s">
        <v>1005</v>
      </c>
      <c r="C262" s="5" t="s">
        <v>19</v>
      </c>
      <c r="D262" s="5" t="s">
        <v>845</v>
      </c>
      <c r="E262" s="7">
        <v>707.5</v>
      </c>
      <c r="F262" s="7">
        <v>60</v>
      </c>
      <c r="G262" s="14">
        <v>0.7</v>
      </c>
      <c r="H262" s="14">
        <v>-2.9</v>
      </c>
      <c r="I262" s="14">
        <v>-3.4</v>
      </c>
      <c r="J262" s="14">
        <v>-3.5</v>
      </c>
      <c r="K262" s="14">
        <v>-3.8</v>
      </c>
      <c r="L262" s="14">
        <v>0.6</v>
      </c>
      <c r="M262" s="14">
        <v>-12.3</v>
      </c>
      <c r="N262" s="14">
        <v>2.2000000000000002</v>
      </c>
      <c r="O262" s="14">
        <v>-9.1</v>
      </c>
    </row>
    <row r="263" spans="1:15" ht="15.75" thickBot="1" x14ac:dyDescent="0.3">
      <c r="A263" s="4">
        <v>261</v>
      </c>
      <c r="B263" s="6" t="s">
        <v>1001</v>
      </c>
      <c r="C263" s="5" t="s">
        <v>65</v>
      </c>
      <c r="D263" s="5" t="s">
        <v>845</v>
      </c>
      <c r="E263" s="7">
        <v>743.7</v>
      </c>
      <c r="F263" s="7">
        <v>50</v>
      </c>
      <c r="G263" s="14">
        <v>-0.7</v>
      </c>
      <c r="H263" s="14">
        <v>-2.9</v>
      </c>
      <c r="I263" s="14">
        <v>-4.4000000000000004</v>
      </c>
      <c r="J263" s="14">
        <v>-1.7</v>
      </c>
      <c r="K263" s="14">
        <v>-3.5</v>
      </c>
      <c r="L263" s="14">
        <v>0.8</v>
      </c>
      <c r="M263" s="14">
        <v>-12.4</v>
      </c>
      <c r="N263" s="14">
        <v>2.2000000000000002</v>
      </c>
      <c r="O263" s="14">
        <v>-9.1</v>
      </c>
    </row>
    <row r="264" spans="1:15" ht="15.75" thickBot="1" x14ac:dyDescent="0.3">
      <c r="A264" s="4">
        <v>262</v>
      </c>
      <c r="B264" s="6" t="s">
        <v>1293</v>
      </c>
      <c r="C264" s="5" t="s">
        <v>65</v>
      </c>
      <c r="D264" s="5" t="s">
        <v>837</v>
      </c>
      <c r="E264" s="7">
        <v>522.5</v>
      </c>
      <c r="F264" s="7">
        <v>110</v>
      </c>
      <c r="G264" s="14">
        <v>-6.7</v>
      </c>
      <c r="H264" s="14">
        <v>-6</v>
      </c>
      <c r="I264" s="14">
        <v>-2</v>
      </c>
      <c r="J264" s="14">
        <v>-4.7</v>
      </c>
      <c r="K264" s="14">
        <v>-0.7</v>
      </c>
      <c r="L264" s="14">
        <v>-1.6</v>
      </c>
      <c r="M264" s="14">
        <v>-21.6</v>
      </c>
      <c r="N264" s="14">
        <v>11.4</v>
      </c>
      <c r="O264" s="14">
        <v>-9.1999999999999993</v>
      </c>
    </row>
    <row r="265" spans="1:15" ht="15.75" thickBot="1" x14ac:dyDescent="0.3">
      <c r="A265" s="4">
        <v>263</v>
      </c>
      <c r="B265" s="6" t="s">
        <v>988</v>
      </c>
      <c r="C265" s="5" t="s">
        <v>82</v>
      </c>
      <c r="D265" s="5" t="s">
        <v>845</v>
      </c>
      <c r="E265" s="7">
        <v>999</v>
      </c>
      <c r="F265" s="7">
        <v>42</v>
      </c>
      <c r="G265" s="14">
        <v>-1.1000000000000001</v>
      </c>
      <c r="H265" s="14">
        <v>-1.7</v>
      </c>
      <c r="I265" s="14">
        <v>-4.8</v>
      </c>
      <c r="J265" s="14">
        <v>-0.6</v>
      </c>
      <c r="K265" s="14">
        <v>-3.5</v>
      </c>
      <c r="L265" s="14">
        <v>-0.7</v>
      </c>
      <c r="M265" s="14">
        <v>-12.4</v>
      </c>
      <c r="N265" s="14">
        <v>2.2000000000000002</v>
      </c>
      <c r="O265" s="14">
        <v>-9.1999999999999993</v>
      </c>
    </row>
    <row r="266" spans="1:15" ht="15.75" thickBot="1" x14ac:dyDescent="0.3">
      <c r="A266" s="4">
        <v>264</v>
      </c>
      <c r="B266" s="6" t="s">
        <v>1018</v>
      </c>
      <c r="C266" s="5" t="s">
        <v>16</v>
      </c>
      <c r="D266" s="5" t="s">
        <v>845</v>
      </c>
      <c r="E266" s="7">
        <v>745.7</v>
      </c>
      <c r="F266" s="7">
        <v>60</v>
      </c>
      <c r="G266" s="14">
        <v>-0.2</v>
      </c>
      <c r="H266" s="14">
        <v>-3.5</v>
      </c>
      <c r="I266" s="14">
        <v>-3.2</v>
      </c>
      <c r="J266" s="14">
        <v>-3.4</v>
      </c>
      <c r="K266" s="14">
        <v>-3.8</v>
      </c>
      <c r="L266" s="14">
        <v>1.8</v>
      </c>
      <c r="M266" s="14">
        <v>-12.4</v>
      </c>
      <c r="N266" s="14">
        <v>2.2000000000000002</v>
      </c>
      <c r="O266" s="14">
        <v>-9.1999999999999993</v>
      </c>
    </row>
    <row r="267" spans="1:15" ht="15.75" thickBot="1" x14ac:dyDescent="0.3">
      <c r="A267" s="4">
        <v>265</v>
      </c>
      <c r="B267" s="6" t="s">
        <v>1295</v>
      </c>
      <c r="C267" s="5" t="s">
        <v>40</v>
      </c>
      <c r="D267" s="5" t="s">
        <v>837</v>
      </c>
      <c r="E267" s="7">
        <v>409.6</v>
      </c>
      <c r="F267" s="7">
        <v>126</v>
      </c>
      <c r="G267" s="14">
        <v>-4.5999999999999996</v>
      </c>
      <c r="H267" s="14">
        <v>-8.1</v>
      </c>
      <c r="I267" s="14">
        <v>-0.7</v>
      </c>
      <c r="J267" s="14">
        <v>-5.9</v>
      </c>
      <c r="K267" s="14">
        <v>-1.1000000000000001</v>
      </c>
      <c r="L267" s="14">
        <v>-1.3</v>
      </c>
      <c r="M267" s="14">
        <v>-21.7</v>
      </c>
      <c r="N267" s="14">
        <v>11.4</v>
      </c>
      <c r="O267" s="14">
        <v>-9.3000000000000007</v>
      </c>
    </row>
    <row r="268" spans="1:15" ht="15.75" thickBot="1" x14ac:dyDescent="0.3">
      <c r="A268" s="4">
        <v>266</v>
      </c>
      <c r="B268" s="6" t="s">
        <v>1304</v>
      </c>
      <c r="C268" s="5" t="s">
        <v>51</v>
      </c>
      <c r="D268" s="5" t="s">
        <v>837</v>
      </c>
      <c r="E268" s="7">
        <v>282.60000000000002</v>
      </c>
      <c r="F268" s="7">
        <v>120</v>
      </c>
      <c r="G268" s="14">
        <v>-7.1</v>
      </c>
      <c r="H268" s="14">
        <v>-7.3</v>
      </c>
      <c r="I268" s="14">
        <v>-1</v>
      </c>
      <c r="J268" s="14">
        <v>-4.5999999999999996</v>
      </c>
      <c r="K268" s="14">
        <v>-0.1</v>
      </c>
      <c r="L268" s="14">
        <v>-1.6</v>
      </c>
      <c r="M268" s="14">
        <v>-21.7</v>
      </c>
      <c r="N268" s="14">
        <v>11.4</v>
      </c>
      <c r="O268" s="14">
        <v>-9.3000000000000007</v>
      </c>
    </row>
    <row r="269" spans="1:15" ht="15.75" thickBot="1" x14ac:dyDescent="0.3">
      <c r="A269" s="4">
        <v>267</v>
      </c>
      <c r="B269" s="6" t="s">
        <v>1238</v>
      </c>
      <c r="C269" s="5"/>
      <c r="D269" s="5" t="s">
        <v>873</v>
      </c>
      <c r="E269" s="7">
        <v>999</v>
      </c>
      <c r="F269" s="7">
        <v>44</v>
      </c>
      <c r="G269" s="14">
        <v>-4</v>
      </c>
      <c r="H269" s="14">
        <v>-4.3</v>
      </c>
      <c r="I269" s="14">
        <v>-5.2</v>
      </c>
      <c r="J269" s="14">
        <v>-4</v>
      </c>
      <c r="K269" s="14">
        <v>-2.8</v>
      </c>
      <c r="L269" s="14">
        <v>-1.6</v>
      </c>
      <c r="M269" s="14">
        <v>-21.7</v>
      </c>
      <c r="N269" s="14">
        <v>11.4</v>
      </c>
      <c r="O269" s="14">
        <v>-9.3000000000000007</v>
      </c>
    </row>
    <row r="270" spans="1:15" ht="15.75" thickBot="1" x14ac:dyDescent="0.3">
      <c r="A270" s="4">
        <v>268</v>
      </c>
      <c r="B270" s="6" t="s">
        <v>999</v>
      </c>
      <c r="C270" s="5" t="s">
        <v>82</v>
      </c>
      <c r="D270" s="5" t="s">
        <v>845</v>
      </c>
      <c r="E270" s="7">
        <v>746.1</v>
      </c>
      <c r="F270" s="7">
        <v>51</v>
      </c>
      <c r="G270" s="14">
        <v>-1.4</v>
      </c>
      <c r="H270" s="14">
        <v>-1.8</v>
      </c>
      <c r="I270" s="14">
        <v>-4.9000000000000004</v>
      </c>
      <c r="J270" s="14">
        <v>-1.7</v>
      </c>
      <c r="K270" s="14">
        <v>-3.8</v>
      </c>
      <c r="L270" s="14">
        <v>1</v>
      </c>
      <c r="M270" s="14">
        <v>-12.6</v>
      </c>
      <c r="N270" s="14">
        <v>2.2000000000000002</v>
      </c>
      <c r="O270" s="14">
        <v>-9.4</v>
      </c>
    </row>
    <row r="271" spans="1:15" ht="15.75" thickBot="1" x14ac:dyDescent="0.3">
      <c r="A271" s="4">
        <v>269</v>
      </c>
      <c r="B271" s="6" t="s">
        <v>1004</v>
      </c>
      <c r="C271" s="5" t="s">
        <v>33</v>
      </c>
      <c r="D271" s="5" t="s">
        <v>845</v>
      </c>
      <c r="E271" s="7">
        <v>999</v>
      </c>
      <c r="F271" s="7">
        <v>56</v>
      </c>
      <c r="G271" s="14">
        <v>-0.1</v>
      </c>
      <c r="H271" s="14">
        <v>-1.9</v>
      </c>
      <c r="I271" s="14">
        <v>-4.2</v>
      </c>
      <c r="J271" s="14">
        <v>-3.2</v>
      </c>
      <c r="K271" s="14">
        <v>-3.8</v>
      </c>
      <c r="L271" s="14">
        <v>0.5</v>
      </c>
      <c r="M271" s="14">
        <v>-12.6</v>
      </c>
      <c r="N271" s="14">
        <v>2.2000000000000002</v>
      </c>
      <c r="O271" s="14">
        <v>-9.4</v>
      </c>
    </row>
    <row r="272" spans="1:15" ht="15.75" thickBot="1" x14ac:dyDescent="0.3">
      <c r="A272" s="4">
        <v>270</v>
      </c>
      <c r="B272" s="6" t="s">
        <v>1294</v>
      </c>
      <c r="C272" s="5"/>
      <c r="D272" s="5" t="s">
        <v>837</v>
      </c>
      <c r="E272" s="7">
        <v>446.9</v>
      </c>
      <c r="F272" s="7">
        <v>111</v>
      </c>
      <c r="G272" s="14">
        <v>-7.1</v>
      </c>
      <c r="H272" s="14">
        <v>-6.1</v>
      </c>
      <c r="I272" s="14">
        <v>-2</v>
      </c>
      <c r="J272" s="14">
        <v>-4.2</v>
      </c>
      <c r="K272" s="14">
        <v>-0.9</v>
      </c>
      <c r="L272" s="14">
        <v>-1.6</v>
      </c>
      <c r="M272" s="14">
        <v>-21.8</v>
      </c>
      <c r="N272" s="14">
        <v>11.4</v>
      </c>
      <c r="O272" s="14">
        <v>-9.4</v>
      </c>
    </row>
    <row r="273" spans="1:15" ht="15.75" thickBot="1" x14ac:dyDescent="0.3">
      <c r="A273" s="4">
        <v>271</v>
      </c>
      <c r="B273" s="6" t="s">
        <v>1274</v>
      </c>
      <c r="C273" s="5" t="s">
        <v>33</v>
      </c>
      <c r="D273" s="5" t="s">
        <v>837</v>
      </c>
      <c r="E273" s="7">
        <v>723.6</v>
      </c>
      <c r="F273" s="7">
        <v>82</v>
      </c>
      <c r="G273" s="14">
        <v>-5.8</v>
      </c>
      <c r="H273" s="14">
        <v>-5.5</v>
      </c>
      <c r="I273" s="14">
        <v>-3.7</v>
      </c>
      <c r="J273" s="14">
        <v>-3.8</v>
      </c>
      <c r="K273" s="14">
        <v>-1.6</v>
      </c>
      <c r="L273" s="14">
        <v>-1.5</v>
      </c>
      <c r="M273" s="14">
        <v>-21.9</v>
      </c>
      <c r="N273" s="14">
        <v>11.4</v>
      </c>
      <c r="O273" s="14">
        <v>-9.5</v>
      </c>
    </row>
    <row r="274" spans="1:15" ht="15.75" thickBot="1" x14ac:dyDescent="0.3">
      <c r="A274" s="4">
        <v>272</v>
      </c>
      <c r="B274" s="6" t="s">
        <v>1009</v>
      </c>
      <c r="C274" s="5" t="s">
        <v>62</v>
      </c>
      <c r="D274" s="5" t="s">
        <v>845</v>
      </c>
      <c r="E274" s="7">
        <v>747.9</v>
      </c>
      <c r="F274" s="7">
        <v>51</v>
      </c>
      <c r="G274" s="14">
        <v>-3</v>
      </c>
      <c r="H274" s="14">
        <v>-1.6</v>
      </c>
      <c r="I274" s="14">
        <v>-4.5</v>
      </c>
      <c r="J274" s="14">
        <v>-0.4</v>
      </c>
      <c r="K274" s="14">
        <v>-3.7</v>
      </c>
      <c r="L274" s="14">
        <v>0.4</v>
      </c>
      <c r="M274" s="14">
        <v>-12.7</v>
      </c>
      <c r="N274" s="14">
        <v>2.2000000000000002</v>
      </c>
      <c r="O274" s="14">
        <v>-9.5</v>
      </c>
    </row>
    <row r="275" spans="1:15" ht="15.75" thickBot="1" x14ac:dyDescent="0.3">
      <c r="A275" s="4">
        <v>273</v>
      </c>
      <c r="B275" s="6" t="s">
        <v>1022</v>
      </c>
      <c r="C275" s="5" t="s">
        <v>101</v>
      </c>
      <c r="D275" s="5" t="s">
        <v>845</v>
      </c>
      <c r="E275" s="7">
        <v>743.5</v>
      </c>
      <c r="F275" s="7">
        <v>55</v>
      </c>
      <c r="G275" s="14">
        <v>-0.7</v>
      </c>
      <c r="H275" s="14">
        <v>-3.2</v>
      </c>
      <c r="I275" s="14">
        <v>-3.8</v>
      </c>
      <c r="J275" s="14">
        <v>-3</v>
      </c>
      <c r="K275" s="14">
        <v>-3.8</v>
      </c>
      <c r="L275" s="14">
        <v>1.7</v>
      </c>
      <c r="M275" s="14">
        <v>-12.8</v>
      </c>
      <c r="N275" s="14">
        <v>2.2000000000000002</v>
      </c>
      <c r="O275" s="14">
        <v>-9.6</v>
      </c>
    </row>
    <row r="276" spans="1:15" ht="15.75" thickBot="1" x14ac:dyDescent="0.3">
      <c r="A276" s="4">
        <v>274</v>
      </c>
      <c r="B276" s="6" t="s">
        <v>1036</v>
      </c>
      <c r="C276" s="5" t="s">
        <v>106</v>
      </c>
      <c r="D276" s="5" t="s">
        <v>845</v>
      </c>
      <c r="E276" s="7">
        <v>691.3</v>
      </c>
      <c r="F276" s="7">
        <v>63</v>
      </c>
      <c r="G276" s="14">
        <v>-3</v>
      </c>
      <c r="H276" s="14">
        <v>-2.5</v>
      </c>
      <c r="I276" s="14">
        <v>-3.4</v>
      </c>
      <c r="J276" s="14">
        <v>-1.8</v>
      </c>
      <c r="K276" s="14">
        <v>-3.8</v>
      </c>
      <c r="L276" s="14">
        <v>1.7</v>
      </c>
      <c r="M276" s="14">
        <v>-12.9</v>
      </c>
      <c r="N276" s="14">
        <v>2.2000000000000002</v>
      </c>
      <c r="O276" s="14">
        <v>-9.6999999999999993</v>
      </c>
    </row>
    <row r="277" spans="1:15" ht="15.75" thickBot="1" x14ac:dyDescent="0.3">
      <c r="A277" s="4">
        <v>275</v>
      </c>
      <c r="B277" s="6" t="s">
        <v>996</v>
      </c>
      <c r="C277" s="5" t="s">
        <v>40</v>
      </c>
      <c r="D277" s="5" t="s">
        <v>845</v>
      </c>
      <c r="E277" s="7">
        <v>999</v>
      </c>
      <c r="F277" s="7">
        <v>35</v>
      </c>
      <c r="G277" s="14">
        <v>-0.7</v>
      </c>
      <c r="H277" s="14">
        <v>-1.9</v>
      </c>
      <c r="I277" s="14">
        <v>-5.2</v>
      </c>
      <c r="J277" s="14">
        <v>-1.8</v>
      </c>
      <c r="K277" s="14">
        <v>-3.8</v>
      </c>
      <c r="L277" s="14">
        <v>0.4</v>
      </c>
      <c r="M277" s="14">
        <v>-13</v>
      </c>
      <c r="N277" s="14">
        <v>2.2000000000000002</v>
      </c>
      <c r="O277" s="14">
        <v>-9.8000000000000007</v>
      </c>
    </row>
    <row r="278" spans="1:15" ht="15.75" thickBot="1" x14ac:dyDescent="0.3">
      <c r="A278" s="4">
        <v>276</v>
      </c>
      <c r="B278" s="6" t="s">
        <v>1317</v>
      </c>
      <c r="C278" s="5" t="s">
        <v>144</v>
      </c>
      <c r="D278" s="5" t="s">
        <v>837</v>
      </c>
      <c r="E278" s="7">
        <v>279</v>
      </c>
      <c r="F278" s="7">
        <v>140</v>
      </c>
      <c r="G278" s="14">
        <v>-5.3</v>
      </c>
      <c r="H278" s="14">
        <v>-9.3000000000000007</v>
      </c>
      <c r="I278" s="14">
        <v>1</v>
      </c>
      <c r="J278" s="14">
        <v>-7.5</v>
      </c>
      <c r="K278" s="14">
        <v>0.5</v>
      </c>
      <c r="L278" s="14">
        <v>-1.6</v>
      </c>
      <c r="M278" s="14">
        <v>-22.2</v>
      </c>
      <c r="N278" s="14">
        <v>11.4</v>
      </c>
      <c r="O278" s="14">
        <v>-9.8000000000000007</v>
      </c>
    </row>
    <row r="279" spans="1:15" ht="15.75" thickBot="1" x14ac:dyDescent="0.3">
      <c r="A279" s="4">
        <v>277</v>
      </c>
      <c r="B279" s="6" t="s">
        <v>119</v>
      </c>
      <c r="C279" s="5" t="s">
        <v>47</v>
      </c>
      <c r="D279" s="5" t="s">
        <v>845</v>
      </c>
      <c r="E279" s="7">
        <v>282.10000000000002</v>
      </c>
      <c r="F279" s="7">
        <v>60</v>
      </c>
      <c r="G279" s="14">
        <v>-3</v>
      </c>
      <c r="H279" s="14">
        <v>-3.4</v>
      </c>
      <c r="I279" s="14">
        <v>-3.9</v>
      </c>
      <c r="J279" s="14">
        <v>-2.6</v>
      </c>
      <c r="K279" s="14">
        <v>-3.8</v>
      </c>
      <c r="L279" s="14">
        <v>3.6</v>
      </c>
      <c r="M279" s="14">
        <v>-13.1</v>
      </c>
      <c r="N279" s="14">
        <v>2.2000000000000002</v>
      </c>
      <c r="O279" s="14">
        <v>-9.8000000000000007</v>
      </c>
    </row>
    <row r="280" spans="1:15" ht="15.75" thickBot="1" x14ac:dyDescent="0.3">
      <c r="A280" s="4">
        <v>278</v>
      </c>
      <c r="B280" s="6" t="s">
        <v>1012</v>
      </c>
      <c r="C280" s="5" t="s">
        <v>106</v>
      </c>
      <c r="D280" s="5" t="s">
        <v>845</v>
      </c>
      <c r="E280" s="7">
        <v>727.7</v>
      </c>
      <c r="F280" s="7">
        <v>46</v>
      </c>
      <c r="G280" s="14">
        <v>-1.5</v>
      </c>
      <c r="H280" s="14">
        <v>-2.1</v>
      </c>
      <c r="I280" s="14">
        <v>-3.9</v>
      </c>
      <c r="J280" s="14">
        <v>-1.5</v>
      </c>
      <c r="K280" s="14">
        <v>-3.8</v>
      </c>
      <c r="L280" s="14">
        <v>-0.2</v>
      </c>
      <c r="M280" s="14">
        <v>-13.1</v>
      </c>
      <c r="N280" s="14">
        <v>2.2000000000000002</v>
      </c>
      <c r="O280" s="14">
        <v>-9.8000000000000007</v>
      </c>
    </row>
    <row r="281" spans="1:15" ht="15.75" thickBot="1" x14ac:dyDescent="0.3">
      <c r="A281" s="4">
        <v>279</v>
      </c>
      <c r="B281" s="6" t="s">
        <v>1258</v>
      </c>
      <c r="C281" s="5" t="s">
        <v>101</v>
      </c>
      <c r="D281" s="5" t="s">
        <v>873</v>
      </c>
      <c r="E281" s="7">
        <v>999</v>
      </c>
      <c r="F281" s="7">
        <v>53</v>
      </c>
      <c r="G281" s="14">
        <v>-4</v>
      </c>
      <c r="H281" s="14">
        <v>-5.3</v>
      </c>
      <c r="I281" s="14">
        <v>-4.4000000000000004</v>
      </c>
      <c r="J281" s="14">
        <v>-3.7</v>
      </c>
      <c r="K281" s="14">
        <v>-3.5</v>
      </c>
      <c r="L281" s="14">
        <v>-1.3</v>
      </c>
      <c r="M281" s="14">
        <v>-22.3</v>
      </c>
      <c r="N281" s="14">
        <v>11.4</v>
      </c>
      <c r="O281" s="14">
        <v>-9.9</v>
      </c>
    </row>
    <row r="282" spans="1:15" ht="15.75" thickBot="1" x14ac:dyDescent="0.3">
      <c r="A282" s="4">
        <v>280</v>
      </c>
      <c r="B282" s="6" t="s">
        <v>1008</v>
      </c>
      <c r="C282" s="5" t="s">
        <v>56</v>
      </c>
      <c r="D282" s="5" t="s">
        <v>845</v>
      </c>
      <c r="E282" s="7">
        <v>651.79999999999995</v>
      </c>
      <c r="F282" s="7">
        <v>49</v>
      </c>
      <c r="G282" s="14">
        <v>-1.6</v>
      </c>
      <c r="H282" s="14">
        <v>-1.3</v>
      </c>
      <c r="I282" s="14">
        <v>-4.5</v>
      </c>
      <c r="J282" s="14">
        <v>-1.2</v>
      </c>
      <c r="K282" s="14">
        <v>-3.4</v>
      </c>
      <c r="L282" s="14">
        <v>-1.2</v>
      </c>
      <c r="M282" s="14">
        <v>-13.1</v>
      </c>
      <c r="N282" s="14">
        <v>2.2000000000000002</v>
      </c>
      <c r="O282" s="14">
        <v>-9.9</v>
      </c>
    </row>
    <row r="283" spans="1:15" ht="15.75" thickBot="1" x14ac:dyDescent="0.3">
      <c r="A283" s="4">
        <v>281</v>
      </c>
      <c r="B283" s="6" t="s">
        <v>1039</v>
      </c>
      <c r="C283" s="5" t="s">
        <v>44</v>
      </c>
      <c r="D283" s="5" t="s">
        <v>845</v>
      </c>
      <c r="E283" s="7">
        <v>652.9</v>
      </c>
      <c r="F283" s="7">
        <v>59</v>
      </c>
      <c r="G283" s="14">
        <v>-1</v>
      </c>
      <c r="H283" s="14">
        <v>-3.7</v>
      </c>
      <c r="I283" s="14">
        <v>-3.8</v>
      </c>
      <c r="J283" s="14">
        <v>-3.6</v>
      </c>
      <c r="K283" s="14">
        <v>-3.8</v>
      </c>
      <c r="L283" s="14">
        <v>2.7</v>
      </c>
      <c r="M283" s="14">
        <v>-13.1</v>
      </c>
      <c r="N283" s="14">
        <v>2.2000000000000002</v>
      </c>
      <c r="O283" s="14">
        <v>-9.9</v>
      </c>
    </row>
    <row r="284" spans="1:15" ht="15.75" thickBot="1" x14ac:dyDescent="0.3">
      <c r="A284" s="4">
        <v>282</v>
      </c>
      <c r="B284" s="6" t="s">
        <v>992</v>
      </c>
      <c r="C284" s="5" t="s">
        <v>85</v>
      </c>
      <c r="D284" s="5" t="s">
        <v>845</v>
      </c>
      <c r="E284" s="7">
        <v>999</v>
      </c>
      <c r="F284" s="7">
        <v>36</v>
      </c>
      <c r="G284" s="14">
        <v>-0.8</v>
      </c>
      <c r="H284" s="14">
        <v>-1.3</v>
      </c>
      <c r="I284" s="14">
        <v>-5.0999999999999996</v>
      </c>
      <c r="J284" s="14">
        <v>-0.9</v>
      </c>
      <c r="K284" s="14">
        <v>-3.8</v>
      </c>
      <c r="L284" s="14">
        <v>-1.2</v>
      </c>
      <c r="M284" s="14">
        <v>-13.2</v>
      </c>
      <c r="N284" s="14">
        <v>2.2000000000000002</v>
      </c>
      <c r="O284" s="14">
        <v>-9.9</v>
      </c>
    </row>
    <row r="285" spans="1:15" ht="15.75" thickBot="1" x14ac:dyDescent="0.3">
      <c r="A285" s="4">
        <v>283</v>
      </c>
      <c r="B285" s="6" t="s">
        <v>1256</v>
      </c>
      <c r="C285" s="5" t="s">
        <v>93</v>
      </c>
      <c r="D285" s="5" t="s">
        <v>873</v>
      </c>
      <c r="E285" s="7">
        <v>691.5</v>
      </c>
      <c r="F285" s="7">
        <v>49</v>
      </c>
      <c r="G285" s="14">
        <v>-3.8</v>
      </c>
      <c r="H285" s="14">
        <v>-5.7</v>
      </c>
      <c r="I285" s="14">
        <v>-4.9000000000000004</v>
      </c>
      <c r="J285" s="14">
        <v>-3.6</v>
      </c>
      <c r="K285" s="14">
        <v>-3.3</v>
      </c>
      <c r="L285" s="14">
        <v>-1.1000000000000001</v>
      </c>
      <c r="M285" s="14">
        <v>-22.4</v>
      </c>
      <c r="N285" s="14">
        <v>11.4</v>
      </c>
      <c r="O285" s="14">
        <v>-10</v>
      </c>
    </row>
    <row r="286" spans="1:15" ht="15.75" thickBot="1" x14ac:dyDescent="0.3">
      <c r="A286" s="4">
        <v>284</v>
      </c>
      <c r="B286" s="6" t="s">
        <v>1021</v>
      </c>
      <c r="C286" s="5" t="s">
        <v>62</v>
      </c>
      <c r="D286" s="5" t="s">
        <v>845</v>
      </c>
      <c r="E286" s="7">
        <v>718.7</v>
      </c>
      <c r="F286" s="7">
        <v>56</v>
      </c>
      <c r="G286" s="14">
        <v>-3</v>
      </c>
      <c r="H286" s="14">
        <v>-1.6</v>
      </c>
      <c r="I286" s="14">
        <v>-4.5999999999999996</v>
      </c>
      <c r="J286" s="14">
        <v>0.1</v>
      </c>
      <c r="K286" s="14">
        <v>-3.4</v>
      </c>
      <c r="L286" s="14">
        <v>-0.7</v>
      </c>
      <c r="M286" s="14">
        <v>-13.2</v>
      </c>
      <c r="N286" s="14">
        <v>2.2000000000000002</v>
      </c>
      <c r="O286" s="14">
        <v>-10</v>
      </c>
    </row>
    <row r="287" spans="1:15" ht="15.75" thickBot="1" x14ac:dyDescent="0.3">
      <c r="A287" s="4">
        <v>285</v>
      </c>
      <c r="B287" s="6" t="s">
        <v>1007</v>
      </c>
      <c r="C287" s="5" t="s">
        <v>179</v>
      </c>
      <c r="D287" s="5" t="s">
        <v>845</v>
      </c>
      <c r="E287" s="7">
        <v>999</v>
      </c>
      <c r="F287" s="7">
        <v>46</v>
      </c>
      <c r="G287" s="14">
        <v>-0.6</v>
      </c>
      <c r="H287" s="14">
        <v>-2.2000000000000002</v>
      </c>
      <c r="I287" s="14">
        <v>-5.3</v>
      </c>
      <c r="J287" s="14">
        <v>-1.7</v>
      </c>
      <c r="K287" s="14">
        <v>-3.8</v>
      </c>
      <c r="L287" s="14">
        <v>0.4</v>
      </c>
      <c r="M287" s="14">
        <v>-13.2</v>
      </c>
      <c r="N287" s="14">
        <v>2.2000000000000002</v>
      </c>
      <c r="O287" s="14">
        <v>-10</v>
      </c>
    </row>
    <row r="288" spans="1:15" ht="15.75" thickBot="1" x14ac:dyDescent="0.3">
      <c r="A288" s="4">
        <v>286</v>
      </c>
      <c r="B288" s="6" t="s">
        <v>1023</v>
      </c>
      <c r="C288" s="5" t="s">
        <v>65</v>
      </c>
      <c r="D288" s="5" t="s">
        <v>845</v>
      </c>
      <c r="E288" s="7">
        <v>750.9</v>
      </c>
      <c r="F288" s="7">
        <v>56</v>
      </c>
      <c r="G288" s="14">
        <v>-1.9</v>
      </c>
      <c r="H288" s="14">
        <v>-2.5</v>
      </c>
      <c r="I288" s="14">
        <v>-4.4000000000000004</v>
      </c>
      <c r="J288" s="14">
        <v>-0.5</v>
      </c>
      <c r="K288" s="14">
        <v>-3.7</v>
      </c>
      <c r="L288" s="14">
        <v>-0.3</v>
      </c>
      <c r="M288" s="14">
        <v>-13.3</v>
      </c>
      <c r="N288" s="14">
        <v>2.2000000000000002</v>
      </c>
      <c r="O288" s="14">
        <v>-10.1</v>
      </c>
    </row>
    <row r="289" spans="1:15" ht="15.75" thickBot="1" x14ac:dyDescent="0.3">
      <c r="A289" s="4">
        <v>287</v>
      </c>
      <c r="B289" s="6" t="s">
        <v>1250</v>
      </c>
      <c r="C289" s="5" t="s">
        <v>70</v>
      </c>
      <c r="D289" s="5" t="s">
        <v>873</v>
      </c>
      <c r="E289" s="7">
        <v>999</v>
      </c>
      <c r="F289" s="7">
        <v>37</v>
      </c>
      <c r="G289" s="14">
        <v>-4.7</v>
      </c>
      <c r="H289" s="14">
        <v>-5.4</v>
      </c>
      <c r="I289" s="14">
        <v>-5.8</v>
      </c>
      <c r="J289" s="14">
        <v>-1.9</v>
      </c>
      <c r="K289" s="14">
        <v>-3.3</v>
      </c>
      <c r="L289" s="14">
        <v>-1.4</v>
      </c>
      <c r="M289" s="14">
        <v>-22.5</v>
      </c>
      <c r="N289" s="14">
        <v>11.4</v>
      </c>
      <c r="O289" s="14">
        <v>-10.1</v>
      </c>
    </row>
    <row r="290" spans="1:15" ht="15.75" thickBot="1" x14ac:dyDescent="0.3">
      <c r="A290" s="4">
        <v>288</v>
      </c>
      <c r="B290" s="6" t="s">
        <v>1273</v>
      </c>
      <c r="C290" s="5" t="s">
        <v>53</v>
      </c>
      <c r="D290" s="5" t="s">
        <v>837</v>
      </c>
      <c r="E290" s="7">
        <v>734.5</v>
      </c>
      <c r="F290" s="7">
        <v>64</v>
      </c>
      <c r="G290" s="14">
        <v>-5.0999999999999996</v>
      </c>
      <c r="H290" s="14">
        <v>-6.4</v>
      </c>
      <c r="I290" s="14">
        <v>-4.2</v>
      </c>
      <c r="J290" s="14">
        <v>-3.1</v>
      </c>
      <c r="K290" s="14">
        <v>-2.2999999999999998</v>
      </c>
      <c r="L290" s="14">
        <v>-1.5</v>
      </c>
      <c r="M290" s="14">
        <v>-22.5</v>
      </c>
      <c r="N290" s="14">
        <v>11.4</v>
      </c>
      <c r="O290" s="14">
        <v>-10.1</v>
      </c>
    </row>
    <row r="291" spans="1:15" ht="15.75" thickBot="1" x14ac:dyDescent="0.3">
      <c r="A291" s="4">
        <v>289</v>
      </c>
      <c r="B291" s="6" t="s">
        <v>1015</v>
      </c>
      <c r="C291" s="5" t="s">
        <v>85</v>
      </c>
      <c r="D291" s="5" t="s">
        <v>845</v>
      </c>
      <c r="E291" s="7">
        <v>745.4</v>
      </c>
      <c r="F291" s="7">
        <v>45</v>
      </c>
      <c r="G291" s="14">
        <v>-0.8</v>
      </c>
      <c r="H291" s="14">
        <v>-2.2000000000000002</v>
      </c>
      <c r="I291" s="14">
        <v>-4.4000000000000004</v>
      </c>
      <c r="J291" s="14">
        <v>-2.1</v>
      </c>
      <c r="K291" s="14">
        <v>-3.8</v>
      </c>
      <c r="L291" s="14">
        <v>0.1</v>
      </c>
      <c r="M291" s="14">
        <v>-13.3</v>
      </c>
      <c r="N291" s="14">
        <v>2.2000000000000002</v>
      </c>
      <c r="O291" s="14">
        <v>-10.1</v>
      </c>
    </row>
    <row r="292" spans="1:15" ht="15.75" thickBot="1" x14ac:dyDescent="0.3">
      <c r="A292" s="4">
        <v>290</v>
      </c>
      <c r="B292" s="6" t="s">
        <v>1040</v>
      </c>
      <c r="C292" s="5" t="s">
        <v>58</v>
      </c>
      <c r="D292" s="5" t="s">
        <v>845</v>
      </c>
      <c r="E292" s="7">
        <v>728</v>
      </c>
      <c r="F292" s="7">
        <v>58</v>
      </c>
      <c r="G292" s="14">
        <v>-1</v>
      </c>
      <c r="H292" s="14">
        <v>-3.7</v>
      </c>
      <c r="I292" s="14">
        <v>-3.7</v>
      </c>
      <c r="J292" s="14">
        <v>-3.2</v>
      </c>
      <c r="K292" s="14">
        <v>-3.8</v>
      </c>
      <c r="L292" s="14">
        <v>2</v>
      </c>
      <c r="M292" s="14">
        <v>-13.4</v>
      </c>
      <c r="N292" s="14">
        <v>2.2000000000000002</v>
      </c>
      <c r="O292" s="14">
        <v>-10.199999999999999</v>
      </c>
    </row>
    <row r="293" spans="1:15" ht="15.75" thickBot="1" x14ac:dyDescent="0.3">
      <c r="A293" s="4">
        <v>291</v>
      </c>
      <c r="B293" s="6" t="s">
        <v>1003</v>
      </c>
      <c r="C293" s="5" t="s">
        <v>78</v>
      </c>
      <c r="D293" s="5" t="s">
        <v>845</v>
      </c>
      <c r="E293" s="7">
        <v>999</v>
      </c>
      <c r="F293" s="7">
        <v>40</v>
      </c>
      <c r="G293" s="14">
        <v>0.4</v>
      </c>
      <c r="H293" s="14">
        <v>-2.2999999999999998</v>
      </c>
      <c r="I293" s="14">
        <v>-4.7</v>
      </c>
      <c r="J293" s="14">
        <v>-2.1</v>
      </c>
      <c r="K293" s="14">
        <v>-3.8</v>
      </c>
      <c r="L293" s="14">
        <v>-0.8</v>
      </c>
      <c r="M293" s="14">
        <v>-13.4</v>
      </c>
      <c r="N293" s="14">
        <v>2.2000000000000002</v>
      </c>
      <c r="O293" s="14">
        <v>-10.199999999999999</v>
      </c>
    </row>
    <row r="294" spans="1:15" ht="15.75" thickBot="1" x14ac:dyDescent="0.3">
      <c r="A294" s="4">
        <v>292</v>
      </c>
      <c r="B294" s="6" t="s">
        <v>1046</v>
      </c>
      <c r="C294" s="5" t="s">
        <v>51</v>
      </c>
      <c r="D294" s="5" t="s">
        <v>845</v>
      </c>
      <c r="E294" s="7">
        <v>619.5</v>
      </c>
      <c r="F294" s="7">
        <v>60</v>
      </c>
      <c r="G294" s="14">
        <v>-0.9</v>
      </c>
      <c r="H294" s="14">
        <v>-3.5</v>
      </c>
      <c r="I294" s="14">
        <v>-3.7</v>
      </c>
      <c r="J294" s="14">
        <v>-4</v>
      </c>
      <c r="K294" s="14">
        <v>-3.8</v>
      </c>
      <c r="L294" s="14">
        <v>2.4</v>
      </c>
      <c r="M294" s="14">
        <v>-13.5</v>
      </c>
      <c r="N294" s="14">
        <v>2.2000000000000002</v>
      </c>
      <c r="O294" s="14">
        <v>-10.199999999999999</v>
      </c>
    </row>
    <row r="295" spans="1:15" ht="15.75" thickBot="1" x14ac:dyDescent="0.3">
      <c r="A295" s="4">
        <v>293</v>
      </c>
      <c r="B295" s="6" t="s">
        <v>1302</v>
      </c>
      <c r="C295" s="5" t="s">
        <v>106</v>
      </c>
      <c r="D295" s="5" t="s">
        <v>837</v>
      </c>
      <c r="E295" s="7">
        <v>455.6</v>
      </c>
      <c r="F295" s="7">
        <v>105</v>
      </c>
      <c r="G295" s="14">
        <v>-4.3</v>
      </c>
      <c r="H295" s="14">
        <v>-8.6999999999999993</v>
      </c>
      <c r="I295" s="14">
        <v>-1.8</v>
      </c>
      <c r="J295" s="14">
        <v>-5.9</v>
      </c>
      <c r="K295" s="14">
        <v>-1.5</v>
      </c>
      <c r="L295" s="14">
        <v>-0.5</v>
      </c>
      <c r="M295" s="14">
        <v>-22.7</v>
      </c>
      <c r="N295" s="14">
        <v>11.4</v>
      </c>
      <c r="O295" s="14">
        <v>-10.3</v>
      </c>
    </row>
    <row r="296" spans="1:15" ht="15.75" thickBot="1" x14ac:dyDescent="0.3">
      <c r="A296" s="4">
        <v>294</v>
      </c>
      <c r="B296" s="6" t="s">
        <v>1042</v>
      </c>
      <c r="C296" s="5" t="s">
        <v>42</v>
      </c>
      <c r="D296" s="5" t="s">
        <v>845</v>
      </c>
      <c r="E296" s="7">
        <v>749.8</v>
      </c>
      <c r="F296" s="7">
        <v>55</v>
      </c>
      <c r="G296" s="14">
        <v>-1.8</v>
      </c>
      <c r="H296" s="14">
        <v>-3.1</v>
      </c>
      <c r="I296" s="14">
        <v>-3.8</v>
      </c>
      <c r="J296" s="14">
        <v>-2.4</v>
      </c>
      <c r="K296" s="14">
        <v>-3.8</v>
      </c>
      <c r="L296" s="14">
        <v>1.3</v>
      </c>
      <c r="M296" s="14">
        <v>-13.6</v>
      </c>
      <c r="N296" s="14">
        <v>2.2000000000000002</v>
      </c>
      <c r="O296" s="14">
        <v>-10.4</v>
      </c>
    </row>
    <row r="297" spans="1:15" ht="15.75" thickBot="1" x14ac:dyDescent="0.3">
      <c r="A297" s="4">
        <v>295</v>
      </c>
      <c r="B297" s="6" t="s">
        <v>1062</v>
      </c>
      <c r="C297" s="5" t="s">
        <v>44</v>
      </c>
      <c r="D297" s="5" t="s">
        <v>845</v>
      </c>
      <c r="E297" s="7">
        <v>601.5</v>
      </c>
      <c r="F297" s="7">
        <v>63</v>
      </c>
      <c r="G297" s="14">
        <v>-0.9</v>
      </c>
      <c r="H297" s="14">
        <v>-3.8</v>
      </c>
      <c r="I297" s="14">
        <v>-3.3</v>
      </c>
      <c r="J297" s="14">
        <v>-4.4000000000000004</v>
      </c>
      <c r="K297" s="14">
        <v>-3.8</v>
      </c>
      <c r="L297" s="14">
        <v>2.6</v>
      </c>
      <c r="M297" s="14">
        <v>-13.6</v>
      </c>
      <c r="N297" s="14">
        <v>2.2000000000000002</v>
      </c>
      <c r="O297" s="14">
        <v>-10.4</v>
      </c>
    </row>
    <row r="298" spans="1:15" ht="15.75" thickBot="1" x14ac:dyDescent="0.3">
      <c r="A298" s="4">
        <v>296</v>
      </c>
      <c r="B298" s="6" t="s">
        <v>1038</v>
      </c>
      <c r="C298" s="5" t="s">
        <v>56</v>
      </c>
      <c r="D298" s="5" t="s">
        <v>845</v>
      </c>
      <c r="E298" s="7">
        <v>744.9</v>
      </c>
      <c r="F298" s="7">
        <v>51</v>
      </c>
      <c r="G298" s="14">
        <v>-1.8</v>
      </c>
      <c r="H298" s="14">
        <v>-2.5</v>
      </c>
      <c r="I298" s="14">
        <v>-3.6</v>
      </c>
      <c r="J298" s="14">
        <v>-2.2999999999999998</v>
      </c>
      <c r="K298" s="14">
        <v>-3.6</v>
      </c>
      <c r="L298" s="14">
        <v>0.1</v>
      </c>
      <c r="M298" s="14">
        <v>-13.7</v>
      </c>
      <c r="N298" s="14">
        <v>2.2000000000000002</v>
      </c>
      <c r="O298" s="14">
        <v>-10.5</v>
      </c>
    </row>
    <row r="299" spans="1:15" ht="15.75" thickBot="1" x14ac:dyDescent="0.3">
      <c r="A299" s="4">
        <v>297</v>
      </c>
      <c r="B299" s="6" t="s">
        <v>1035</v>
      </c>
      <c r="C299" s="5" t="s">
        <v>53</v>
      </c>
      <c r="D299" s="5" t="s">
        <v>845</v>
      </c>
      <c r="E299" s="7">
        <v>747.2</v>
      </c>
      <c r="F299" s="7">
        <v>49</v>
      </c>
      <c r="G299" s="14">
        <v>-0.4</v>
      </c>
      <c r="H299" s="14">
        <v>-2.9</v>
      </c>
      <c r="I299" s="14">
        <v>-3.6</v>
      </c>
      <c r="J299" s="14">
        <v>-4.4000000000000004</v>
      </c>
      <c r="K299" s="14">
        <v>-3.8</v>
      </c>
      <c r="L299" s="14">
        <v>1.3</v>
      </c>
      <c r="M299" s="14">
        <v>-13.7</v>
      </c>
      <c r="N299" s="14">
        <v>2.2000000000000002</v>
      </c>
      <c r="O299" s="14">
        <v>-10.5</v>
      </c>
    </row>
    <row r="300" spans="1:15" ht="15.75" thickBot="1" x14ac:dyDescent="0.3">
      <c r="A300" s="4">
        <v>298</v>
      </c>
      <c r="B300" s="6" t="s">
        <v>1050</v>
      </c>
      <c r="C300" s="5" t="s">
        <v>179</v>
      </c>
      <c r="D300" s="5" t="s">
        <v>845</v>
      </c>
      <c r="E300" s="7">
        <v>716.5</v>
      </c>
      <c r="F300" s="7">
        <v>57</v>
      </c>
      <c r="G300" s="14">
        <v>-2.2000000000000002</v>
      </c>
      <c r="H300" s="14">
        <v>-3.2</v>
      </c>
      <c r="I300" s="14">
        <v>-4.0999999999999996</v>
      </c>
      <c r="J300" s="14">
        <v>-2.1</v>
      </c>
      <c r="K300" s="14">
        <v>-3.8</v>
      </c>
      <c r="L300" s="14">
        <v>1.6</v>
      </c>
      <c r="M300" s="14">
        <v>-13.7</v>
      </c>
      <c r="N300" s="14">
        <v>2.2000000000000002</v>
      </c>
      <c r="O300" s="14">
        <v>-10.5</v>
      </c>
    </row>
    <row r="301" spans="1:15" ht="15.75" thickBot="1" x14ac:dyDescent="0.3">
      <c r="A301" s="4">
        <v>299</v>
      </c>
      <c r="B301" s="6" t="s">
        <v>1033</v>
      </c>
      <c r="C301" s="5" t="s">
        <v>42</v>
      </c>
      <c r="D301" s="5" t="s">
        <v>845</v>
      </c>
      <c r="E301" s="7">
        <v>999</v>
      </c>
      <c r="F301" s="7">
        <v>54</v>
      </c>
      <c r="G301" s="14">
        <v>-1.1000000000000001</v>
      </c>
      <c r="H301" s="14">
        <v>-2.8</v>
      </c>
      <c r="I301" s="14">
        <v>-4.5999999999999996</v>
      </c>
      <c r="J301" s="14">
        <v>-2.5</v>
      </c>
      <c r="K301" s="14">
        <v>-3.8</v>
      </c>
      <c r="L301" s="14">
        <v>0.9</v>
      </c>
      <c r="M301" s="14">
        <v>-13.8</v>
      </c>
      <c r="N301" s="14">
        <v>2.2000000000000002</v>
      </c>
      <c r="O301" s="14">
        <v>-10.6</v>
      </c>
    </row>
    <row r="302" spans="1:15" ht="15.75" thickBot="1" x14ac:dyDescent="0.3">
      <c r="A302" s="4">
        <v>300</v>
      </c>
      <c r="B302" s="6" t="s">
        <v>1290</v>
      </c>
      <c r="C302" s="5" t="s">
        <v>80</v>
      </c>
      <c r="D302" s="5" t="s">
        <v>837</v>
      </c>
      <c r="E302" s="7">
        <v>610.1</v>
      </c>
      <c r="F302" s="7">
        <v>83</v>
      </c>
      <c r="G302" s="14">
        <v>-5.0999999999999996</v>
      </c>
      <c r="H302" s="14">
        <v>-6</v>
      </c>
      <c r="I302" s="14">
        <v>-3</v>
      </c>
      <c r="J302" s="14">
        <v>-4.8</v>
      </c>
      <c r="K302" s="14">
        <v>-2.8</v>
      </c>
      <c r="L302" s="14">
        <v>-1.3</v>
      </c>
      <c r="M302" s="14">
        <v>-23.1</v>
      </c>
      <c r="N302" s="14">
        <v>11.4</v>
      </c>
      <c r="O302" s="14">
        <v>-10.6</v>
      </c>
    </row>
    <row r="303" spans="1:15" ht="15.75" thickBot="1" x14ac:dyDescent="0.3">
      <c r="A303" s="4">
        <v>301</v>
      </c>
      <c r="B303" s="6" t="s">
        <v>1026</v>
      </c>
      <c r="C303" s="5" t="s">
        <v>19</v>
      </c>
      <c r="D303" s="5" t="s">
        <v>845</v>
      </c>
      <c r="E303" s="7">
        <v>999</v>
      </c>
      <c r="F303" s="7">
        <v>46</v>
      </c>
      <c r="G303" s="14">
        <v>-0.7</v>
      </c>
      <c r="H303" s="14">
        <v>-2.2999999999999998</v>
      </c>
      <c r="I303" s="14">
        <v>-4.7</v>
      </c>
      <c r="J303" s="14">
        <v>-2.5</v>
      </c>
      <c r="K303" s="14">
        <v>-3.8</v>
      </c>
      <c r="L303" s="14">
        <v>0.1</v>
      </c>
      <c r="M303" s="14">
        <v>-13.9</v>
      </c>
      <c r="N303" s="14">
        <v>2.2000000000000002</v>
      </c>
      <c r="O303" s="14">
        <v>-10.7</v>
      </c>
    </row>
    <row r="304" spans="1:15" ht="15.75" thickBot="1" x14ac:dyDescent="0.3">
      <c r="A304" s="4">
        <v>302</v>
      </c>
      <c r="B304" s="6" t="s">
        <v>1278</v>
      </c>
      <c r="C304" s="5"/>
      <c r="D304" s="5" t="s">
        <v>873</v>
      </c>
      <c r="E304" s="7">
        <v>999</v>
      </c>
      <c r="F304" s="7">
        <v>61</v>
      </c>
      <c r="G304" s="14">
        <v>-5</v>
      </c>
      <c r="H304" s="14">
        <v>-5.8</v>
      </c>
      <c r="I304" s="14">
        <v>-4.3</v>
      </c>
      <c r="J304" s="14">
        <v>-3.7</v>
      </c>
      <c r="K304" s="14">
        <v>-2.7</v>
      </c>
      <c r="L304" s="14">
        <v>-1.6</v>
      </c>
      <c r="M304" s="14">
        <v>-23.1</v>
      </c>
      <c r="N304" s="14">
        <v>11.4</v>
      </c>
      <c r="O304" s="14">
        <v>-10.7</v>
      </c>
    </row>
    <row r="305" spans="1:15" ht="15.75" thickBot="1" x14ac:dyDescent="0.3">
      <c r="A305" s="4">
        <v>303</v>
      </c>
      <c r="B305" s="6" t="s">
        <v>1043</v>
      </c>
      <c r="C305" s="5" t="s">
        <v>53</v>
      </c>
      <c r="D305" s="5" t="s">
        <v>845</v>
      </c>
      <c r="E305" s="7">
        <v>999</v>
      </c>
      <c r="F305" s="7">
        <v>57</v>
      </c>
      <c r="G305" s="14">
        <v>-0.9</v>
      </c>
      <c r="H305" s="14">
        <v>-2.4</v>
      </c>
      <c r="I305" s="14">
        <v>-3.9</v>
      </c>
      <c r="J305" s="14">
        <v>-3.9</v>
      </c>
      <c r="K305" s="14">
        <v>-3.8</v>
      </c>
      <c r="L305" s="14">
        <v>0.9</v>
      </c>
      <c r="M305" s="14">
        <v>-14</v>
      </c>
      <c r="N305" s="14">
        <v>2.2000000000000002</v>
      </c>
      <c r="O305" s="14">
        <v>-10.7</v>
      </c>
    </row>
    <row r="306" spans="1:15" ht="15.75" thickBot="1" x14ac:dyDescent="0.3">
      <c r="A306" s="4">
        <v>304</v>
      </c>
      <c r="B306" s="6" t="s">
        <v>1309</v>
      </c>
      <c r="C306" s="5" t="s">
        <v>101</v>
      </c>
      <c r="D306" s="5" t="s">
        <v>837</v>
      </c>
      <c r="E306" s="7">
        <v>430.7</v>
      </c>
      <c r="F306" s="7">
        <v>109</v>
      </c>
      <c r="G306" s="14">
        <v>-6.1</v>
      </c>
      <c r="H306" s="14">
        <v>-6.2</v>
      </c>
      <c r="I306" s="14">
        <v>-2.8</v>
      </c>
      <c r="J306" s="14">
        <v>-5.9</v>
      </c>
      <c r="K306" s="14">
        <v>-0.7</v>
      </c>
      <c r="L306" s="14">
        <v>-1.5</v>
      </c>
      <c r="M306" s="14">
        <v>-23.2</v>
      </c>
      <c r="N306" s="14">
        <v>11.4</v>
      </c>
      <c r="O306" s="14">
        <v>-10.8</v>
      </c>
    </row>
    <row r="307" spans="1:15" ht="15.75" thickBot="1" x14ac:dyDescent="0.3">
      <c r="A307" s="4">
        <v>305</v>
      </c>
      <c r="B307" s="6" t="s">
        <v>1063</v>
      </c>
      <c r="C307" s="5" t="s">
        <v>80</v>
      </c>
      <c r="D307" s="5" t="s">
        <v>845</v>
      </c>
      <c r="E307" s="7">
        <v>736.4</v>
      </c>
      <c r="F307" s="7">
        <v>60</v>
      </c>
      <c r="G307" s="14">
        <v>-1.2</v>
      </c>
      <c r="H307" s="14">
        <v>-4</v>
      </c>
      <c r="I307" s="14">
        <v>-3.9</v>
      </c>
      <c r="J307" s="14">
        <v>-3.4</v>
      </c>
      <c r="K307" s="14">
        <v>-3.8</v>
      </c>
      <c r="L307" s="14">
        <v>2.2000000000000002</v>
      </c>
      <c r="M307" s="14">
        <v>-14</v>
      </c>
      <c r="N307" s="14">
        <v>2.2000000000000002</v>
      </c>
      <c r="O307" s="14">
        <v>-10.8</v>
      </c>
    </row>
    <row r="308" spans="1:15" ht="15.75" thickBot="1" x14ac:dyDescent="0.3">
      <c r="A308" s="4">
        <v>306</v>
      </c>
      <c r="B308" s="6" t="s">
        <v>1031</v>
      </c>
      <c r="C308" s="5" t="s">
        <v>42</v>
      </c>
      <c r="D308" s="5" t="s">
        <v>845</v>
      </c>
      <c r="E308" s="7">
        <v>999</v>
      </c>
      <c r="F308" s="7">
        <v>44</v>
      </c>
      <c r="G308" s="14">
        <v>-1.2</v>
      </c>
      <c r="H308" s="14">
        <v>-2.8</v>
      </c>
      <c r="I308" s="14">
        <v>-4.5999999999999996</v>
      </c>
      <c r="J308" s="14">
        <v>-1.8</v>
      </c>
      <c r="K308" s="14">
        <v>-3.8</v>
      </c>
      <c r="L308" s="14">
        <v>0.1</v>
      </c>
      <c r="M308" s="14">
        <v>-14</v>
      </c>
      <c r="N308" s="14">
        <v>2.2000000000000002</v>
      </c>
      <c r="O308" s="14">
        <v>-10.8</v>
      </c>
    </row>
    <row r="309" spans="1:15" ht="15.75" thickBot="1" x14ac:dyDescent="0.3">
      <c r="A309" s="4">
        <v>307</v>
      </c>
      <c r="B309" s="6" t="s">
        <v>1051</v>
      </c>
      <c r="C309" s="5" t="s">
        <v>33</v>
      </c>
      <c r="D309" s="5" t="s">
        <v>845</v>
      </c>
      <c r="E309" s="7">
        <v>999</v>
      </c>
      <c r="F309" s="7">
        <v>54</v>
      </c>
      <c r="G309" s="14">
        <v>-1.8</v>
      </c>
      <c r="H309" s="14">
        <v>-2.2000000000000002</v>
      </c>
      <c r="I309" s="14">
        <v>-4</v>
      </c>
      <c r="J309" s="14">
        <v>-3.7</v>
      </c>
      <c r="K309" s="14">
        <v>-3.8</v>
      </c>
      <c r="L309" s="14">
        <v>1.4</v>
      </c>
      <c r="M309" s="14">
        <v>-14</v>
      </c>
      <c r="N309" s="14">
        <v>2.2000000000000002</v>
      </c>
      <c r="O309" s="14">
        <v>-10.8</v>
      </c>
    </row>
    <row r="310" spans="1:15" ht="15.75" thickBot="1" x14ac:dyDescent="0.3">
      <c r="A310" s="4">
        <v>308</v>
      </c>
      <c r="B310" s="6" t="s">
        <v>1052</v>
      </c>
      <c r="C310" s="5" t="s">
        <v>103</v>
      </c>
      <c r="D310" s="5" t="s">
        <v>845</v>
      </c>
      <c r="E310" s="7">
        <v>750.5</v>
      </c>
      <c r="F310" s="7">
        <v>57</v>
      </c>
      <c r="G310" s="14">
        <v>-0.6</v>
      </c>
      <c r="H310" s="14">
        <v>-3.7</v>
      </c>
      <c r="I310" s="14">
        <v>-3.7</v>
      </c>
      <c r="J310" s="14">
        <v>-3</v>
      </c>
      <c r="K310" s="14">
        <v>-3.8</v>
      </c>
      <c r="L310" s="14">
        <v>0.8</v>
      </c>
      <c r="M310" s="14">
        <v>-14.1</v>
      </c>
      <c r="N310" s="14">
        <v>2.2000000000000002</v>
      </c>
      <c r="O310" s="14">
        <v>-10.9</v>
      </c>
    </row>
    <row r="311" spans="1:15" ht="15.75" thickBot="1" x14ac:dyDescent="0.3">
      <c r="A311" s="4">
        <v>309</v>
      </c>
      <c r="B311" s="6" t="s">
        <v>1030</v>
      </c>
      <c r="C311" s="5" t="s">
        <v>51</v>
      </c>
      <c r="D311" s="5" t="s">
        <v>845</v>
      </c>
      <c r="E311" s="7">
        <v>999</v>
      </c>
      <c r="F311" s="7">
        <v>46</v>
      </c>
      <c r="G311" s="14">
        <v>-1.9</v>
      </c>
      <c r="H311" s="14">
        <v>-1.5</v>
      </c>
      <c r="I311" s="14">
        <v>-4.5999999999999996</v>
      </c>
      <c r="J311" s="14">
        <v>-1.4</v>
      </c>
      <c r="K311" s="14">
        <v>-3.8</v>
      </c>
      <c r="L311" s="14">
        <v>-0.8</v>
      </c>
      <c r="M311" s="14">
        <v>-14.1</v>
      </c>
      <c r="N311" s="14">
        <v>2.2000000000000002</v>
      </c>
      <c r="O311" s="14">
        <v>-10.9</v>
      </c>
    </row>
    <row r="312" spans="1:15" ht="15.75" thickBot="1" x14ac:dyDescent="0.3">
      <c r="A312" s="4">
        <v>310</v>
      </c>
      <c r="B312" s="6" t="s">
        <v>1041</v>
      </c>
      <c r="C312" s="5" t="s">
        <v>101</v>
      </c>
      <c r="D312" s="5" t="s">
        <v>845</v>
      </c>
      <c r="E312" s="7">
        <v>750</v>
      </c>
      <c r="F312" s="7">
        <v>50</v>
      </c>
      <c r="G312" s="14">
        <v>-1.7</v>
      </c>
      <c r="H312" s="14">
        <v>-2.5</v>
      </c>
      <c r="I312" s="14">
        <v>-4.8</v>
      </c>
      <c r="J312" s="14">
        <v>-1.8</v>
      </c>
      <c r="K312" s="14">
        <v>-3.2</v>
      </c>
      <c r="L312" s="14">
        <v>-0.3</v>
      </c>
      <c r="M312" s="14">
        <v>-14.3</v>
      </c>
      <c r="N312" s="14">
        <v>2.2000000000000002</v>
      </c>
      <c r="O312" s="14">
        <v>-11.1</v>
      </c>
    </row>
    <row r="313" spans="1:15" ht="15.75" thickBot="1" x14ac:dyDescent="0.3">
      <c r="A313" s="4">
        <v>311</v>
      </c>
      <c r="B313" s="6" t="s">
        <v>1047</v>
      </c>
      <c r="C313" s="5" t="s">
        <v>42</v>
      </c>
      <c r="D313" s="5" t="s">
        <v>845</v>
      </c>
      <c r="E313" s="7">
        <v>738.8</v>
      </c>
      <c r="F313" s="7">
        <v>51</v>
      </c>
      <c r="G313" s="14">
        <v>-2.8</v>
      </c>
      <c r="H313" s="14">
        <v>-2.1</v>
      </c>
      <c r="I313" s="14">
        <v>-4.8</v>
      </c>
      <c r="J313" s="14">
        <v>-0.6</v>
      </c>
      <c r="K313" s="14">
        <v>-2.8</v>
      </c>
      <c r="L313" s="14">
        <v>-1.4</v>
      </c>
      <c r="M313" s="14">
        <v>-14.4</v>
      </c>
      <c r="N313" s="14">
        <v>2.2000000000000002</v>
      </c>
      <c r="O313" s="14">
        <v>-11.2</v>
      </c>
    </row>
    <row r="314" spans="1:15" ht="15.75" thickBot="1" x14ac:dyDescent="0.3">
      <c r="A314" s="4">
        <v>312</v>
      </c>
      <c r="B314" s="6" t="s">
        <v>1066</v>
      </c>
      <c r="C314" s="5" t="s">
        <v>23</v>
      </c>
      <c r="D314" s="5" t="s">
        <v>845</v>
      </c>
      <c r="E314" s="7">
        <v>746.2</v>
      </c>
      <c r="F314" s="7">
        <v>57</v>
      </c>
      <c r="G314" s="14">
        <v>-1.9</v>
      </c>
      <c r="H314" s="14">
        <v>-3.7</v>
      </c>
      <c r="I314" s="14">
        <v>-3.8</v>
      </c>
      <c r="J314" s="14">
        <v>-2.4</v>
      </c>
      <c r="K314" s="14">
        <v>-3.8</v>
      </c>
      <c r="L314" s="14">
        <v>1.2</v>
      </c>
      <c r="M314" s="14">
        <v>-14.4</v>
      </c>
      <c r="N314" s="14">
        <v>2.2000000000000002</v>
      </c>
      <c r="O314" s="14">
        <v>-11.2</v>
      </c>
    </row>
    <row r="315" spans="1:15" ht="15.75" thickBot="1" x14ac:dyDescent="0.3">
      <c r="A315" s="4">
        <v>313</v>
      </c>
      <c r="B315" s="6" t="s">
        <v>1334</v>
      </c>
      <c r="C315" s="5" t="s">
        <v>40</v>
      </c>
      <c r="D315" s="5" t="s">
        <v>837</v>
      </c>
      <c r="E315" s="7">
        <v>220.6</v>
      </c>
      <c r="F315" s="7">
        <v>160</v>
      </c>
      <c r="G315" s="14">
        <v>-6</v>
      </c>
      <c r="H315" s="14">
        <v>-11.8</v>
      </c>
      <c r="I315" s="14">
        <v>0.4</v>
      </c>
      <c r="J315" s="14">
        <v>-6.4</v>
      </c>
      <c r="K315" s="14">
        <v>1.7</v>
      </c>
      <c r="L315" s="14">
        <v>-1.6</v>
      </c>
      <c r="M315" s="14">
        <v>-23.6</v>
      </c>
      <c r="N315" s="14">
        <v>11.4</v>
      </c>
      <c r="O315" s="14">
        <v>-11.2</v>
      </c>
    </row>
    <row r="316" spans="1:15" ht="15.75" thickBot="1" x14ac:dyDescent="0.3">
      <c r="A316" s="4">
        <v>314</v>
      </c>
      <c r="B316" s="6" t="s">
        <v>1067</v>
      </c>
      <c r="C316" s="5" t="s">
        <v>25</v>
      </c>
      <c r="D316" s="5" t="s">
        <v>845</v>
      </c>
      <c r="E316" s="7">
        <v>618.9</v>
      </c>
      <c r="F316" s="7">
        <v>68</v>
      </c>
      <c r="G316" s="14">
        <v>-3.9</v>
      </c>
      <c r="H316" s="14">
        <v>-2.2999999999999998</v>
      </c>
      <c r="I316" s="14">
        <v>-4.2</v>
      </c>
      <c r="J316" s="14">
        <v>0.2</v>
      </c>
      <c r="K316" s="14">
        <v>-3</v>
      </c>
      <c r="L316" s="14">
        <v>-1.3</v>
      </c>
      <c r="M316" s="14">
        <v>-14.5</v>
      </c>
      <c r="N316" s="14">
        <v>2.2000000000000002</v>
      </c>
      <c r="O316" s="14">
        <v>-11.3</v>
      </c>
    </row>
    <row r="317" spans="1:15" ht="15.75" thickBot="1" x14ac:dyDescent="0.3">
      <c r="A317" s="4">
        <v>315</v>
      </c>
      <c r="B317" s="6" t="s">
        <v>1056</v>
      </c>
      <c r="C317" s="5" t="s">
        <v>33</v>
      </c>
      <c r="D317" s="5" t="s">
        <v>845</v>
      </c>
      <c r="E317" s="7">
        <v>731.7</v>
      </c>
      <c r="F317" s="7">
        <v>54</v>
      </c>
      <c r="G317" s="14">
        <v>0.3</v>
      </c>
      <c r="H317" s="14">
        <v>-3.5</v>
      </c>
      <c r="I317" s="14">
        <v>-4.4000000000000004</v>
      </c>
      <c r="J317" s="14">
        <v>-4.4000000000000004</v>
      </c>
      <c r="K317" s="14">
        <v>-3.8</v>
      </c>
      <c r="L317" s="14">
        <v>1.2</v>
      </c>
      <c r="M317" s="14">
        <v>-14.5</v>
      </c>
      <c r="N317" s="14">
        <v>2.2000000000000002</v>
      </c>
      <c r="O317" s="14">
        <v>-11.3</v>
      </c>
    </row>
    <row r="318" spans="1:15" ht="15.75" thickBot="1" x14ac:dyDescent="0.3">
      <c r="A318" s="4">
        <v>316</v>
      </c>
      <c r="B318" s="6" t="s">
        <v>1329</v>
      </c>
      <c r="C318" s="5" t="s">
        <v>51</v>
      </c>
      <c r="D318" s="5" t="s">
        <v>837</v>
      </c>
      <c r="E318" s="7">
        <v>411.5</v>
      </c>
      <c r="F318" s="7">
        <v>152</v>
      </c>
      <c r="G318" s="14">
        <v>-4.5</v>
      </c>
      <c r="H318" s="14">
        <v>-10.9</v>
      </c>
      <c r="I318" s="14">
        <v>-0.2</v>
      </c>
      <c r="J318" s="14">
        <v>-7.7</v>
      </c>
      <c r="K318" s="14">
        <v>1.1000000000000001</v>
      </c>
      <c r="L318" s="14">
        <v>-1.6</v>
      </c>
      <c r="M318" s="14">
        <v>-23.8</v>
      </c>
      <c r="N318" s="14">
        <v>11.4</v>
      </c>
      <c r="O318" s="14">
        <v>-11.3</v>
      </c>
    </row>
    <row r="319" spans="1:15" ht="15.75" thickBot="1" x14ac:dyDescent="0.3">
      <c r="A319" s="4">
        <v>317</v>
      </c>
      <c r="B319" s="6" t="s">
        <v>1028</v>
      </c>
      <c r="C319" s="5" t="s">
        <v>19</v>
      </c>
      <c r="D319" s="5" t="s">
        <v>845</v>
      </c>
      <c r="E319" s="7">
        <v>999</v>
      </c>
      <c r="F319" s="7">
        <v>39</v>
      </c>
      <c r="G319" s="14">
        <v>-0.8</v>
      </c>
      <c r="H319" s="14">
        <v>-2.1</v>
      </c>
      <c r="I319" s="14">
        <v>-5.5</v>
      </c>
      <c r="J319" s="14">
        <v>-1.4</v>
      </c>
      <c r="K319" s="14">
        <v>-3.8</v>
      </c>
      <c r="L319" s="14">
        <v>-1</v>
      </c>
      <c r="M319" s="14">
        <v>-14.6</v>
      </c>
      <c r="N319" s="14">
        <v>2.2000000000000002</v>
      </c>
      <c r="O319" s="14">
        <v>-11.4</v>
      </c>
    </row>
    <row r="320" spans="1:15" ht="15.75" thickBot="1" x14ac:dyDescent="0.3">
      <c r="A320" s="4">
        <v>318</v>
      </c>
      <c r="B320" s="6" t="s">
        <v>1104</v>
      </c>
      <c r="C320" s="5" t="s">
        <v>58</v>
      </c>
      <c r="D320" s="5" t="s">
        <v>845</v>
      </c>
      <c r="E320" s="7">
        <v>236.1</v>
      </c>
      <c r="F320" s="7">
        <v>63</v>
      </c>
      <c r="G320" s="14">
        <v>-2.4</v>
      </c>
      <c r="H320" s="14">
        <v>-4.9000000000000004</v>
      </c>
      <c r="I320" s="14">
        <v>-3.5</v>
      </c>
      <c r="J320" s="14">
        <v>-3.9</v>
      </c>
      <c r="K320" s="14">
        <v>-3.8</v>
      </c>
      <c r="L320" s="14">
        <v>3.6</v>
      </c>
      <c r="M320" s="14">
        <v>-14.8</v>
      </c>
      <c r="N320" s="14">
        <v>2.2000000000000002</v>
      </c>
      <c r="O320" s="14">
        <v>-11.6</v>
      </c>
    </row>
    <row r="321" spans="1:15" ht="15.75" thickBot="1" x14ac:dyDescent="0.3">
      <c r="A321" s="4">
        <v>319</v>
      </c>
      <c r="B321" s="6" t="s">
        <v>1285</v>
      </c>
      <c r="C321" s="5" t="s">
        <v>65</v>
      </c>
      <c r="D321" s="5" t="s">
        <v>837</v>
      </c>
      <c r="E321" s="7">
        <v>736.7</v>
      </c>
      <c r="F321" s="7">
        <v>50</v>
      </c>
      <c r="G321" s="14">
        <v>-4.5999999999999996</v>
      </c>
      <c r="H321" s="14">
        <v>-5.5</v>
      </c>
      <c r="I321" s="14">
        <v>-5.0999999999999996</v>
      </c>
      <c r="J321" s="14">
        <v>-4.7</v>
      </c>
      <c r="K321" s="14">
        <v>-2.6</v>
      </c>
      <c r="L321" s="14">
        <v>-1.4</v>
      </c>
      <c r="M321" s="14">
        <v>-24</v>
      </c>
      <c r="N321" s="14">
        <v>11.4</v>
      </c>
      <c r="O321" s="14">
        <v>-11.6</v>
      </c>
    </row>
    <row r="322" spans="1:15" ht="15.75" thickBot="1" x14ac:dyDescent="0.3">
      <c r="A322" s="4">
        <v>320</v>
      </c>
      <c r="B322" s="6" t="s">
        <v>1076</v>
      </c>
      <c r="C322" s="5" t="s">
        <v>88</v>
      </c>
      <c r="D322" s="5" t="s">
        <v>845</v>
      </c>
      <c r="E322" s="7">
        <v>505.9</v>
      </c>
      <c r="F322" s="7">
        <v>58</v>
      </c>
      <c r="G322" s="14">
        <v>1.2</v>
      </c>
      <c r="H322" s="14">
        <v>-4.4000000000000004</v>
      </c>
      <c r="I322" s="14">
        <v>-3</v>
      </c>
      <c r="J322" s="14">
        <v>-6.5</v>
      </c>
      <c r="K322" s="14">
        <v>-3.8</v>
      </c>
      <c r="L322" s="14">
        <v>1.7</v>
      </c>
      <c r="M322" s="14">
        <v>-14.9</v>
      </c>
      <c r="N322" s="14">
        <v>2.2000000000000002</v>
      </c>
      <c r="O322" s="14">
        <v>-11.7</v>
      </c>
    </row>
    <row r="323" spans="1:15" ht="15.75" thickBot="1" x14ac:dyDescent="0.3">
      <c r="A323" s="4">
        <v>321</v>
      </c>
      <c r="B323" s="6" t="s">
        <v>1091</v>
      </c>
      <c r="C323" s="5" t="s">
        <v>33</v>
      </c>
      <c r="D323" s="5" t="s">
        <v>845</v>
      </c>
      <c r="E323" s="7">
        <v>579.5</v>
      </c>
      <c r="F323" s="7">
        <v>60</v>
      </c>
      <c r="G323" s="14">
        <v>-1.1000000000000001</v>
      </c>
      <c r="H323" s="14">
        <v>-4.5999999999999996</v>
      </c>
      <c r="I323" s="14">
        <v>-3.4</v>
      </c>
      <c r="J323" s="14">
        <v>-4</v>
      </c>
      <c r="K323" s="14">
        <v>-3.8</v>
      </c>
      <c r="L323" s="14">
        <v>1.8</v>
      </c>
      <c r="M323" s="14">
        <v>-14.9</v>
      </c>
      <c r="N323" s="14">
        <v>2.2000000000000002</v>
      </c>
      <c r="O323" s="14">
        <v>-11.7</v>
      </c>
    </row>
    <row r="324" spans="1:15" ht="15.75" thickBot="1" x14ac:dyDescent="0.3">
      <c r="A324" s="4">
        <v>322</v>
      </c>
      <c r="B324" s="6" t="s">
        <v>1060</v>
      </c>
      <c r="C324" s="5" t="s">
        <v>44</v>
      </c>
      <c r="D324" s="5" t="s">
        <v>845</v>
      </c>
      <c r="E324" s="7">
        <v>999</v>
      </c>
      <c r="F324" s="7">
        <v>46</v>
      </c>
      <c r="G324" s="14">
        <v>-1.6</v>
      </c>
      <c r="H324" s="14">
        <v>-2.6</v>
      </c>
      <c r="I324" s="14">
        <v>-4.7</v>
      </c>
      <c r="J324" s="14">
        <v>-1.9</v>
      </c>
      <c r="K324" s="14">
        <v>-3.8</v>
      </c>
      <c r="L324" s="14">
        <v>-0.3</v>
      </c>
      <c r="M324" s="14">
        <v>-15</v>
      </c>
      <c r="N324" s="14">
        <v>2.2000000000000002</v>
      </c>
      <c r="O324" s="14">
        <v>-11.7</v>
      </c>
    </row>
    <row r="325" spans="1:15" ht="15.75" thickBot="1" x14ac:dyDescent="0.3">
      <c r="A325" s="4">
        <v>323</v>
      </c>
      <c r="B325" s="6" t="s">
        <v>1078</v>
      </c>
      <c r="C325" s="5" t="s">
        <v>58</v>
      </c>
      <c r="D325" s="5" t="s">
        <v>845</v>
      </c>
      <c r="E325" s="7">
        <v>999</v>
      </c>
      <c r="F325" s="7">
        <v>60</v>
      </c>
      <c r="G325" s="14">
        <v>-1.3</v>
      </c>
      <c r="H325" s="14">
        <v>-4.0999999999999996</v>
      </c>
      <c r="I325" s="14">
        <v>-4</v>
      </c>
      <c r="J325" s="14">
        <v>-2.8</v>
      </c>
      <c r="K325" s="14">
        <v>-3.8</v>
      </c>
      <c r="L325" s="14">
        <v>1</v>
      </c>
      <c r="M325" s="14">
        <v>-15</v>
      </c>
      <c r="N325" s="14">
        <v>2.2000000000000002</v>
      </c>
      <c r="O325" s="14">
        <v>-11.7</v>
      </c>
    </row>
    <row r="326" spans="1:15" ht="15.75" thickBot="1" x14ac:dyDescent="0.3">
      <c r="A326" s="4">
        <v>324</v>
      </c>
      <c r="B326" s="6" t="s">
        <v>1311</v>
      </c>
      <c r="C326" s="5" t="s">
        <v>33</v>
      </c>
      <c r="D326" s="5" t="s">
        <v>837</v>
      </c>
      <c r="E326" s="7">
        <v>554.4</v>
      </c>
      <c r="F326" s="7">
        <v>101</v>
      </c>
      <c r="G326" s="14">
        <v>-3.2</v>
      </c>
      <c r="H326" s="14">
        <v>-7.4</v>
      </c>
      <c r="I326" s="14">
        <v>-2.4</v>
      </c>
      <c r="J326" s="14">
        <v>-7.9</v>
      </c>
      <c r="K326" s="14">
        <v>-1.7</v>
      </c>
      <c r="L326" s="14">
        <v>-1.6</v>
      </c>
      <c r="M326" s="14">
        <v>-24.2</v>
      </c>
      <c r="N326" s="14">
        <v>11.4</v>
      </c>
      <c r="O326" s="14">
        <v>-11.8</v>
      </c>
    </row>
    <row r="327" spans="1:15" ht="15.75" thickBot="1" x14ac:dyDescent="0.3">
      <c r="A327" s="4">
        <v>325</v>
      </c>
      <c r="B327" s="6" t="s">
        <v>1318</v>
      </c>
      <c r="C327" s="5" t="s">
        <v>179</v>
      </c>
      <c r="D327" s="5" t="s">
        <v>837</v>
      </c>
      <c r="E327" s="7">
        <v>564</v>
      </c>
      <c r="F327" s="7">
        <v>116</v>
      </c>
      <c r="G327" s="14">
        <v>-6.1</v>
      </c>
      <c r="H327" s="14">
        <v>-7.7</v>
      </c>
      <c r="I327" s="14">
        <v>-2</v>
      </c>
      <c r="J327" s="14">
        <v>-5.9</v>
      </c>
      <c r="K327" s="14">
        <v>-1.1000000000000001</v>
      </c>
      <c r="L327" s="14">
        <v>-1.5</v>
      </c>
      <c r="M327" s="14">
        <v>-24.2</v>
      </c>
      <c r="N327" s="14">
        <v>11.4</v>
      </c>
      <c r="O327" s="14">
        <v>-11.8</v>
      </c>
    </row>
    <row r="328" spans="1:15" ht="15.75" thickBot="1" x14ac:dyDescent="0.3">
      <c r="A328" s="4">
        <v>326</v>
      </c>
      <c r="B328" s="6" t="s">
        <v>1044</v>
      </c>
      <c r="C328" s="5"/>
      <c r="D328" s="5" t="s">
        <v>845</v>
      </c>
      <c r="E328" s="7">
        <v>999</v>
      </c>
      <c r="F328" s="7">
        <v>37</v>
      </c>
      <c r="G328" s="14">
        <v>-1.8</v>
      </c>
      <c r="H328" s="14">
        <v>-2.2000000000000002</v>
      </c>
      <c r="I328" s="14">
        <v>-5.3</v>
      </c>
      <c r="J328" s="14">
        <v>-1.4</v>
      </c>
      <c r="K328" s="14">
        <v>-3.8</v>
      </c>
      <c r="L328" s="14">
        <v>-0.5</v>
      </c>
      <c r="M328" s="14">
        <v>-15</v>
      </c>
      <c r="N328" s="14">
        <v>2.2000000000000002</v>
      </c>
      <c r="O328" s="14">
        <v>-11.8</v>
      </c>
    </row>
    <row r="329" spans="1:15" ht="15.75" thickBot="1" x14ac:dyDescent="0.3">
      <c r="A329" s="4">
        <v>327</v>
      </c>
      <c r="B329" s="6" t="s">
        <v>1308</v>
      </c>
      <c r="C329" s="5"/>
      <c r="D329" s="5" t="s">
        <v>837</v>
      </c>
      <c r="E329" s="7">
        <v>734.8</v>
      </c>
      <c r="F329" s="7">
        <v>79</v>
      </c>
      <c r="G329" s="14">
        <v>-8.1</v>
      </c>
      <c r="H329" s="14">
        <v>-6.2</v>
      </c>
      <c r="I329" s="14">
        <v>-4.3</v>
      </c>
      <c r="J329" s="14">
        <v>-2.2000000000000002</v>
      </c>
      <c r="K329" s="14">
        <v>-1.9</v>
      </c>
      <c r="L329" s="14">
        <v>-1.6</v>
      </c>
      <c r="M329" s="14">
        <v>-24.3</v>
      </c>
      <c r="N329" s="14">
        <v>11.4</v>
      </c>
      <c r="O329" s="14">
        <v>-11.8</v>
      </c>
    </row>
    <row r="330" spans="1:15" ht="15.75" thickBot="1" x14ac:dyDescent="0.3">
      <c r="A330" s="4">
        <v>328</v>
      </c>
      <c r="B330" s="6" t="s">
        <v>1339</v>
      </c>
      <c r="C330" s="5" t="s">
        <v>47</v>
      </c>
      <c r="D330" s="5" t="s">
        <v>837</v>
      </c>
      <c r="E330" s="7">
        <v>441.1</v>
      </c>
      <c r="F330" s="7">
        <v>159</v>
      </c>
      <c r="G330" s="14">
        <v>-8.5</v>
      </c>
      <c r="H330" s="14">
        <v>-10.9</v>
      </c>
      <c r="I330" s="14">
        <v>0.2</v>
      </c>
      <c r="J330" s="14">
        <v>-4.9000000000000004</v>
      </c>
      <c r="K330" s="14">
        <v>1.3</v>
      </c>
      <c r="L330" s="14">
        <v>-1.6</v>
      </c>
      <c r="M330" s="14">
        <v>-24.3</v>
      </c>
      <c r="N330" s="14">
        <v>11.4</v>
      </c>
      <c r="O330" s="14">
        <v>-11.9</v>
      </c>
    </row>
    <row r="331" spans="1:15" ht="15.75" thickBot="1" x14ac:dyDescent="0.3">
      <c r="A331" s="4">
        <v>329</v>
      </c>
      <c r="B331" s="6" t="s">
        <v>1321</v>
      </c>
      <c r="C331" s="5" t="s">
        <v>58</v>
      </c>
      <c r="D331" s="5" t="s">
        <v>837</v>
      </c>
      <c r="E331" s="7">
        <v>345.2</v>
      </c>
      <c r="F331" s="7">
        <v>115</v>
      </c>
      <c r="G331" s="14">
        <v>-4.9000000000000004</v>
      </c>
      <c r="H331" s="14">
        <v>-8.6</v>
      </c>
      <c r="I331" s="14">
        <v>-1</v>
      </c>
      <c r="J331" s="14">
        <v>-7.7</v>
      </c>
      <c r="K331" s="14">
        <v>-0.9</v>
      </c>
      <c r="L331" s="14">
        <v>-1.4</v>
      </c>
      <c r="M331" s="14">
        <v>-24.4</v>
      </c>
      <c r="N331" s="14">
        <v>11.4</v>
      </c>
      <c r="O331" s="14">
        <v>-11.9</v>
      </c>
    </row>
    <row r="332" spans="1:15" ht="15.75" thickBot="1" x14ac:dyDescent="0.3">
      <c r="A332" s="4">
        <v>330</v>
      </c>
      <c r="B332" s="6" t="s">
        <v>1048</v>
      </c>
      <c r="C332" s="5"/>
      <c r="D332" s="5" t="s">
        <v>845</v>
      </c>
      <c r="E332" s="7">
        <v>999</v>
      </c>
      <c r="F332" s="7">
        <v>37</v>
      </c>
      <c r="G332" s="14">
        <v>-0.9</v>
      </c>
      <c r="H332" s="14">
        <v>-2.2999999999999998</v>
      </c>
      <c r="I332" s="14">
        <v>-5</v>
      </c>
      <c r="J332" s="14">
        <v>-2.2000000000000002</v>
      </c>
      <c r="K332" s="14">
        <v>-3.3</v>
      </c>
      <c r="L332" s="14">
        <v>-1.4</v>
      </c>
      <c r="M332" s="14">
        <v>-15.2</v>
      </c>
      <c r="N332" s="14">
        <v>2.2000000000000002</v>
      </c>
      <c r="O332" s="14">
        <v>-12</v>
      </c>
    </row>
    <row r="333" spans="1:15" ht="15.75" thickBot="1" x14ac:dyDescent="0.3">
      <c r="A333" s="4">
        <v>331</v>
      </c>
      <c r="B333" s="6" t="s">
        <v>1072</v>
      </c>
      <c r="C333" s="5" t="s">
        <v>88</v>
      </c>
      <c r="D333" s="5" t="s">
        <v>845</v>
      </c>
      <c r="E333" s="7">
        <v>999</v>
      </c>
      <c r="F333" s="7">
        <v>50</v>
      </c>
      <c r="G333" s="14">
        <v>-1.5</v>
      </c>
      <c r="H333" s="14">
        <v>-3.2</v>
      </c>
      <c r="I333" s="14">
        <v>-4.7</v>
      </c>
      <c r="J333" s="14">
        <v>-3</v>
      </c>
      <c r="K333" s="14">
        <v>-3.8</v>
      </c>
      <c r="L333" s="14">
        <v>0.8</v>
      </c>
      <c r="M333" s="14">
        <v>-15.2</v>
      </c>
      <c r="N333" s="14">
        <v>2.2000000000000002</v>
      </c>
      <c r="O333" s="14">
        <v>-12</v>
      </c>
    </row>
    <row r="334" spans="1:15" ht="15.75" thickBot="1" x14ac:dyDescent="0.3">
      <c r="A334" s="4">
        <v>332</v>
      </c>
      <c r="B334" s="6" t="s">
        <v>1055</v>
      </c>
      <c r="C334" s="5" t="s">
        <v>82</v>
      </c>
      <c r="D334" s="5" t="s">
        <v>845</v>
      </c>
      <c r="E334" s="7">
        <v>999</v>
      </c>
      <c r="F334" s="7">
        <v>38</v>
      </c>
      <c r="G334" s="14">
        <v>-0.7</v>
      </c>
      <c r="H334" s="14">
        <v>-2.6</v>
      </c>
      <c r="I334" s="14">
        <v>-4.9000000000000004</v>
      </c>
      <c r="J334" s="14">
        <v>-2.8</v>
      </c>
      <c r="K334" s="14">
        <v>-3.8</v>
      </c>
      <c r="L334" s="14">
        <v>-0.3</v>
      </c>
      <c r="M334" s="14">
        <v>-15.2</v>
      </c>
      <c r="N334" s="14">
        <v>2.2000000000000002</v>
      </c>
      <c r="O334" s="14">
        <v>-12</v>
      </c>
    </row>
    <row r="335" spans="1:15" ht="15.75" thickBot="1" x14ac:dyDescent="0.3">
      <c r="A335" s="4">
        <v>333</v>
      </c>
      <c r="B335" s="6" t="s">
        <v>1080</v>
      </c>
      <c r="C335" s="5" t="s">
        <v>144</v>
      </c>
      <c r="D335" s="5" t="s">
        <v>845</v>
      </c>
      <c r="E335" s="7">
        <v>744.2</v>
      </c>
      <c r="F335" s="7">
        <v>53</v>
      </c>
      <c r="G335" s="14">
        <v>-1.9</v>
      </c>
      <c r="H335" s="14">
        <v>-4.0999999999999996</v>
      </c>
      <c r="I335" s="14">
        <v>-4.5</v>
      </c>
      <c r="J335" s="14">
        <v>-1.8</v>
      </c>
      <c r="K335" s="14">
        <v>-3.8</v>
      </c>
      <c r="L335" s="14">
        <v>0.8</v>
      </c>
      <c r="M335" s="14">
        <v>-15.3</v>
      </c>
      <c r="N335" s="14">
        <v>2.2000000000000002</v>
      </c>
      <c r="O335" s="14">
        <v>-12</v>
      </c>
    </row>
    <row r="336" spans="1:15" ht="15.75" thickBot="1" x14ac:dyDescent="0.3">
      <c r="A336" s="4">
        <v>334</v>
      </c>
      <c r="B336" s="6" t="s">
        <v>1092</v>
      </c>
      <c r="C336" s="5" t="s">
        <v>51</v>
      </c>
      <c r="D336" s="5" t="s">
        <v>845</v>
      </c>
      <c r="E336" s="7">
        <v>999</v>
      </c>
      <c r="F336" s="7">
        <v>55</v>
      </c>
      <c r="G336" s="14">
        <v>-2.1</v>
      </c>
      <c r="H336" s="14">
        <v>-3.5</v>
      </c>
      <c r="I336" s="14">
        <v>-4</v>
      </c>
      <c r="J336" s="14">
        <v>-3.3</v>
      </c>
      <c r="K336" s="14">
        <v>-3.8</v>
      </c>
      <c r="L336" s="14">
        <v>1.3</v>
      </c>
      <c r="M336" s="14">
        <v>-15.3</v>
      </c>
      <c r="N336" s="14">
        <v>2.2000000000000002</v>
      </c>
      <c r="O336" s="14">
        <v>-12.1</v>
      </c>
    </row>
    <row r="337" spans="1:15" ht="15.75" thickBot="1" x14ac:dyDescent="0.3">
      <c r="A337" s="4">
        <v>335</v>
      </c>
      <c r="B337" s="6" t="s">
        <v>1296</v>
      </c>
      <c r="C337" s="5" t="s">
        <v>65</v>
      </c>
      <c r="D337" s="5" t="s">
        <v>837</v>
      </c>
      <c r="E337" s="7">
        <v>999</v>
      </c>
      <c r="F337" s="7">
        <v>59</v>
      </c>
      <c r="G337" s="14">
        <v>-5.3</v>
      </c>
      <c r="H337" s="14">
        <v>-6.2</v>
      </c>
      <c r="I337" s="14">
        <v>-4.0999999999999996</v>
      </c>
      <c r="J337" s="14">
        <v>-5.6</v>
      </c>
      <c r="K337" s="14">
        <v>-1.7</v>
      </c>
      <c r="L337" s="14">
        <v>-1.5</v>
      </c>
      <c r="M337" s="14">
        <v>-24.5</v>
      </c>
      <c r="N337" s="14">
        <v>11.4</v>
      </c>
      <c r="O337" s="14">
        <v>-12.1</v>
      </c>
    </row>
    <row r="338" spans="1:15" ht="15.75" thickBot="1" x14ac:dyDescent="0.3">
      <c r="A338" s="4">
        <v>336</v>
      </c>
      <c r="B338" s="6" t="s">
        <v>1061</v>
      </c>
      <c r="C338" s="5" t="s">
        <v>78</v>
      </c>
      <c r="D338" s="5" t="s">
        <v>845</v>
      </c>
      <c r="E338" s="7">
        <v>750.6</v>
      </c>
      <c r="F338" s="7">
        <v>38</v>
      </c>
      <c r="G338" s="14">
        <v>-1.9</v>
      </c>
      <c r="H338" s="14">
        <v>-2</v>
      </c>
      <c r="I338" s="14">
        <v>-5.0999999999999996</v>
      </c>
      <c r="J338" s="14">
        <v>-1.9</v>
      </c>
      <c r="K338" s="14">
        <v>-3.8</v>
      </c>
      <c r="L338" s="14">
        <v>-0.7</v>
      </c>
      <c r="M338" s="14">
        <v>-15.4</v>
      </c>
      <c r="N338" s="14">
        <v>2.2000000000000002</v>
      </c>
      <c r="O338" s="14">
        <v>-12.1</v>
      </c>
    </row>
    <row r="339" spans="1:15" ht="15.75" thickBot="1" x14ac:dyDescent="0.3">
      <c r="A339" s="4">
        <v>337</v>
      </c>
      <c r="B339" s="6" t="s">
        <v>1069</v>
      </c>
      <c r="C339" s="5" t="s">
        <v>58</v>
      </c>
      <c r="D339" s="5" t="s">
        <v>845</v>
      </c>
      <c r="E339" s="7">
        <v>999</v>
      </c>
      <c r="F339" s="7">
        <v>46</v>
      </c>
      <c r="G339" s="14">
        <v>-2.7</v>
      </c>
      <c r="H339" s="14">
        <v>-2.5</v>
      </c>
      <c r="I339" s="14">
        <v>-5.3</v>
      </c>
      <c r="J339" s="14">
        <v>-1.3</v>
      </c>
      <c r="K339" s="14">
        <v>-3.8</v>
      </c>
      <c r="L339" s="14">
        <v>0.2</v>
      </c>
      <c r="M339" s="14">
        <v>-15.4</v>
      </c>
      <c r="N339" s="14">
        <v>2.2000000000000002</v>
      </c>
      <c r="O339" s="14">
        <v>-12.2</v>
      </c>
    </row>
    <row r="340" spans="1:15" ht="15.75" thickBot="1" x14ac:dyDescent="0.3">
      <c r="A340" s="4">
        <v>338</v>
      </c>
      <c r="B340" s="6" t="s">
        <v>1098</v>
      </c>
      <c r="C340" s="5" t="s">
        <v>60</v>
      </c>
      <c r="D340" s="5" t="s">
        <v>845</v>
      </c>
      <c r="E340" s="7">
        <v>642</v>
      </c>
      <c r="F340" s="7">
        <v>67</v>
      </c>
      <c r="G340" s="14">
        <v>-4.4000000000000004</v>
      </c>
      <c r="H340" s="14">
        <v>-2.5</v>
      </c>
      <c r="I340" s="14">
        <v>-4</v>
      </c>
      <c r="J340" s="14">
        <v>-0.1</v>
      </c>
      <c r="K340" s="14">
        <v>-2.9</v>
      </c>
      <c r="L340" s="14">
        <v>-1.5</v>
      </c>
      <c r="M340" s="14">
        <v>-15.4</v>
      </c>
      <c r="N340" s="14">
        <v>2.2000000000000002</v>
      </c>
      <c r="O340" s="14">
        <v>-12.2</v>
      </c>
    </row>
    <row r="341" spans="1:15" ht="15.75" thickBot="1" x14ac:dyDescent="0.3">
      <c r="A341" s="4">
        <v>339</v>
      </c>
      <c r="B341" s="6" t="s">
        <v>1079</v>
      </c>
      <c r="C341" s="5" t="s">
        <v>40</v>
      </c>
      <c r="D341" s="5" t="s">
        <v>845</v>
      </c>
      <c r="E341" s="7">
        <v>999</v>
      </c>
      <c r="F341" s="7">
        <v>52</v>
      </c>
      <c r="G341" s="14">
        <v>-0.9</v>
      </c>
      <c r="H341" s="14">
        <v>-4.0999999999999996</v>
      </c>
      <c r="I341" s="14">
        <v>-4.2</v>
      </c>
      <c r="J341" s="14">
        <v>-2.2999999999999998</v>
      </c>
      <c r="K341" s="14">
        <v>-3.8</v>
      </c>
      <c r="L341" s="14">
        <v>-0.2</v>
      </c>
      <c r="M341" s="14">
        <v>-15.5</v>
      </c>
      <c r="N341" s="14">
        <v>2.2000000000000002</v>
      </c>
      <c r="O341" s="14">
        <v>-12.3</v>
      </c>
    </row>
    <row r="342" spans="1:15" ht="15.75" thickBot="1" x14ac:dyDescent="0.3">
      <c r="A342" s="4">
        <v>340</v>
      </c>
      <c r="B342" s="6" t="s">
        <v>1085</v>
      </c>
      <c r="C342" s="5" t="s">
        <v>101</v>
      </c>
      <c r="D342" s="5" t="s">
        <v>845</v>
      </c>
      <c r="E342" s="7">
        <v>516.79999999999995</v>
      </c>
      <c r="F342" s="7">
        <v>51</v>
      </c>
      <c r="G342" s="14">
        <v>-1.1000000000000001</v>
      </c>
      <c r="H342" s="14">
        <v>-3.1</v>
      </c>
      <c r="I342" s="14">
        <v>-4.2</v>
      </c>
      <c r="J342" s="14">
        <v>-4</v>
      </c>
      <c r="K342" s="14">
        <v>-3.5</v>
      </c>
      <c r="L342" s="14">
        <v>0.4</v>
      </c>
      <c r="M342" s="14">
        <v>-15.6</v>
      </c>
      <c r="N342" s="14">
        <v>2.2000000000000002</v>
      </c>
      <c r="O342" s="14">
        <v>-12.4</v>
      </c>
    </row>
    <row r="343" spans="1:15" ht="15.75" thickBot="1" x14ac:dyDescent="0.3">
      <c r="A343" s="4">
        <v>341</v>
      </c>
      <c r="B343" s="6" t="s">
        <v>1099</v>
      </c>
      <c r="C343" s="5" t="s">
        <v>88</v>
      </c>
      <c r="D343" s="5" t="s">
        <v>845</v>
      </c>
      <c r="E343" s="7">
        <v>999</v>
      </c>
      <c r="F343" s="7">
        <v>53</v>
      </c>
      <c r="G343" s="14">
        <v>-3.2</v>
      </c>
      <c r="H343" s="14">
        <v>-3.7</v>
      </c>
      <c r="I343" s="14">
        <v>-4.2</v>
      </c>
      <c r="J343" s="14">
        <v>-1.4</v>
      </c>
      <c r="K343" s="14">
        <v>-3.8</v>
      </c>
      <c r="L343" s="14">
        <v>0.5</v>
      </c>
      <c r="M343" s="14">
        <v>-15.7</v>
      </c>
      <c r="N343" s="14">
        <v>2.2000000000000002</v>
      </c>
      <c r="O343" s="14">
        <v>-12.5</v>
      </c>
    </row>
    <row r="344" spans="1:15" ht="15.75" thickBot="1" x14ac:dyDescent="0.3">
      <c r="A344" s="4">
        <v>342</v>
      </c>
      <c r="B344" s="6" t="s">
        <v>1326</v>
      </c>
      <c r="C344" s="5" t="s">
        <v>88</v>
      </c>
      <c r="D344" s="5" t="s">
        <v>837</v>
      </c>
      <c r="E344" s="7">
        <v>489.5</v>
      </c>
      <c r="F344" s="7">
        <v>127</v>
      </c>
      <c r="G344" s="14">
        <v>-4.2</v>
      </c>
      <c r="H344" s="14">
        <v>-9</v>
      </c>
      <c r="I344" s="14">
        <v>-2.2999999999999998</v>
      </c>
      <c r="J344" s="14">
        <v>-8.1</v>
      </c>
      <c r="K344" s="14">
        <v>0.2</v>
      </c>
      <c r="L344" s="14">
        <v>-1.6</v>
      </c>
      <c r="M344" s="14">
        <v>-24.9</v>
      </c>
      <c r="N344" s="14">
        <v>11.4</v>
      </c>
      <c r="O344" s="14">
        <v>-12.5</v>
      </c>
    </row>
    <row r="345" spans="1:15" ht="15.75" thickBot="1" x14ac:dyDescent="0.3">
      <c r="A345" s="4">
        <v>343</v>
      </c>
      <c r="B345" s="6" t="s">
        <v>1084</v>
      </c>
      <c r="C345" s="5" t="s">
        <v>38</v>
      </c>
      <c r="D345" s="5" t="s">
        <v>845</v>
      </c>
      <c r="E345" s="7">
        <v>999</v>
      </c>
      <c r="F345" s="7">
        <v>51</v>
      </c>
      <c r="G345" s="14">
        <v>-0.9</v>
      </c>
      <c r="H345" s="14">
        <v>-3</v>
      </c>
      <c r="I345" s="14">
        <v>-4.0999999999999996</v>
      </c>
      <c r="J345" s="14">
        <v>-3.9</v>
      </c>
      <c r="K345" s="14">
        <v>-3.8</v>
      </c>
      <c r="L345" s="14">
        <v>-0.1</v>
      </c>
      <c r="M345" s="14">
        <v>-15.8</v>
      </c>
      <c r="N345" s="14">
        <v>2.2000000000000002</v>
      </c>
      <c r="O345" s="14">
        <v>-12.5</v>
      </c>
    </row>
    <row r="346" spans="1:15" ht="15.75" thickBot="1" x14ac:dyDescent="0.3">
      <c r="A346" s="4">
        <v>344</v>
      </c>
      <c r="B346" s="6" t="s">
        <v>1320</v>
      </c>
      <c r="C346" s="5" t="s">
        <v>90</v>
      </c>
      <c r="D346" s="5" t="s">
        <v>837</v>
      </c>
      <c r="E346" s="7">
        <v>515.4</v>
      </c>
      <c r="F346" s="7">
        <v>102</v>
      </c>
      <c r="G346" s="14">
        <v>-3.9</v>
      </c>
      <c r="H346" s="14">
        <v>-8.8000000000000007</v>
      </c>
      <c r="I346" s="14">
        <v>-2.5</v>
      </c>
      <c r="J346" s="14">
        <v>-7.1</v>
      </c>
      <c r="K346" s="14">
        <v>-1.6</v>
      </c>
      <c r="L346" s="14">
        <v>-1</v>
      </c>
      <c r="M346" s="14">
        <v>-25</v>
      </c>
      <c r="N346" s="14">
        <v>11.4</v>
      </c>
      <c r="O346" s="14">
        <v>-12.6</v>
      </c>
    </row>
    <row r="347" spans="1:15" ht="15.75" thickBot="1" x14ac:dyDescent="0.3">
      <c r="A347" s="4">
        <v>345</v>
      </c>
      <c r="B347" s="6" t="s">
        <v>1297</v>
      </c>
      <c r="C347" s="5" t="s">
        <v>44</v>
      </c>
      <c r="D347" s="5" t="s">
        <v>837</v>
      </c>
      <c r="E347" s="7">
        <v>693</v>
      </c>
      <c r="F347" s="7">
        <v>57</v>
      </c>
      <c r="G347" s="14">
        <v>-4.7</v>
      </c>
      <c r="H347" s="14">
        <v>-7</v>
      </c>
      <c r="I347" s="14">
        <v>-4.5</v>
      </c>
      <c r="J347" s="14">
        <v>-4.4000000000000004</v>
      </c>
      <c r="K347" s="14">
        <v>-2.9</v>
      </c>
      <c r="L347" s="14">
        <v>-1.4</v>
      </c>
      <c r="M347" s="14">
        <v>-25</v>
      </c>
      <c r="N347" s="14">
        <v>11.4</v>
      </c>
      <c r="O347" s="14">
        <v>-12.6</v>
      </c>
    </row>
    <row r="348" spans="1:15" ht="15.75" thickBot="1" x14ac:dyDescent="0.3">
      <c r="A348" s="4">
        <v>346</v>
      </c>
      <c r="B348" s="6" t="s">
        <v>1064</v>
      </c>
      <c r="C348" s="5" t="s">
        <v>90</v>
      </c>
      <c r="D348" s="5" t="s">
        <v>845</v>
      </c>
      <c r="E348" s="7">
        <v>750.1</v>
      </c>
      <c r="F348" s="7">
        <v>36</v>
      </c>
      <c r="G348" s="14">
        <v>0.2</v>
      </c>
      <c r="H348" s="14">
        <v>-3.3</v>
      </c>
      <c r="I348" s="14">
        <v>-4.5999999999999996</v>
      </c>
      <c r="J348" s="14">
        <v>-3.5</v>
      </c>
      <c r="K348" s="14">
        <v>-3.8</v>
      </c>
      <c r="L348" s="14">
        <v>-0.9</v>
      </c>
      <c r="M348" s="14">
        <v>-15.8</v>
      </c>
      <c r="N348" s="14">
        <v>2.2000000000000002</v>
      </c>
      <c r="O348" s="14">
        <v>-12.6</v>
      </c>
    </row>
    <row r="349" spans="1:15" ht="15.75" thickBot="1" x14ac:dyDescent="0.3">
      <c r="A349" s="4">
        <v>347</v>
      </c>
      <c r="B349" s="6" t="s">
        <v>1073</v>
      </c>
      <c r="C349" s="5" t="s">
        <v>56</v>
      </c>
      <c r="D349" s="5" t="s">
        <v>845</v>
      </c>
      <c r="E349" s="7">
        <v>732.7</v>
      </c>
      <c r="F349" s="7">
        <v>42</v>
      </c>
      <c r="G349" s="14">
        <v>-1.5</v>
      </c>
      <c r="H349" s="14">
        <v>-2.4</v>
      </c>
      <c r="I349" s="14">
        <v>-4.7</v>
      </c>
      <c r="J349" s="14">
        <v>-2.7</v>
      </c>
      <c r="K349" s="14">
        <v>-3.8</v>
      </c>
      <c r="L349" s="14">
        <v>-1</v>
      </c>
      <c r="M349" s="14">
        <v>-15.9</v>
      </c>
      <c r="N349" s="14">
        <v>2.2000000000000002</v>
      </c>
      <c r="O349" s="14">
        <v>-12.7</v>
      </c>
    </row>
    <row r="350" spans="1:15" ht="15.75" thickBot="1" x14ac:dyDescent="0.3">
      <c r="A350" s="4">
        <v>348</v>
      </c>
      <c r="B350" s="6" t="s">
        <v>1071</v>
      </c>
      <c r="C350" s="5" t="s">
        <v>82</v>
      </c>
      <c r="D350" s="5" t="s">
        <v>845</v>
      </c>
      <c r="E350" s="7">
        <v>746.2</v>
      </c>
      <c r="F350" s="7">
        <v>36</v>
      </c>
      <c r="G350" s="14">
        <v>-2.1</v>
      </c>
      <c r="H350" s="14">
        <v>-2.9</v>
      </c>
      <c r="I350" s="14">
        <v>-5.5</v>
      </c>
      <c r="J350" s="14">
        <v>-0.8</v>
      </c>
      <c r="K350" s="14">
        <v>-3.3</v>
      </c>
      <c r="L350" s="14">
        <v>-1.4</v>
      </c>
      <c r="M350" s="14">
        <v>-16</v>
      </c>
      <c r="N350" s="14">
        <v>2.2000000000000002</v>
      </c>
      <c r="O350" s="14">
        <v>-12.7</v>
      </c>
    </row>
    <row r="351" spans="1:15" ht="15.75" thickBot="1" x14ac:dyDescent="0.3">
      <c r="A351" s="4">
        <v>349</v>
      </c>
      <c r="B351" s="6" t="s">
        <v>1077</v>
      </c>
      <c r="C351" s="5" t="s">
        <v>40</v>
      </c>
      <c r="D351" s="5" t="s">
        <v>845</v>
      </c>
      <c r="E351" s="7">
        <v>999</v>
      </c>
      <c r="F351" s="7">
        <v>41</v>
      </c>
      <c r="G351" s="14">
        <v>-1.4</v>
      </c>
      <c r="H351" s="14">
        <v>-3.4</v>
      </c>
      <c r="I351" s="14">
        <v>-4.9000000000000004</v>
      </c>
      <c r="J351" s="14">
        <v>-1.9</v>
      </c>
      <c r="K351" s="14">
        <v>-3.8</v>
      </c>
      <c r="L351" s="14">
        <v>-0.5</v>
      </c>
      <c r="M351" s="14">
        <v>-16</v>
      </c>
      <c r="N351" s="14">
        <v>2.2000000000000002</v>
      </c>
      <c r="O351" s="14">
        <v>-12.8</v>
      </c>
    </row>
    <row r="352" spans="1:15" ht="15.75" thickBot="1" x14ac:dyDescent="0.3">
      <c r="A352" s="4">
        <v>350</v>
      </c>
      <c r="B352" s="6" t="s">
        <v>1301</v>
      </c>
      <c r="C352" s="5" t="s">
        <v>65</v>
      </c>
      <c r="D352" s="5" t="s">
        <v>873</v>
      </c>
      <c r="E352" s="7">
        <v>999</v>
      </c>
      <c r="F352" s="7">
        <v>58</v>
      </c>
      <c r="G352" s="14">
        <v>-5.7</v>
      </c>
      <c r="H352" s="14">
        <v>-6.6</v>
      </c>
      <c r="I352" s="14">
        <v>-4.8</v>
      </c>
      <c r="J352" s="14">
        <v>-3.7</v>
      </c>
      <c r="K352" s="14">
        <v>-2.9</v>
      </c>
      <c r="L352" s="14">
        <v>-1.6</v>
      </c>
      <c r="M352" s="14">
        <v>-25.2</v>
      </c>
      <c r="N352" s="14">
        <v>11.4</v>
      </c>
      <c r="O352" s="14">
        <v>-12.8</v>
      </c>
    </row>
    <row r="353" spans="1:15" ht="15.75" thickBot="1" x14ac:dyDescent="0.3">
      <c r="A353" s="4">
        <v>351</v>
      </c>
      <c r="B353" s="6" t="s">
        <v>1081</v>
      </c>
      <c r="C353" s="5"/>
      <c r="D353" s="5" t="s">
        <v>845</v>
      </c>
      <c r="E353" s="7">
        <v>999</v>
      </c>
      <c r="F353" s="7">
        <v>42</v>
      </c>
      <c r="G353" s="14">
        <v>-1.5</v>
      </c>
      <c r="H353" s="14">
        <v>-3.5</v>
      </c>
      <c r="I353" s="14">
        <v>-5.0999999999999996</v>
      </c>
      <c r="J353" s="14">
        <v>-2.1</v>
      </c>
      <c r="K353" s="14">
        <v>-3.8</v>
      </c>
      <c r="L353" s="14">
        <v>-0.1</v>
      </c>
      <c r="M353" s="14">
        <v>-16</v>
      </c>
      <c r="N353" s="14">
        <v>2.2000000000000002</v>
      </c>
      <c r="O353" s="14">
        <v>-12.8</v>
      </c>
    </row>
    <row r="354" spans="1:15" ht="15.75" thickBot="1" x14ac:dyDescent="0.3">
      <c r="A354" s="4">
        <v>352</v>
      </c>
      <c r="B354" s="6" t="s">
        <v>1065</v>
      </c>
      <c r="C354" s="5" t="s">
        <v>144</v>
      </c>
      <c r="D354" s="5" t="s">
        <v>845</v>
      </c>
      <c r="E354" s="7">
        <v>999</v>
      </c>
      <c r="F354" s="7">
        <v>36</v>
      </c>
      <c r="G354" s="14">
        <v>-1.8</v>
      </c>
      <c r="H354" s="14">
        <v>-2.8</v>
      </c>
      <c r="I354" s="14">
        <v>-5.9</v>
      </c>
      <c r="J354" s="14">
        <v>-0.9</v>
      </c>
      <c r="K354" s="14">
        <v>-3.8</v>
      </c>
      <c r="L354" s="14">
        <v>-0.9</v>
      </c>
      <c r="M354" s="14">
        <v>-16</v>
      </c>
      <c r="N354" s="14">
        <v>2.2000000000000002</v>
      </c>
      <c r="O354" s="14">
        <v>-12.8</v>
      </c>
    </row>
    <row r="355" spans="1:15" ht="15.75" thickBot="1" x14ac:dyDescent="0.3">
      <c r="A355" s="4">
        <v>353</v>
      </c>
      <c r="B355" s="6" t="s">
        <v>1083</v>
      </c>
      <c r="C355" s="5" t="s">
        <v>23</v>
      </c>
      <c r="D355" s="5" t="s">
        <v>845</v>
      </c>
      <c r="E355" s="7">
        <v>999</v>
      </c>
      <c r="F355" s="7">
        <v>46</v>
      </c>
      <c r="G355" s="14">
        <v>-1.5</v>
      </c>
      <c r="H355" s="14">
        <v>-2.9</v>
      </c>
      <c r="I355" s="14">
        <v>-4.7</v>
      </c>
      <c r="J355" s="14">
        <v>-2.5</v>
      </c>
      <c r="K355" s="14">
        <v>-3.8</v>
      </c>
      <c r="L355" s="14">
        <v>-0.6</v>
      </c>
      <c r="M355" s="14">
        <v>-16</v>
      </c>
      <c r="N355" s="14">
        <v>2.2000000000000002</v>
      </c>
      <c r="O355" s="14">
        <v>-12.8</v>
      </c>
    </row>
    <row r="356" spans="1:15" ht="15.75" thickBot="1" x14ac:dyDescent="0.3">
      <c r="A356" s="4">
        <v>354</v>
      </c>
      <c r="B356" s="6" t="s">
        <v>1093</v>
      </c>
      <c r="C356" s="5" t="s">
        <v>23</v>
      </c>
      <c r="D356" s="5" t="s">
        <v>845</v>
      </c>
      <c r="E356" s="7">
        <v>999</v>
      </c>
      <c r="F356" s="7">
        <v>50</v>
      </c>
      <c r="G356" s="14">
        <v>-1.9</v>
      </c>
      <c r="H356" s="14">
        <v>-3.2</v>
      </c>
      <c r="I356" s="14">
        <v>-4.4000000000000004</v>
      </c>
      <c r="J356" s="14">
        <v>-2.6</v>
      </c>
      <c r="K356" s="14">
        <v>-3.8</v>
      </c>
      <c r="L356" s="14">
        <v>-0.1</v>
      </c>
      <c r="M356" s="14">
        <v>-16</v>
      </c>
      <c r="N356" s="14">
        <v>2.2000000000000002</v>
      </c>
      <c r="O356" s="14">
        <v>-12.8</v>
      </c>
    </row>
    <row r="357" spans="1:15" ht="15.75" thickBot="1" x14ac:dyDescent="0.3">
      <c r="A357" s="4">
        <v>355</v>
      </c>
      <c r="B357" s="6" t="s">
        <v>1086</v>
      </c>
      <c r="C357" s="5" t="s">
        <v>47</v>
      </c>
      <c r="D357" s="5" t="s">
        <v>845</v>
      </c>
      <c r="E357" s="7">
        <v>750.8</v>
      </c>
      <c r="F357" s="7">
        <v>46</v>
      </c>
      <c r="G357" s="14">
        <v>-2</v>
      </c>
      <c r="H357" s="14">
        <v>-2.9</v>
      </c>
      <c r="I357" s="14">
        <v>-5.0999999999999996</v>
      </c>
      <c r="J357" s="14">
        <v>-1.6</v>
      </c>
      <c r="K357" s="14">
        <v>-3.1</v>
      </c>
      <c r="L357" s="14">
        <v>-1.4</v>
      </c>
      <c r="M357" s="14">
        <v>-16.100000000000001</v>
      </c>
      <c r="N357" s="14">
        <v>2.2000000000000002</v>
      </c>
      <c r="O357" s="14">
        <v>-12.9</v>
      </c>
    </row>
    <row r="358" spans="1:15" ht="15.75" thickBot="1" x14ac:dyDescent="0.3">
      <c r="A358" s="4">
        <v>356</v>
      </c>
      <c r="B358" s="6" t="s">
        <v>1143</v>
      </c>
      <c r="C358" s="5" t="s">
        <v>101</v>
      </c>
      <c r="D358" s="5" t="s">
        <v>845</v>
      </c>
      <c r="E358" s="7">
        <v>181.4</v>
      </c>
      <c r="F358" s="7">
        <v>63</v>
      </c>
      <c r="G358" s="14">
        <v>-0.9</v>
      </c>
      <c r="H358" s="14">
        <v>-5.6</v>
      </c>
      <c r="I358" s="14">
        <v>-3.1</v>
      </c>
      <c r="J358" s="14">
        <v>-6.8</v>
      </c>
      <c r="K358" s="14">
        <v>-3.8</v>
      </c>
      <c r="L358" s="14">
        <v>4.0999999999999996</v>
      </c>
      <c r="M358" s="14">
        <v>-16.100000000000001</v>
      </c>
      <c r="N358" s="14">
        <v>2.2000000000000002</v>
      </c>
      <c r="O358" s="14">
        <v>-12.9</v>
      </c>
    </row>
    <row r="359" spans="1:15" ht="15.75" thickBot="1" x14ac:dyDescent="0.3">
      <c r="A359" s="4">
        <v>357</v>
      </c>
      <c r="B359" s="6" t="s">
        <v>1075</v>
      </c>
      <c r="C359" s="5" t="s">
        <v>60</v>
      </c>
      <c r="D359" s="5" t="s">
        <v>845</v>
      </c>
      <c r="E359" s="7">
        <v>999</v>
      </c>
      <c r="F359" s="7">
        <v>37</v>
      </c>
      <c r="G359" s="14">
        <v>-1.1000000000000001</v>
      </c>
      <c r="H359" s="14">
        <v>-2.9</v>
      </c>
      <c r="I359" s="14">
        <v>-4.9000000000000004</v>
      </c>
      <c r="J359" s="14">
        <v>-2.2999999999999998</v>
      </c>
      <c r="K359" s="14">
        <v>-3.8</v>
      </c>
      <c r="L359" s="14">
        <v>-1.1000000000000001</v>
      </c>
      <c r="M359" s="14">
        <v>-16.100000000000001</v>
      </c>
      <c r="N359" s="14">
        <v>2.2000000000000002</v>
      </c>
      <c r="O359" s="14">
        <v>-12.9</v>
      </c>
    </row>
    <row r="360" spans="1:15" ht="15.75" thickBot="1" x14ac:dyDescent="0.3">
      <c r="A360" s="4">
        <v>358</v>
      </c>
      <c r="B360" s="6" t="s">
        <v>1102</v>
      </c>
      <c r="C360" s="5" t="s">
        <v>16</v>
      </c>
      <c r="D360" s="5" t="s">
        <v>845</v>
      </c>
      <c r="E360" s="7">
        <v>712.4</v>
      </c>
      <c r="F360" s="7">
        <v>49</v>
      </c>
      <c r="G360" s="14">
        <v>-2.7</v>
      </c>
      <c r="H360" s="14">
        <v>-3.1</v>
      </c>
      <c r="I360" s="14">
        <v>-4.4000000000000004</v>
      </c>
      <c r="J360" s="14">
        <v>-2</v>
      </c>
      <c r="K360" s="14">
        <v>-2.7</v>
      </c>
      <c r="L360" s="14">
        <v>-1.4</v>
      </c>
      <c r="M360" s="14">
        <v>-16.2</v>
      </c>
      <c r="N360" s="14">
        <v>2.2000000000000002</v>
      </c>
      <c r="O360" s="14">
        <v>-13</v>
      </c>
    </row>
    <row r="361" spans="1:15" ht="15.75" thickBot="1" x14ac:dyDescent="0.3">
      <c r="A361" s="4">
        <v>359</v>
      </c>
      <c r="B361" s="6" t="s">
        <v>1132</v>
      </c>
      <c r="C361" s="5" t="s">
        <v>40</v>
      </c>
      <c r="D361" s="5" t="s">
        <v>845</v>
      </c>
      <c r="E361" s="7">
        <v>697.1</v>
      </c>
      <c r="F361" s="7">
        <v>67</v>
      </c>
      <c r="G361" s="14">
        <v>-2</v>
      </c>
      <c r="H361" s="14">
        <v>-5.5</v>
      </c>
      <c r="I361" s="14">
        <v>-3.9</v>
      </c>
      <c r="J361" s="14">
        <v>-3.1</v>
      </c>
      <c r="K361" s="14">
        <v>-3.5</v>
      </c>
      <c r="L361" s="14">
        <v>1.6</v>
      </c>
      <c r="M361" s="14">
        <v>-16.3</v>
      </c>
      <c r="N361" s="14">
        <v>2.2000000000000002</v>
      </c>
      <c r="O361" s="14">
        <v>-13.1</v>
      </c>
    </row>
    <row r="362" spans="1:15" ht="15.75" thickBot="1" x14ac:dyDescent="0.3">
      <c r="A362" s="4">
        <v>360</v>
      </c>
      <c r="B362" s="6" t="s">
        <v>1107</v>
      </c>
      <c r="C362" s="5" t="s">
        <v>106</v>
      </c>
      <c r="D362" s="5" t="s">
        <v>845</v>
      </c>
      <c r="E362" s="7">
        <v>999</v>
      </c>
      <c r="F362" s="7">
        <v>52</v>
      </c>
      <c r="G362" s="14">
        <v>-1</v>
      </c>
      <c r="H362" s="14">
        <v>-4.0999999999999996</v>
      </c>
      <c r="I362" s="14">
        <v>-4.0999999999999996</v>
      </c>
      <c r="J362" s="14">
        <v>-4</v>
      </c>
      <c r="K362" s="14">
        <v>-3.8</v>
      </c>
      <c r="L362" s="14">
        <v>0.7</v>
      </c>
      <c r="M362" s="14">
        <v>-16.3</v>
      </c>
      <c r="N362" s="14">
        <v>2.2000000000000002</v>
      </c>
      <c r="O362" s="14">
        <v>-13.1</v>
      </c>
    </row>
    <row r="363" spans="1:15" ht="15.75" thickBot="1" x14ac:dyDescent="0.3">
      <c r="A363" s="4">
        <v>361</v>
      </c>
      <c r="B363" s="6" t="s">
        <v>1088</v>
      </c>
      <c r="C363" s="5"/>
      <c r="D363" s="5" t="s">
        <v>845</v>
      </c>
      <c r="E363" s="7">
        <v>747.3</v>
      </c>
      <c r="F363" s="7">
        <v>38</v>
      </c>
      <c r="G363" s="14">
        <v>-2.8</v>
      </c>
      <c r="H363" s="14">
        <v>-2.1</v>
      </c>
      <c r="I363" s="14">
        <v>-5.5</v>
      </c>
      <c r="J363" s="14">
        <v>-1.6</v>
      </c>
      <c r="K363" s="14">
        <v>-3.1</v>
      </c>
      <c r="L363" s="14">
        <v>-1.3</v>
      </c>
      <c r="M363" s="14">
        <v>-16.399999999999999</v>
      </c>
      <c r="N363" s="14">
        <v>2.2000000000000002</v>
      </c>
      <c r="O363" s="14">
        <v>-13.1</v>
      </c>
    </row>
    <row r="364" spans="1:15" ht="15.75" thickBot="1" x14ac:dyDescent="0.3">
      <c r="A364" s="4">
        <v>362</v>
      </c>
      <c r="B364" s="6" t="s">
        <v>1332</v>
      </c>
      <c r="C364" s="5" t="s">
        <v>23</v>
      </c>
      <c r="D364" s="5" t="s">
        <v>837</v>
      </c>
      <c r="E364" s="7">
        <v>504</v>
      </c>
      <c r="F364" s="7">
        <v>115</v>
      </c>
      <c r="G364" s="14">
        <v>-5.3</v>
      </c>
      <c r="H364" s="14">
        <v>-9.1999999999999993</v>
      </c>
      <c r="I364" s="14">
        <v>-1.7</v>
      </c>
      <c r="J364" s="14">
        <v>-7.8</v>
      </c>
      <c r="K364" s="14">
        <v>-0.2</v>
      </c>
      <c r="L364" s="14">
        <v>-1.5</v>
      </c>
      <c r="M364" s="14">
        <v>-25.6</v>
      </c>
      <c r="N364" s="14">
        <v>11.4</v>
      </c>
      <c r="O364" s="14">
        <v>-13.2</v>
      </c>
    </row>
    <row r="365" spans="1:15" ht="15.75" thickBot="1" x14ac:dyDescent="0.3">
      <c r="A365" s="4">
        <v>363</v>
      </c>
      <c r="B365" s="6" t="s">
        <v>1337</v>
      </c>
      <c r="C365" s="5" t="s">
        <v>93</v>
      </c>
      <c r="D365" s="5" t="s">
        <v>837</v>
      </c>
      <c r="E365" s="7">
        <v>289.39999999999998</v>
      </c>
      <c r="F365" s="7">
        <v>130</v>
      </c>
      <c r="G365" s="14">
        <v>-2.8</v>
      </c>
      <c r="H365" s="14">
        <v>-9.6999999999999993</v>
      </c>
      <c r="I365" s="14">
        <v>0.6</v>
      </c>
      <c r="J365" s="14">
        <v>-12</v>
      </c>
      <c r="K365" s="14">
        <v>-0.2</v>
      </c>
      <c r="L365" s="14">
        <v>-1.6</v>
      </c>
      <c r="M365" s="14">
        <v>-25.6</v>
      </c>
      <c r="N365" s="14">
        <v>11.4</v>
      </c>
      <c r="O365" s="14">
        <v>-13.2</v>
      </c>
    </row>
    <row r="366" spans="1:15" ht="15.75" thickBot="1" x14ac:dyDescent="0.3">
      <c r="A366" s="4">
        <v>364</v>
      </c>
      <c r="B366" s="6" t="s">
        <v>1314</v>
      </c>
      <c r="C366" s="5" t="s">
        <v>33</v>
      </c>
      <c r="D366" s="5" t="s">
        <v>837</v>
      </c>
      <c r="E366" s="7">
        <v>728.2</v>
      </c>
      <c r="F366" s="7">
        <v>76</v>
      </c>
      <c r="G366" s="14">
        <v>-3.7</v>
      </c>
      <c r="H366" s="14">
        <v>-7.8</v>
      </c>
      <c r="I366" s="14">
        <v>-3.4</v>
      </c>
      <c r="J366" s="14">
        <v>-6.9</v>
      </c>
      <c r="K366" s="14">
        <v>-2.4</v>
      </c>
      <c r="L366" s="14">
        <v>-1.5</v>
      </c>
      <c r="M366" s="14">
        <v>-25.6</v>
      </c>
      <c r="N366" s="14">
        <v>11.4</v>
      </c>
      <c r="O366" s="14">
        <v>-13.2</v>
      </c>
    </row>
    <row r="367" spans="1:15" ht="15.75" thickBot="1" x14ac:dyDescent="0.3">
      <c r="A367" s="4">
        <v>365</v>
      </c>
      <c r="B367" s="6" t="s">
        <v>1316</v>
      </c>
      <c r="C367" s="5" t="s">
        <v>80</v>
      </c>
      <c r="D367" s="5" t="s">
        <v>837</v>
      </c>
      <c r="E367" s="7">
        <v>999</v>
      </c>
      <c r="F367" s="7">
        <v>75</v>
      </c>
      <c r="G367" s="14">
        <v>-5.7</v>
      </c>
      <c r="H367" s="14">
        <v>-7.4</v>
      </c>
      <c r="I367" s="14">
        <v>-3.5</v>
      </c>
      <c r="J367" s="14">
        <v>-5.8</v>
      </c>
      <c r="K367" s="14">
        <v>-1.8</v>
      </c>
      <c r="L367" s="14">
        <v>-1.5</v>
      </c>
      <c r="M367" s="14">
        <v>-25.6</v>
      </c>
      <c r="N367" s="14">
        <v>11.4</v>
      </c>
      <c r="O367" s="14">
        <v>-13.2</v>
      </c>
    </row>
    <row r="368" spans="1:15" ht="15.75" thickBot="1" x14ac:dyDescent="0.3">
      <c r="A368" s="4">
        <v>366</v>
      </c>
      <c r="B368" s="6" t="s">
        <v>1129</v>
      </c>
      <c r="C368" s="5" t="s">
        <v>60</v>
      </c>
      <c r="D368" s="5" t="s">
        <v>845</v>
      </c>
      <c r="E368" s="7">
        <v>563</v>
      </c>
      <c r="F368" s="7">
        <v>59</v>
      </c>
      <c r="G368" s="14">
        <v>-1.8</v>
      </c>
      <c r="H368" s="14">
        <v>-4.4000000000000004</v>
      </c>
      <c r="I368" s="14">
        <v>-3.3</v>
      </c>
      <c r="J368" s="14">
        <v>-4.9000000000000004</v>
      </c>
      <c r="K368" s="14">
        <v>-3.8</v>
      </c>
      <c r="L368" s="14">
        <v>1.6</v>
      </c>
      <c r="M368" s="14">
        <v>-16.5</v>
      </c>
      <c r="N368" s="14">
        <v>2.2000000000000002</v>
      </c>
      <c r="O368" s="14">
        <v>-13.3</v>
      </c>
    </row>
    <row r="369" spans="1:15" ht="15.75" thickBot="1" x14ac:dyDescent="0.3">
      <c r="A369" s="4">
        <v>367</v>
      </c>
      <c r="B369" s="6" t="s">
        <v>1101</v>
      </c>
      <c r="C369" s="5" t="s">
        <v>85</v>
      </c>
      <c r="D369" s="5" t="s">
        <v>845</v>
      </c>
      <c r="E369" s="7">
        <v>999</v>
      </c>
      <c r="F369" s="7">
        <v>50</v>
      </c>
      <c r="G369" s="14">
        <v>-0.7</v>
      </c>
      <c r="H369" s="14">
        <v>-4.9000000000000004</v>
      </c>
      <c r="I369" s="14">
        <v>-5.4</v>
      </c>
      <c r="J369" s="14">
        <v>-2.5</v>
      </c>
      <c r="K369" s="14">
        <v>-3.8</v>
      </c>
      <c r="L369" s="14">
        <v>0.9</v>
      </c>
      <c r="M369" s="14">
        <v>-16.5</v>
      </c>
      <c r="N369" s="14">
        <v>2.2000000000000002</v>
      </c>
      <c r="O369" s="14">
        <v>-13.3</v>
      </c>
    </row>
    <row r="370" spans="1:15" ht="15.75" thickBot="1" x14ac:dyDescent="0.3">
      <c r="A370" s="4">
        <v>368</v>
      </c>
      <c r="B370" s="6" t="s">
        <v>1307</v>
      </c>
      <c r="C370" s="5" t="s">
        <v>179</v>
      </c>
      <c r="D370" s="5" t="s">
        <v>873</v>
      </c>
      <c r="E370" s="7">
        <v>749</v>
      </c>
      <c r="F370" s="7">
        <v>51</v>
      </c>
      <c r="G370" s="14">
        <v>-4.3</v>
      </c>
      <c r="H370" s="14">
        <v>-7.1</v>
      </c>
      <c r="I370" s="14">
        <v>-4.8</v>
      </c>
      <c r="J370" s="14">
        <v>-5.0999999999999996</v>
      </c>
      <c r="K370" s="14">
        <v>-3.5</v>
      </c>
      <c r="L370" s="14">
        <v>-1</v>
      </c>
      <c r="M370" s="14">
        <v>-25.8</v>
      </c>
      <c r="N370" s="14">
        <v>11.4</v>
      </c>
      <c r="O370" s="14">
        <v>-13.3</v>
      </c>
    </row>
    <row r="371" spans="1:15" ht="15.75" thickBot="1" x14ac:dyDescent="0.3">
      <c r="A371" s="4">
        <v>369</v>
      </c>
      <c r="B371" s="6" t="s">
        <v>1096</v>
      </c>
      <c r="C371" s="5" t="s">
        <v>106</v>
      </c>
      <c r="D371" s="5" t="s">
        <v>845</v>
      </c>
      <c r="E371" s="7">
        <v>738</v>
      </c>
      <c r="F371" s="7">
        <v>39</v>
      </c>
      <c r="G371" s="14">
        <v>-2</v>
      </c>
      <c r="H371" s="14">
        <v>-3.4</v>
      </c>
      <c r="I371" s="14">
        <v>-5</v>
      </c>
      <c r="J371" s="14">
        <v>-2.2000000000000002</v>
      </c>
      <c r="K371" s="14">
        <v>-3.8</v>
      </c>
      <c r="L371" s="14">
        <v>-0.2</v>
      </c>
      <c r="M371" s="14">
        <v>-16.600000000000001</v>
      </c>
      <c r="N371" s="14">
        <v>2.2000000000000002</v>
      </c>
      <c r="O371" s="14">
        <v>-13.4</v>
      </c>
    </row>
    <row r="372" spans="1:15" ht="15.75" thickBot="1" x14ac:dyDescent="0.3">
      <c r="A372" s="4">
        <v>370</v>
      </c>
      <c r="B372" s="6" t="s">
        <v>1089</v>
      </c>
      <c r="C372" s="5" t="s">
        <v>33</v>
      </c>
      <c r="D372" s="5" t="s">
        <v>845</v>
      </c>
      <c r="E372" s="7">
        <v>749.4</v>
      </c>
      <c r="F372" s="7">
        <v>37</v>
      </c>
      <c r="G372" s="14">
        <v>-1.6</v>
      </c>
      <c r="H372" s="14">
        <v>-2.8</v>
      </c>
      <c r="I372" s="14">
        <v>-5.3</v>
      </c>
      <c r="J372" s="14">
        <v>-2</v>
      </c>
      <c r="K372" s="14">
        <v>-3.7</v>
      </c>
      <c r="L372" s="14">
        <v>-1.1000000000000001</v>
      </c>
      <c r="M372" s="14">
        <v>-16.600000000000001</v>
      </c>
      <c r="N372" s="14">
        <v>2.2000000000000002</v>
      </c>
      <c r="O372" s="14">
        <v>-13.4</v>
      </c>
    </row>
    <row r="373" spans="1:15" ht="15.75" thickBot="1" x14ac:dyDescent="0.3">
      <c r="A373" s="4">
        <v>371</v>
      </c>
      <c r="B373" s="6" t="s">
        <v>1097</v>
      </c>
      <c r="C373" s="5"/>
      <c r="D373" s="5" t="s">
        <v>845</v>
      </c>
      <c r="E373" s="7">
        <v>999</v>
      </c>
      <c r="F373" s="7">
        <v>42</v>
      </c>
      <c r="G373" s="14">
        <v>-2</v>
      </c>
      <c r="H373" s="14">
        <v>-2.6</v>
      </c>
      <c r="I373" s="14">
        <v>-4.9000000000000004</v>
      </c>
      <c r="J373" s="14">
        <v>-3.2</v>
      </c>
      <c r="K373" s="14">
        <v>-3.8</v>
      </c>
      <c r="L373" s="14">
        <v>-0.2</v>
      </c>
      <c r="M373" s="14">
        <v>-16.600000000000001</v>
      </c>
      <c r="N373" s="14">
        <v>2.2000000000000002</v>
      </c>
      <c r="O373" s="14">
        <v>-13.4</v>
      </c>
    </row>
    <row r="374" spans="1:15" ht="15.75" thickBot="1" x14ac:dyDescent="0.3">
      <c r="A374" s="4">
        <v>372</v>
      </c>
      <c r="B374" s="6" t="s">
        <v>1126</v>
      </c>
      <c r="C374" s="5" t="s">
        <v>179</v>
      </c>
      <c r="D374" s="5" t="s">
        <v>845</v>
      </c>
      <c r="E374" s="7">
        <v>553</v>
      </c>
      <c r="F374" s="7">
        <v>53</v>
      </c>
      <c r="G374" s="14">
        <v>-1.5</v>
      </c>
      <c r="H374" s="14">
        <v>-4</v>
      </c>
      <c r="I374" s="14">
        <v>-4.0999999999999996</v>
      </c>
      <c r="J374" s="14">
        <v>-5.6</v>
      </c>
      <c r="K374" s="14">
        <v>-3.8</v>
      </c>
      <c r="L374" s="14">
        <v>2.2999999999999998</v>
      </c>
      <c r="M374" s="14">
        <v>-16.7</v>
      </c>
      <c r="N374" s="14">
        <v>2.2000000000000002</v>
      </c>
      <c r="O374" s="14">
        <v>-13.4</v>
      </c>
    </row>
    <row r="375" spans="1:15" ht="15.75" thickBot="1" x14ac:dyDescent="0.3">
      <c r="A375" s="4">
        <v>373</v>
      </c>
      <c r="B375" s="6" t="s">
        <v>1325</v>
      </c>
      <c r="C375" s="5" t="s">
        <v>51</v>
      </c>
      <c r="D375" s="5" t="s">
        <v>837</v>
      </c>
      <c r="E375" s="7">
        <v>477</v>
      </c>
      <c r="F375" s="7">
        <v>94</v>
      </c>
      <c r="G375" s="14">
        <v>-6</v>
      </c>
      <c r="H375" s="14">
        <v>-8.6999999999999993</v>
      </c>
      <c r="I375" s="14">
        <v>-2.6</v>
      </c>
      <c r="J375" s="14">
        <v>-5.7</v>
      </c>
      <c r="K375" s="14">
        <v>-1.6</v>
      </c>
      <c r="L375" s="14">
        <v>-1.4</v>
      </c>
      <c r="M375" s="14">
        <v>-25.9</v>
      </c>
      <c r="N375" s="14">
        <v>11.4</v>
      </c>
      <c r="O375" s="14">
        <v>-13.5</v>
      </c>
    </row>
    <row r="376" spans="1:15" ht="15.75" thickBot="1" x14ac:dyDescent="0.3">
      <c r="A376" s="4">
        <v>374</v>
      </c>
      <c r="B376" s="6" t="s">
        <v>1328</v>
      </c>
      <c r="C376" s="5"/>
      <c r="D376" s="5" t="s">
        <v>837</v>
      </c>
      <c r="E376" s="7">
        <v>556</v>
      </c>
      <c r="F376" s="7">
        <v>103</v>
      </c>
      <c r="G376" s="14">
        <v>-6.5</v>
      </c>
      <c r="H376" s="14">
        <v>-7.6</v>
      </c>
      <c r="I376" s="14">
        <v>-2.7</v>
      </c>
      <c r="J376" s="14">
        <v>-6.6</v>
      </c>
      <c r="K376" s="14">
        <v>-1.1000000000000001</v>
      </c>
      <c r="L376" s="14">
        <v>-1.4</v>
      </c>
      <c r="M376" s="14">
        <v>-25.9</v>
      </c>
      <c r="N376" s="14">
        <v>11.4</v>
      </c>
      <c r="O376" s="14">
        <v>-13.5</v>
      </c>
    </row>
    <row r="377" spans="1:15" ht="15.75" thickBot="1" x14ac:dyDescent="0.3">
      <c r="A377" s="4">
        <v>375</v>
      </c>
      <c r="B377" s="6" t="s">
        <v>1128</v>
      </c>
      <c r="C377" s="5" t="s">
        <v>88</v>
      </c>
      <c r="D377" s="5" t="s">
        <v>845</v>
      </c>
      <c r="E377" s="7">
        <v>749.7</v>
      </c>
      <c r="F377" s="7">
        <v>66</v>
      </c>
      <c r="G377" s="14">
        <v>-3.1</v>
      </c>
      <c r="H377" s="14">
        <v>-3.7</v>
      </c>
      <c r="I377" s="14">
        <v>-4.4000000000000004</v>
      </c>
      <c r="J377" s="14">
        <v>-2.1</v>
      </c>
      <c r="K377" s="14">
        <v>-3.4</v>
      </c>
      <c r="L377" s="14">
        <v>-0.1</v>
      </c>
      <c r="M377" s="14">
        <v>-16.8</v>
      </c>
      <c r="N377" s="14">
        <v>2.2000000000000002</v>
      </c>
      <c r="O377" s="14">
        <v>-13.6</v>
      </c>
    </row>
    <row r="378" spans="1:15" ht="15.75" thickBot="1" x14ac:dyDescent="0.3">
      <c r="A378" s="4">
        <v>376</v>
      </c>
      <c r="B378" s="6" t="s">
        <v>1117</v>
      </c>
      <c r="C378" s="5" t="s">
        <v>80</v>
      </c>
      <c r="D378" s="5" t="s">
        <v>845</v>
      </c>
      <c r="E378" s="7">
        <v>999</v>
      </c>
      <c r="F378" s="7">
        <v>50</v>
      </c>
      <c r="G378" s="14">
        <v>-1</v>
      </c>
      <c r="H378" s="14">
        <v>-4.8</v>
      </c>
      <c r="I378" s="14">
        <v>-4.5999999999999996</v>
      </c>
      <c r="J378" s="14">
        <v>-4.0999999999999996</v>
      </c>
      <c r="K378" s="14">
        <v>-3.8</v>
      </c>
      <c r="L378" s="14">
        <v>1.3</v>
      </c>
      <c r="M378" s="14">
        <v>-16.8</v>
      </c>
      <c r="N378" s="14">
        <v>2.2000000000000002</v>
      </c>
      <c r="O378" s="14">
        <v>-13.6</v>
      </c>
    </row>
    <row r="379" spans="1:15" ht="15.75" thickBot="1" x14ac:dyDescent="0.3">
      <c r="A379" s="4">
        <v>377</v>
      </c>
      <c r="B379" s="6" t="s">
        <v>1111</v>
      </c>
      <c r="C379" s="5" t="s">
        <v>90</v>
      </c>
      <c r="D379" s="5" t="s">
        <v>845</v>
      </c>
      <c r="E379" s="7">
        <v>999</v>
      </c>
      <c r="F379" s="7">
        <v>47</v>
      </c>
      <c r="G379" s="14">
        <v>-1.9</v>
      </c>
      <c r="H379" s="14">
        <v>-3.4</v>
      </c>
      <c r="I379" s="14">
        <v>-4.5</v>
      </c>
      <c r="J379" s="14">
        <v>-3.5</v>
      </c>
      <c r="K379" s="14">
        <v>-3.8</v>
      </c>
      <c r="L379" s="14">
        <v>0.3</v>
      </c>
      <c r="M379" s="14">
        <v>-16.8</v>
      </c>
      <c r="N379" s="14">
        <v>2.2000000000000002</v>
      </c>
      <c r="O379" s="14">
        <v>-13.6</v>
      </c>
    </row>
    <row r="380" spans="1:15" ht="15.75" thickBot="1" x14ac:dyDescent="0.3">
      <c r="A380" s="4">
        <v>378</v>
      </c>
      <c r="B380" s="6" t="s">
        <v>1113</v>
      </c>
      <c r="C380" s="5" t="s">
        <v>93</v>
      </c>
      <c r="D380" s="5" t="s">
        <v>845</v>
      </c>
      <c r="E380" s="7">
        <v>999</v>
      </c>
      <c r="F380" s="7">
        <v>53</v>
      </c>
      <c r="G380" s="14">
        <v>-1.3</v>
      </c>
      <c r="H380" s="14">
        <v>-3.7</v>
      </c>
      <c r="I380" s="14">
        <v>-4.5</v>
      </c>
      <c r="J380" s="14">
        <v>-3.7</v>
      </c>
      <c r="K380" s="14">
        <v>-3.8</v>
      </c>
      <c r="L380" s="14">
        <v>0.2</v>
      </c>
      <c r="M380" s="14">
        <v>-16.8</v>
      </c>
      <c r="N380" s="14">
        <v>2.2000000000000002</v>
      </c>
      <c r="O380" s="14">
        <v>-13.6</v>
      </c>
    </row>
    <row r="381" spans="1:15" ht="15.75" thickBot="1" x14ac:dyDescent="0.3">
      <c r="A381" s="4">
        <v>379</v>
      </c>
      <c r="B381" s="6" t="s">
        <v>1109</v>
      </c>
      <c r="C381" s="5" t="s">
        <v>19</v>
      </c>
      <c r="D381" s="5" t="s">
        <v>845</v>
      </c>
      <c r="E381" s="7">
        <v>999</v>
      </c>
      <c r="F381" s="7">
        <v>46</v>
      </c>
      <c r="G381" s="14">
        <v>-1.2</v>
      </c>
      <c r="H381" s="14">
        <v>-3.2</v>
      </c>
      <c r="I381" s="14">
        <v>-4.3</v>
      </c>
      <c r="J381" s="14">
        <v>-4.3</v>
      </c>
      <c r="K381" s="14">
        <v>-3.8</v>
      </c>
      <c r="L381" s="14">
        <v>0</v>
      </c>
      <c r="M381" s="14">
        <v>-16.8</v>
      </c>
      <c r="N381" s="14">
        <v>2.2000000000000002</v>
      </c>
      <c r="O381" s="14">
        <v>-13.6</v>
      </c>
    </row>
    <row r="382" spans="1:15" ht="15.75" thickBot="1" x14ac:dyDescent="0.3">
      <c r="A382" s="4">
        <v>380</v>
      </c>
      <c r="B382" s="6" t="s">
        <v>1121</v>
      </c>
      <c r="C382" s="5" t="s">
        <v>82</v>
      </c>
      <c r="D382" s="5" t="s">
        <v>845</v>
      </c>
      <c r="E382" s="7">
        <v>999</v>
      </c>
      <c r="F382" s="7">
        <v>53</v>
      </c>
      <c r="G382" s="14">
        <v>-0.1</v>
      </c>
      <c r="H382" s="14">
        <v>-5.0999999999999996</v>
      </c>
      <c r="I382" s="14">
        <v>-4.5</v>
      </c>
      <c r="J382" s="14">
        <v>-4.7</v>
      </c>
      <c r="K382" s="14">
        <v>-3.8</v>
      </c>
      <c r="L382" s="14">
        <v>1.3</v>
      </c>
      <c r="M382" s="14">
        <v>-16.899999999999999</v>
      </c>
      <c r="N382" s="14">
        <v>2.2000000000000002</v>
      </c>
      <c r="O382" s="14">
        <v>-13.6</v>
      </c>
    </row>
    <row r="383" spans="1:15" ht="15.75" thickBot="1" x14ac:dyDescent="0.3">
      <c r="A383" s="4">
        <v>381</v>
      </c>
      <c r="B383" s="6" t="s">
        <v>1146</v>
      </c>
      <c r="C383" s="5" t="s">
        <v>103</v>
      </c>
      <c r="D383" s="5" t="s">
        <v>845</v>
      </c>
      <c r="E383" s="7">
        <v>999</v>
      </c>
      <c r="F383" s="7">
        <v>69</v>
      </c>
      <c r="G383" s="14">
        <v>-2.4</v>
      </c>
      <c r="H383" s="14">
        <v>-4.0999999999999996</v>
      </c>
      <c r="I383" s="14">
        <v>-3.5</v>
      </c>
      <c r="J383" s="14">
        <v>-3.4</v>
      </c>
      <c r="K383" s="14">
        <v>-2.1</v>
      </c>
      <c r="L383" s="14">
        <v>-1.3</v>
      </c>
      <c r="M383" s="14">
        <v>-16.899999999999999</v>
      </c>
      <c r="N383" s="14">
        <v>2.2000000000000002</v>
      </c>
      <c r="O383" s="14">
        <v>-13.7</v>
      </c>
    </row>
    <row r="384" spans="1:15" ht="15.75" thickBot="1" x14ac:dyDescent="0.3">
      <c r="A384" s="4">
        <v>382</v>
      </c>
      <c r="B384" s="6" t="s">
        <v>1110</v>
      </c>
      <c r="C384" s="5" t="s">
        <v>60</v>
      </c>
      <c r="D384" s="5" t="s">
        <v>845</v>
      </c>
      <c r="E384" s="7">
        <v>999</v>
      </c>
      <c r="F384" s="7">
        <v>46</v>
      </c>
      <c r="G384" s="14">
        <v>-2.4</v>
      </c>
      <c r="H384" s="14">
        <v>-3.4</v>
      </c>
      <c r="I384" s="14">
        <v>-4.7</v>
      </c>
      <c r="J384" s="14">
        <v>-2.2000000000000002</v>
      </c>
      <c r="K384" s="14">
        <v>-3.8</v>
      </c>
      <c r="L384" s="14">
        <v>-0.3</v>
      </c>
      <c r="M384" s="14">
        <v>-16.899999999999999</v>
      </c>
      <c r="N384" s="14">
        <v>2.2000000000000002</v>
      </c>
      <c r="O384" s="14">
        <v>-13.7</v>
      </c>
    </row>
    <row r="385" spans="1:15" ht="15.75" thickBot="1" x14ac:dyDescent="0.3">
      <c r="A385" s="4">
        <v>383</v>
      </c>
      <c r="B385" s="6" t="s">
        <v>1103</v>
      </c>
      <c r="C385" s="5" t="s">
        <v>19</v>
      </c>
      <c r="D385" s="5" t="s">
        <v>845</v>
      </c>
      <c r="E385" s="7">
        <v>999</v>
      </c>
      <c r="F385" s="7">
        <v>39</v>
      </c>
      <c r="G385" s="14">
        <v>-1.7</v>
      </c>
      <c r="H385" s="14">
        <v>-3.1</v>
      </c>
      <c r="I385" s="14">
        <v>-5.3</v>
      </c>
      <c r="J385" s="14">
        <v>-2.7</v>
      </c>
      <c r="K385" s="14">
        <v>-2.9</v>
      </c>
      <c r="L385" s="14">
        <v>-1.3</v>
      </c>
      <c r="M385" s="14">
        <v>-17</v>
      </c>
      <c r="N385" s="14">
        <v>2.2000000000000002</v>
      </c>
      <c r="O385" s="14">
        <v>-13.8</v>
      </c>
    </row>
    <row r="386" spans="1:15" ht="15.75" thickBot="1" x14ac:dyDescent="0.3">
      <c r="A386" s="4">
        <v>384</v>
      </c>
      <c r="B386" s="6" t="s">
        <v>1335</v>
      </c>
      <c r="C386" s="5" t="s">
        <v>56</v>
      </c>
      <c r="D386" s="5" t="s">
        <v>837</v>
      </c>
      <c r="E386" s="7">
        <v>352.7</v>
      </c>
      <c r="F386" s="7">
        <v>114</v>
      </c>
      <c r="G386" s="14">
        <v>-6.3</v>
      </c>
      <c r="H386" s="14">
        <v>-7.9</v>
      </c>
      <c r="I386" s="14">
        <v>-1.6</v>
      </c>
      <c r="J386" s="14">
        <v>-8.5</v>
      </c>
      <c r="K386" s="14">
        <v>-0.3</v>
      </c>
      <c r="L386" s="14">
        <v>-1.6</v>
      </c>
      <c r="M386" s="14">
        <v>-26.2</v>
      </c>
      <c r="N386" s="14">
        <v>11.4</v>
      </c>
      <c r="O386" s="14">
        <v>-13.8</v>
      </c>
    </row>
    <row r="387" spans="1:15" ht="15.75" thickBot="1" x14ac:dyDescent="0.3">
      <c r="A387" s="4">
        <v>385</v>
      </c>
      <c r="B387" s="6" t="s">
        <v>1136</v>
      </c>
      <c r="C387" s="5" t="s">
        <v>42</v>
      </c>
      <c r="D387" s="5" t="s">
        <v>845</v>
      </c>
      <c r="E387" s="7">
        <v>750.8</v>
      </c>
      <c r="F387" s="7">
        <v>55</v>
      </c>
      <c r="G387" s="14">
        <v>-2</v>
      </c>
      <c r="H387" s="14">
        <v>-4.0999999999999996</v>
      </c>
      <c r="I387" s="14">
        <v>-4.2</v>
      </c>
      <c r="J387" s="14">
        <v>-4.4000000000000004</v>
      </c>
      <c r="K387" s="14">
        <v>-3.8</v>
      </c>
      <c r="L387" s="14">
        <v>1.4</v>
      </c>
      <c r="M387" s="14">
        <v>-17</v>
      </c>
      <c r="N387" s="14">
        <v>2.2000000000000002</v>
      </c>
      <c r="O387" s="14">
        <v>-13.8</v>
      </c>
    </row>
    <row r="388" spans="1:15" ht="15.75" thickBot="1" x14ac:dyDescent="0.3">
      <c r="A388" s="4">
        <v>386</v>
      </c>
      <c r="B388" s="6" t="s">
        <v>1100</v>
      </c>
      <c r="C388" s="5" t="s">
        <v>65</v>
      </c>
      <c r="D388" s="5" t="s">
        <v>845</v>
      </c>
      <c r="E388" s="7">
        <v>999</v>
      </c>
      <c r="F388" s="7">
        <v>36</v>
      </c>
      <c r="G388" s="14">
        <v>-1.7</v>
      </c>
      <c r="H388" s="14">
        <v>-2.9</v>
      </c>
      <c r="I388" s="14">
        <v>-5.0999999999999996</v>
      </c>
      <c r="J388" s="14">
        <v>-2.7</v>
      </c>
      <c r="K388" s="14">
        <v>-3.8</v>
      </c>
      <c r="L388" s="14">
        <v>-0.8</v>
      </c>
      <c r="M388" s="14">
        <v>-17</v>
      </c>
      <c r="N388" s="14">
        <v>2.2000000000000002</v>
      </c>
      <c r="O388" s="14">
        <v>-13.8</v>
      </c>
    </row>
    <row r="389" spans="1:15" ht="15.75" thickBot="1" x14ac:dyDescent="0.3">
      <c r="A389" s="4">
        <v>387</v>
      </c>
      <c r="B389" s="6" t="s">
        <v>1115</v>
      </c>
      <c r="C389" s="5" t="s">
        <v>179</v>
      </c>
      <c r="D389" s="5" t="s">
        <v>845</v>
      </c>
      <c r="E389" s="7">
        <v>999</v>
      </c>
      <c r="F389" s="7">
        <v>42</v>
      </c>
      <c r="G389" s="14">
        <v>-0.6</v>
      </c>
      <c r="H389" s="14">
        <v>-4.4000000000000004</v>
      </c>
      <c r="I389" s="14">
        <v>-4.4000000000000004</v>
      </c>
      <c r="J389" s="14">
        <v>-4.5</v>
      </c>
      <c r="K389" s="14">
        <v>-3.8</v>
      </c>
      <c r="L389" s="14">
        <v>0.5</v>
      </c>
      <c r="M389" s="14">
        <v>-17.100000000000001</v>
      </c>
      <c r="N389" s="14">
        <v>2.2000000000000002</v>
      </c>
      <c r="O389" s="14">
        <v>-13.9</v>
      </c>
    </row>
    <row r="390" spans="1:15" ht="15.75" thickBot="1" x14ac:dyDescent="0.3">
      <c r="A390" s="4">
        <v>388</v>
      </c>
      <c r="B390" s="6" t="s">
        <v>1120</v>
      </c>
      <c r="C390" s="5" t="s">
        <v>51</v>
      </c>
      <c r="D390" s="5" t="s">
        <v>845</v>
      </c>
      <c r="E390" s="7">
        <v>999</v>
      </c>
      <c r="F390" s="7">
        <v>50</v>
      </c>
      <c r="G390" s="14">
        <v>-2.5</v>
      </c>
      <c r="H390" s="14">
        <v>-3</v>
      </c>
      <c r="I390" s="14">
        <v>-4.2</v>
      </c>
      <c r="J390" s="14">
        <v>-3</v>
      </c>
      <c r="K390" s="14">
        <v>-3.8</v>
      </c>
      <c r="L390" s="14">
        <v>-0.7</v>
      </c>
      <c r="M390" s="14">
        <v>-17.100000000000001</v>
      </c>
      <c r="N390" s="14">
        <v>2.2000000000000002</v>
      </c>
      <c r="O390" s="14">
        <v>-13.9</v>
      </c>
    </row>
    <row r="391" spans="1:15" ht="15.75" thickBot="1" x14ac:dyDescent="0.3">
      <c r="A391" s="4">
        <v>389</v>
      </c>
      <c r="B391" s="6" t="s">
        <v>1140</v>
      </c>
      <c r="C391" s="5" t="s">
        <v>51</v>
      </c>
      <c r="D391" s="5" t="s">
        <v>845</v>
      </c>
      <c r="E391" s="7">
        <v>746.9</v>
      </c>
      <c r="F391" s="7">
        <v>56</v>
      </c>
      <c r="G391" s="14">
        <v>-2.6</v>
      </c>
      <c r="H391" s="14">
        <v>-4.3</v>
      </c>
      <c r="I391" s="14">
        <v>-4.3</v>
      </c>
      <c r="J391" s="14">
        <v>-2.9</v>
      </c>
      <c r="K391" s="14">
        <v>-3.7</v>
      </c>
      <c r="L391" s="14">
        <v>0.6</v>
      </c>
      <c r="M391" s="14">
        <v>-17.2</v>
      </c>
      <c r="N391" s="14">
        <v>2.2000000000000002</v>
      </c>
      <c r="O391" s="14">
        <v>-13.9</v>
      </c>
    </row>
    <row r="392" spans="1:15" ht="15.75" thickBot="1" x14ac:dyDescent="0.3">
      <c r="A392" s="4">
        <v>390</v>
      </c>
      <c r="B392" s="6" t="s">
        <v>1112</v>
      </c>
      <c r="C392" s="5" t="s">
        <v>80</v>
      </c>
      <c r="D392" s="5" t="s">
        <v>845</v>
      </c>
      <c r="E392" s="7">
        <v>999</v>
      </c>
      <c r="F392" s="7">
        <v>41</v>
      </c>
      <c r="G392" s="14">
        <v>-2</v>
      </c>
      <c r="H392" s="14">
        <v>-3.5</v>
      </c>
      <c r="I392" s="14">
        <v>-4.7</v>
      </c>
      <c r="J392" s="14">
        <v>-2.5</v>
      </c>
      <c r="K392" s="14">
        <v>-3.8</v>
      </c>
      <c r="L392" s="14">
        <v>-0.6</v>
      </c>
      <c r="M392" s="14">
        <v>-17.2</v>
      </c>
      <c r="N392" s="14">
        <v>2.2000000000000002</v>
      </c>
      <c r="O392" s="14">
        <v>-14</v>
      </c>
    </row>
    <row r="393" spans="1:15" ht="15.75" thickBot="1" x14ac:dyDescent="0.3">
      <c r="A393" s="4">
        <v>391</v>
      </c>
      <c r="B393" s="6" t="s">
        <v>1137</v>
      </c>
      <c r="C393" s="5" t="s">
        <v>56</v>
      </c>
      <c r="D393" s="5" t="s">
        <v>845</v>
      </c>
      <c r="E393" s="7">
        <v>999</v>
      </c>
      <c r="F393" s="7">
        <v>53</v>
      </c>
      <c r="G393" s="14">
        <v>-2</v>
      </c>
      <c r="H393" s="14">
        <v>-4</v>
      </c>
      <c r="I393" s="14">
        <v>-4.3</v>
      </c>
      <c r="J393" s="14">
        <v>-4</v>
      </c>
      <c r="K393" s="14">
        <v>-3.8</v>
      </c>
      <c r="L393" s="14">
        <v>0.9</v>
      </c>
      <c r="M393" s="14">
        <v>-17.2</v>
      </c>
      <c r="N393" s="14">
        <v>2.2000000000000002</v>
      </c>
      <c r="O393" s="14">
        <v>-14</v>
      </c>
    </row>
    <row r="394" spans="1:15" ht="15.75" thickBot="1" x14ac:dyDescent="0.3">
      <c r="A394" s="4">
        <v>392</v>
      </c>
      <c r="B394" s="6" t="s">
        <v>1124</v>
      </c>
      <c r="C394" s="5" t="s">
        <v>179</v>
      </c>
      <c r="D394" s="5" t="s">
        <v>845</v>
      </c>
      <c r="E394" s="7">
        <v>747.5</v>
      </c>
      <c r="F394" s="7">
        <v>54</v>
      </c>
      <c r="G394" s="14">
        <v>-2</v>
      </c>
      <c r="H394" s="14">
        <v>-3.8</v>
      </c>
      <c r="I394" s="14">
        <v>-4.7</v>
      </c>
      <c r="J394" s="14">
        <v>-2.4</v>
      </c>
      <c r="K394" s="14">
        <v>-3.2</v>
      </c>
      <c r="L394" s="14">
        <v>-1.2</v>
      </c>
      <c r="M394" s="14">
        <v>-17.2</v>
      </c>
      <c r="N394" s="14">
        <v>2.2000000000000002</v>
      </c>
      <c r="O394" s="14">
        <v>-14</v>
      </c>
    </row>
    <row r="395" spans="1:15" ht="15.75" thickBot="1" x14ac:dyDescent="0.3">
      <c r="A395" s="4">
        <v>393</v>
      </c>
      <c r="B395" s="6" t="s">
        <v>1323</v>
      </c>
      <c r="C395" s="5" t="s">
        <v>106</v>
      </c>
      <c r="D395" s="5" t="s">
        <v>837</v>
      </c>
      <c r="E395" s="7">
        <v>637.6</v>
      </c>
      <c r="F395" s="7">
        <v>73</v>
      </c>
      <c r="G395" s="14">
        <v>-6.2</v>
      </c>
      <c r="H395" s="14">
        <v>-7.6</v>
      </c>
      <c r="I395" s="14">
        <v>-3.7</v>
      </c>
      <c r="J395" s="14">
        <v>-5.6</v>
      </c>
      <c r="K395" s="14">
        <v>-1.9</v>
      </c>
      <c r="L395" s="14">
        <v>-1.4</v>
      </c>
      <c r="M395" s="14">
        <v>-26.5</v>
      </c>
      <c r="N395" s="14">
        <v>11.4</v>
      </c>
      <c r="O395" s="14">
        <v>-14.1</v>
      </c>
    </row>
    <row r="396" spans="1:15" ht="15.75" thickBot="1" x14ac:dyDescent="0.3">
      <c r="A396" s="4">
        <v>394</v>
      </c>
      <c r="B396" s="6" t="s">
        <v>1131</v>
      </c>
      <c r="C396" s="5" t="s">
        <v>42</v>
      </c>
      <c r="D396" s="5" t="s">
        <v>845</v>
      </c>
      <c r="E396" s="7">
        <v>999</v>
      </c>
      <c r="F396" s="7">
        <v>51</v>
      </c>
      <c r="G396" s="14">
        <v>0.4</v>
      </c>
      <c r="H396" s="14">
        <v>-5.2</v>
      </c>
      <c r="I396" s="14">
        <v>-4.3</v>
      </c>
      <c r="J396" s="14">
        <v>-5.8</v>
      </c>
      <c r="K396" s="14">
        <v>-3.8</v>
      </c>
      <c r="L396" s="14">
        <v>1.3</v>
      </c>
      <c r="M396" s="14">
        <v>-17.3</v>
      </c>
      <c r="N396" s="14">
        <v>2.2000000000000002</v>
      </c>
      <c r="O396" s="14">
        <v>-14.1</v>
      </c>
    </row>
    <row r="397" spans="1:15" ht="15.75" thickBot="1" x14ac:dyDescent="0.3">
      <c r="A397" s="4">
        <v>395</v>
      </c>
      <c r="B397" s="6" t="s">
        <v>1154</v>
      </c>
      <c r="C397" s="5" t="s">
        <v>47</v>
      </c>
      <c r="D397" s="5" t="s">
        <v>845</v>
      </c>
      <c r="E397" s="7">
        <v>999</v>
      </c>
      <c r="F397" s="7">
        <v>66</v>
      </c>
      <c r="G397" s="14">
        <v>-2.8</v>
      </c>
      <c r="H397" s="14">
        <v>-4.9000000000000004</v>
      </c>
      <c r="I397" s="14">
        <v>-3.7</v>
      </c>
      <c r="J397" s="14">
        <v>-3</v>
      </c>
      <c r="K397" s="14">
        <v>-3.8</v>
      </c>
      <c r="L397" s="14">
        <v>0.8</v>
      </c>
      <c r="M397" s="14">
        <v>-17.3</v>
      </c>
      <c r="N397" s="14">
        <v>2.2000000000000002</v>
      </c>
      <c r="O397" s="14">
        <v>-14.1</v>
      </c>
    </row>
    <row r="398" spans="1:15" ht="15.75" thickBot="1" x14ac:dyDescent="0.3">
      <c r="A398" s="4">
        <v>396</v>
      </c>
      <c r="B398" s="6" t="s">
        <v>1108</v>
      </c>
      <c r="C398" s="5" t="s">
        <v>19</v>
      </c>
      <c r="D398" s="5" t="s">
        <v>845</v>
      </c>
      <c r="E398" s="7">
        <v>748.2</v>
      </c>
      <c r="F398" s="7">
        <v>37</v>
      </c>
      <c r="G398" s="14">
        <v>-1</v>
      </c>
      <c r="H398" s="14">
        <v>-3.5</v>
      </c>
      <c r="I398" s="14">
        <v>-5</v>
      </c>
      <c r="J398" s="14">
        <v>-3.3</v>
      </c>
      <c r="K398" s="14">
        <v>-3.8</v>
      </c>
      <c r="L398" s="14">
        <v>-0.8</v>
      </c>
      <c r="M398" s="14">
        <v>-17.399999999999999</v>
      </c>
      <c r="N398" s="14">
        <v>2.2000000000000002</v>
      </c>
      <c r="O398" s="14">
        <v>-14.2</v>
      </c>
    </row>
    <row r="399" spans="1:15" ht="15.75" thickBot="1" x14ac:dyDescent="0.3">
      <c r="A399" s="4">
        <v>397</v>
      </c>
      <c r="B399" s="6" t="s">
        <v>1135</v>
      </c>
      <c r="C399" s="5" t="s">
        <v>38</v>
      </c>
      <c r="D399" s="5" t="s">
        <v>845</v>
      </c>
      <c r="E399" s="7">
        <v>750.3</v>
      </c>
      <c r="F399" s="7">
        <v>54</v>
      </c>
      <c r="G399" s="14">
        <v>-1.3</v>
      </c>
      <c r="H399" s="14">
        <v>-4.5</v>
      </c>
      <c r="I399" s="14">
        <v>-4.5999999999999996</v>
      </c>
      <c r="J399" s="14">
        <v>-3.5</v>
      </c>
      <c r="K399" s="14">
        <v>-3.8</v>
      </c>
      <c r="L399" s="14">
        <v>0.2</v>
      </c>
      <c r="M399" s="14">
        <v>-17.5</v>
      </c>
      <c r="N399" s="14">
        <v>2.2000000000000002</v>
      </c>
      <c r="O399" s="14">
        <v>-14.2</v>
      </c>
    </row>
    <row r="400" spans="1:15" ht="15.75" thickBot="1" x14ac:dyDescent="0.3">
      <c r="A400" s="4">
        <v>398</v>
      </c>
      <c r="B400" s="6" t="s">
        <v>1118</v>
      </c>
      <c r="C400" s="5" t="s">
        <v>51</v>
      </c>
      <c r="D400" s="5" t="s">
        <v>845</v>
      </c>
      <c r="E400" s="7">
        <v>999</v>
      </c>
      <c r="F400" s="7">
        <v>39</v>
      </c>
      <c r="G400" s="14">
        <v>-1.3</v>
      </c>
      <c r="H400" s="14">
        <v>-3.7</v>
      </c>
      <c r="I400" s="14">
        <v>-4.5999999999999996</v>
      </c>
      <c r="J400" s="14">
        <v>-3.6</v>
      </c>
      <c r="K400" s="14">
        <v>-3.8</v>
      </c>
      <c r="L400" s="14">
        <v>-0.5</v>
      </c>
      <c r="M400" s="14">
        <v>-17.5</v>
      </c>
      <c r="N400" s="14">
        <v>2.2000000000000002</v>
      </c>
      <c r="O400" s="14">
        <v>-14.3</v>
      </c>
    </row>
    <row r="401" spans="1:15" ht="15.75" thickBot="1" x14ac:dyDescent="0.3">
      <c r="A401" s="4">
        <v>399</v>
      </c>
      <c r="B401" s="6" t="s">
        <v>1116</v>
      </c>
      <c r="C401" s="5"/>
      <c r="D401" s="5" t="s">
        <v>845</v>
      </c>
      <c r="E401" s="7">
        <v>999</v>
      </c>
      <c r="F401" s="7">
        <v>41</v>
      </c>
      <c r="G401" s="14">
        <v>-2</v>
      </c>
      <c r="H401" s="14">
        <v>-3.3</v>
      </c>
      <c r="I401" s="14">
        <v>-5</v>
      </c>
      <c r="J401" s="14">
        <v>-2.8</v>
      </c>
      <c r="K401" s="14">
        <v>-3.8</v>
      </c>
      <c r="L401" s="14">
        <v>-0.7</v>
      </c>
      <c r="M401" s="14">
        <v>-17.5</v>
      </c>
      <c r="N401" s="14">
        <v>2.2000000000000002</v>
      </c>
      <c r="O401" s="14">
        <v>-14.3</v>
      </c>
    </row>
    <row r="402" spans="1:15" ht="15.75" thickBot="1" x14ac:dyDescent="0.3">
      <c r="A402" s="4">
        <v>400</v>
      </c>
      <c r="B402" s="6" t="s">
        <v>1160</v>
      </c>
      <c r="C402" s="5" t="s">
        <v>58</v>
      </c>
      <c r="D402" s="5" t="s">
        <v>845</v>
      </c>
      <c r="E402" s="7">
        <v>705.5</v>
      </c>
      <c r="F402" s="7">
        <v>59</v>
      </c>
      <c r="G402" s="14">
        <v>-1.1000000000000001</v>
      </c>
      <c r="H402" s="14">
        <v>-5.5</v>
      </c>
      <c r="I402" s="14">
        <v>-3.3</v>
      </c>
      <c r="J402" s="14">
        <v>-5.5</v>
      </c>
      <c r="K402" s="14">
        <v>-3.4</v>
      </c>
      <c r="L402" s="14">
        <v>1.3</v>
      </c>
      <c r="M402" s="14">
        <v>-17.5</v>
      </c>
      <c r="N402" s="14">
        <v>2.2000000000000002</v>
      </c>
      <c r="O402" s="14">
        <v>-14.3</v>
      </c>
    </row>
    <row r="403" spans="1:15" ht="15.75" thickBot="1" x14ac:dyDescent="0.3">
      <c r="A403" s="4">
        <v>401</v>
      </c>
      <c r="B403" s="6" t="s">
        <v>1125</v>
      </c>
      <c r="C403" s="5"/>
      <c r="D403" s="5" t="s">
        <v>845</v>
      </c>
      <c r="E403" s="7">
        <v>999</v>
      </c>
      <c r="F403" s="7">
        <v>44</v>
      </c>
      <c r="G403" s="14">
        <v>-1.3</v>
      </c>
      <c r="H403" s="14">
        <v>-3.9</v>
      </c>
      <c r="I403" s="14">
        <v>-4.4000000000000004</v>
      </c>
      <c r="J403" s="14">
        <v>-3.2</v>
      </c>
      <c r="K403" s="14">
        <v>-3.8</v>
      </c>
      <c r="L403" s="14">
        <v>-1</v>
      </c>
      <c r="M403" s="14">
        <v>-17.600000000000001</v>
      </c>
      <c r="N403" s="14">
        <v>2.2000000000000002</v>
      </c>
      <c r="O403" s="14">
        <v>-14.4</v>
      </c>
    </row>
    <row r="404" spans="1:15" ht="15.75" thickBot="1" x14ac:dyDescent="0.3">
      <c r="A404" s="4">
        <v>402</v>
      </c>
      <c r="B404" s="6" t="s">
        <v>1122</v>
      </c>
      <c r="C404" s="5"/>
      <c r="D404" s="5" t="s">
        <v>845</v>
      </c>
      <c r="E404" s="7">
        <v>999</v>
      </c>
      <c r="F404" s="7">
        <v>37</v>
      </c>
      <c r="G404" s="14">
        <v>-2.2999999999999998</v>
      </c>
      <c r="H404" s="14">
        <v>-3.2</v>
      </c>
      <c r="I404" s="14">
        <v>-5.3</v>
      </c>
      <c r="J404" s="14">
        <v>-2.8</v>
      </c>
      <c r="K404" s="14">
        <v>-3.8</v>
      </c>
      <c r="L404" s="14">
        <v>-0.3</v>
      </c>
      <c r="M404" s="14">
        <v>-17.600000000000001</v>
      </c>
      <c r="N404" s="14">
        <v>2.2000000000000002</v>
      </c>
      <c r="O404" s="14">
        <v>-14.4</v>
      </c>
    </row>
    <row r="405" spans="1:15" ht="15.75" thickBot="1" x14ac:dyDescent="0.3">
      <c r="A405" s="4">
        <v>403</v>
      </c>
      <c r="B405" s="6" t="s">
        <v>1141</v>
      </c>
      <c r="C405" s="5" t="s">
        <v>38</v>
      </c>
      <c r="D405" s="5" t="s">
        <v>845</v>
      </c>
      <c r="E405" s="7">
        <v>999</v>
      </c>
      <c r="F405" s="7">
        <v>53</v>
      </c>
      <c r="G405" s="14">
        <v>-1.1000000000000001</v>
      </c>
      <c r="H405" s="14">
        <v>-4.2</v>
      </c>
      <c r="I405" s="14">
        <v>-4.5</v>
      </c>
      <c r="J405" s="14">
        <v>-4.2</v>
      </c>
      <c r="K405" s="14">
        <v>-3.8</v>
      </c>
      <c r="L405" s="14">
        <v>0</v>
      </c>
      <c r="M405" s="14">
        <v>-17.7</v>
      </c>
      <c r="N405" s="14">
        <v>2.2000000000000002</v>
      </c>
      <c r="O405" s="14">
        <v>-14.5</v>
      </c>
    </row>
    <row r="406" spans="1:15" ht="15.75" thickBot="1" x14ac:dyDescent="0.3">
      <c r="A406" s="4">
        <v>404</v>
      </c>
      <c r="B406" s="6" t="s">
        <v>1119</v>
      </c>
      <c r="C406" s="5" t="s">
        <v>88</v>
      </c>
      <c r="D406" s="5" t="s">
        <v>845</v>
      </c>
      <c r="E406" s="7">
        <v>999</v>
      </c>
      <c r="F406" s="7">
        <v>35</v>
      </c>
      <c r="G406" s="14">
        <v>-2.7</v>
      </c>
      <c r="H406" s="14">
        <v>-3.1</v>
      </c>
      <c r="I406" s="14">
        <v>-5.7</v>
      </c>
      <c r="J406" s="14">
        <v>-1.7</v>
      </c>
      <c r="K406" s="14">
        <v>-3.2</v>
      </c>
      <c r="L406" s="14">
        <v>-1.4</v>
      </c>
      <c r="M406" s="14">
        <v>-17.8</v>
      </c>
      <c r="N406" s="14">
        <v>2.2000000000000002</v>
      </c>
      <c r="O406" s="14">
        <v>-14.6</v>
      </c>
    </row>
    <row r="407" spans="1:15" ht="15.75" thickBot="1" x14ac:dyDescent="0.3">
      <c r="A407" s="4">
        <v>405</v>
      </c>
      <c r="B407" s="6" t="s">
        <v>1134</v>
      </c>
      <c r="C407" s="5" t="s">
        <v>58</v>
      </c>
      <c r="D407" s="5" t="s">
        <v>845</v>
      </c>
      <c r="E407" s="7">
        <v>738.3</v>
      </c>
      <c r="F407" s="7">
        <v>42</v>
      </c>
      <c r="G407" s="14">
        <v>-2.2999999999999998</v>
      </c>
      <c r="H407" s="14">
        <v>-3.3</v>
      </c>
      <c r="I407" s="14">
        <v>-4.9000000000000004</v>
      </c>
      <c r="J407" s="14">
        <v>-2.9</v>
      </c>
      <c r="K407" s="14">
        <v>-3.7</v>
      </c>
      <c r="L407" s="14">
        <v>-0.7</v>
      </c>
      <c r="M407" s="14">
        <v>-17.899999999999999</v>
      </c>
      <c r="N407" s="14">
        <v>2.2000000000000002</v>
      </c>
      <c r="O407" s="14">
        <v>-14.7</v>
      </c>
    </row>
    <row r="408" spans="1:15" ht="15.75" thickBot="1" x14ac:dyDescent="0.3">
      <c r="A408" s="4">
        <v>406</v>
      </c>
      <c r="B408" s="6" t="s">
        <v>1327</v>
      </c>
      <c r="C408" s="5" t="s">
        <v>80</v>
      </c>
      <c r="D408" s="5" t="s">
        <v>837</v>
      </c>
      <c r="E408" s="7">
        <v>724.5</v>
      </c>
      <c r="F408" s="7">
        <v>75</v>
      </c>
      <c r="G408" s="14">
        <v>-5.6</v>
      </c>
      <c r="H408" s="14">
        <v>-8</v>
      </c>
      <c r="I408" s="14">
        <v>-3.9</v>
      </c>
      <c r="J408" s="14">
        <v>-6.4</v>
      </c>
      <c r="K408" s="14">
        <v>-1.9</v>
      </c>
      <c r="L408" s="14">
        <v>-1.5</v>
      </c>
      <c r="M408" s="14">
        <v>-27.1</v>
      </c>
      <c r="N408" s="14">
        <v>11.4</v>
      </c>
      <c r="O408" s="14">
        <v>-14.7</v>
      </c>
    </row>
    <row r="409" spans="1:15" ht="15.75" thickBot="1" x14ac:dyDescent="0.3">
      <c r="A409" s="4">
        <v>407</v>
      </c>
      <c r="B409" s="6" t="s">
        <v>1319</v>
      </c>
      <c r="C409" s="5" t="s">
        <v>144</v>
      </c>
      <c r="D409" s="5" t="s">
        <v>837</v>
      </c>
      <c r="E409" s="7">
        <v>999</v>
      </c>
      <c r="F409" s="7">
        <v>50</v>
      </c>
      <c r="G409" s="14">
        <v>-5.7</v>
      </c>
      <c r="H409" s="14">
        <v>-7.1</v>
      </c>
      <c r="I409" s="14">
        <v>-5</v>
      </c>
      <c r="J409" s="14">
        <v>-5</v>
      </c>
      <c r="K409" s="14">
        <v>-2.8</v>
      </c>
      <c r="L409" s="14">
        <v>-1.5</v>
      </c>
      <c r="M409" s="14">
        <v>-27.1</v>
      </c>
      <c r="N409" s="14">
        <v>11.4</v>
      </c>
      <c r="O409" s="14">
        <v>-14.7</v>
      </c>
    </row>
    <row r="410" spans="1:15" ht="15.75" thickBot="1" x14ac:dyDescent="0.3">
      <c r="A410" s="4">
        <v>408</v>
      </c>
      <c r="B410" s="6" t="s">
        <v>1187</v>
      </c>
      <c r="C410" s="5" t="s">
        <v>70</v>
      </c>
      <c r="D410" s="5" t="s">
        <v>845</v>
      </c>
      <c r="E410" s="7">
        <v>484.6</v>
      </c>
      <c r="F410" s="7">
        <v>59</v>
      </c>
      <c r="G410" s="14">
        <v>-4.5</v>
      </c>
      <c r="H410" s="14">
        <v>-5.5</v>
      </c>
      <c r="I410" s="14">
        <v>-3.9</v>
      </c>
      <c r="J410" s="14">
        <v>-2.7</v>
      </c>
      <c r="K410" s="14">
        <v>-3.8</v>
      </c>
      <c r="L410" s="14">
        <v>2.5</v>
      </c>
      <c r="M410" s="14">
        <v>-17.899999999999999</v>
      </c>
      <c r="N410" s="14">
        <v>2.2000000000000002</v>
      </c>
      <c r="O410" s="14">
        <v>-14.7</v>
      </c>
    </row>
    <row r="411" spans="1:15" ht="15.75" thickBot="1" x14ac:dyDescent="0.3">
      <c r="A411" s="4">
        <v>409</v>
      </c>
      <c r="B411" s="6" t="s">
        <v>1155</v>
      </c>
      <c r="C411" s="5" t="s">
        <v>144</v>
      </c>
      <c r="D411" s="5" t="s">
        <v>845</v>
      </c>
      <c r="E411" s="7">
        <v>999</v>
      </c>
      <c r="F411" s="7">
        <v>54</v>
      </c>
      <c r="G411" s="14">
        <v>-1.9</v>
      </c>
      <c r="H411" s="14">
        <v>-4.5999999999999996</v>
      </c>
      <c r="I411" s="14">
        <v>-4</v>
      </c>
      <c r="J411" s="14">
        <v>-4.0999999999999996</v>
      </c>
      <c r="K411" s="14">
        <v>-3.8</v>
      </c>
      <c r="L411" s="14">
        <v>0.4</v>
      </c>
      <c r="M411" s="14">
        <v>-18</v>
      </c>
      <c r="N411" s="14">
        <v>2.2000000000000002</v>
      </c>
      <c r="O411" s="14">
        <v>-14.8</v>
      </c>
    </row>
    <row r="412" spans="1:15" ht="15.75" thickBot="1" x14ac:dyDescent="0.3">
      <c r="A412" s="4">
        <v>410</v>
      </c>
      <c r="B412" s="6" t="s">
        <v>1130</v>
      </c>
      <c r="C412" s="5" t="s">
        <v>51</v>
      </c>
      <c r="D412" s="5" t="s">
        <v>845</v>
      </c>
      <c r="E412" s="7">
        <v>703.8</v>
      </c>
      <c r="F412" s="7">
        <v>37</v>
      </c>
      <c r="G412" s="14">
        <v>-2.2000000000000002</v>
      </c>
      <c r="H412" s="14">
        <v>-3.3</v>
      </c>
      <c r="I412" s="14">
        <v>-5.3</v>
      </c>
      <c r="J412" s="14">
        <v>-2.8</v>
      </c>
      <c r="K412" s="14">
        <v>-2.9</v>
      </c>
      <c r="L412" s="14">
        <v>-1.4</v>
      </c>
      <c r="M412" s="14">
        <v>-18</v>
      </c>
      <c r="N412" s="14">
        <v>2.2000000000000002</v>
      </c>
      <c r="O412" s="14">
        <v>-14.8</v>
      </c>
    </row>
    <row r="413" spans="1:15" ht="15.75" thickBot="1" x14ac:dyDescent="0.3">
      <c r="A413" s="4">
        <v>411</v>
      </c>
      <c r="B413" s="6" t="s">
        <v>1174</v>
      </c>
      <c r="C413" s="5" t="s">
        <v>106</v>
      </c>
      <c r="D413" s="5" t="s">
        <v>845</v>
      </c>
      <c r="E413" s="7">
        <v>750.6</v>
      </c>
      <c r="F413" s="7">
        <v>57</v>
      </c>
      <c r="G413" s="14">
        <v>-2.7</v>
      </c>
      <c r="H413" s="14">
        <v>-5.3</v>
      </c>
      <c r="I413" s="14">
        <v>-4.0999999999999996</v>
      </c>
      <c r="J413" s="14">
        <v>-3.5</v>
      </c>
      <c r="K413" s="14">
        <v>-3.8</v>
      </c>
      <c r="L413" s="14">
        <v>1.3</v>
      </c>
      <c r="M413" s="14">
        <v>-18</v>
      </c>
      <c r="N413" s="14">
        <v>2.2000000000000002</v>
      </c>
      <c r="O413" s="14">
        <v>-14.8</v>
      </c>
    </row>
    <row r="414" spans="1:15" ht="15.75" thickBot="1" x14ac:dyDescent="0.3">
      <c r="A414" s="4">
        <v>412</v>
      </c>
      <c r="B414" s="6" t="s">
        <v>1179</v>
      </c>
      <c r="C414" s="5" t="s">
        <v>106</v>
      </c>
      <c r="D414" s="5" t="s">
        <v>845</v>
      </c>
      <c r="E414" s="7">
        <v>626.4</v>
      </c>
      <c r="F414" s="7">
        <v>55</v>
      </c>
      <c r="G414" s="14">
        <v>-3.2</v>
      </c>
      <c r="H414" s="14">
        <v>-4.5</v>
      </c>
      <c r="I414" s="14">
        <v>-3.6</v>
      </c>
      <c r="J414" s="14">
        <v>-5.2</v>
      </c>
      <c r="K414" s="14">
        <v>-3.8</v>
      </c>
      <c r="L414" s="14">
        <v>2.2999999999999998</v>
      </c>
      <c r="M414" s="14">
        <v>-18</v>
      </c>
      <c r="N414" s="14">
        <v>2.2000000000000002</v>
      </c>
      <c r="O414" s="14">
        <v>-14.8</v>
      </c>
    </row>
    <row r="415" spans="1:15" ht="15.75" thickBot="1" x14ac:dyDescent="0.3">
      <c r="A415" s="4">
        <v>413</v>
      </c>
      <c r="B415" s="6" t="s">
        <v>1330</v>
      </c>
      <c r="C415" s="5"/>
      <c r="D415" s="5" t="s">
        <v>837</v>
      </c>
      <c r="E415" s="7">
        <v>742.5</v>
      </c>
      <c r="F415" s="7">
        <v>77</v>
      </c>
      <c r="G415" s="14">
        <v>-7.1</v>
      </c>
      <c r="H415" s="14">
        <v>-8.1999999999999993</v>
      </c>
      <c r="I415" s="14">
        <v>-4.2</v>
      </c>
      <c r="J415" s="14">
        <v>-4.5999999999999996</v>
      </c>
      <c r="K415" s="14">
        <v>-1.7</v>
      </c>
      <c r="L415" s="14">
        <v>-1.4</v>
      </c>
      <c r="M415" s="14">
        <v>-27.3</v>
      </c>
      <c r="N415" s="14">
        <v>11.4</v>
      </c>
      <c r="O415" s="14">
        <v>-14.9</v>
      </c>
    </row>
    <row r="416" spans="1:15" ht="15.75" thickBot="1" x14ac:dyDescent="0.3">
      <c r="A416" s="4">
        <v>414</v>
      </c>
      <c r="B416" s="6" t="s">
        <v>1340</v>
      </c>
      <c r="C416" s="5" t="s">
        <v>16</v>
      </c>
      <c r="D416" s="5" t="s">
        <v>837</v>
      </c>
      <c r="E416" s="7">
        <v>422.2</v>
      </c>
      <c r="F416" s="7">
        <v>118</v>
      </c>
      <c r="G416" s="14">
        <v>-5.7</v>
      </c>
      <c r="H416" s="14">
        <v>-9.9</v>
      </c>
      <c r="I416" s="14">
        <v>-2.2000000000000002</v>
      </c>
      <c r="J416" s="14">
        <v>-8.1999999999999993</v>
      </c>
      <c r="K416" s="14">
        <v>0.1</v>
      </c>
      <c r="L416" s="14">
        <v>-1.5</v>
      </c>
      <c r="M416" s="14">
        <v>-27.3</v>
      </c>
      <c r="N416" s="14">
        <v>11.4</v>
      </c>
      <c r="O416" s="14">
        <v>-14.9</v>
      </c>
    </row>
    <row r="417" spans="1:15" ht="15.75" thickBot="1" x14ac:dyDescent="0.3">
      <c r="A417" s="4">
        <v>415</v>
      </c>
      <c r="B417" s="6" t="s">
        <v>1336</v>
      </c>
      <c r="C417" s="5" t="s">
        <v>47</v>
      </c>
      <c r="D417" s="5" t="s">
        <v>837</v>
      </c>
      <c r="E417" s="7">
        <v>724.8</v>
      </c>
      <c r="F417" s="7">
        <v>88</v>
      </c>
      <c r="G417" s="14">
        <v>-7</v>
      </c>
      <c r="H417" s="14">
        <v>-8.8000000000000007</v>
      </c>
      <c r="I417" s="14">
        <v>-3.3</v>
      </c>
      <c r="J417" s="14">
        <v>-5.2</v>
      </c>
      <c r="K417" s="14">
        <v>-1.5</v>
      </c>
      <c r="L417" s="14">
        <v>-1.5</v>
      </c>
      <c r="M417" s="14">
        <v>-27.4</v>
      </c>
      <c r="N417" s="14">
        <v>11.4</v>
      </c>
      <c r="O417" s="14">
        <v>-14.9</v>
      </c>
    </row>
    <row r="418" spans="1:15" ht="15.75" thickBot="1" x14ac:dyDescent="0.3">
      <c r="A418" s="4">
        <v>416</v>
      </c>
      <c r="B418" s="6" t="s">
        <v>1133</v>
      </c>
      <c r="C418" s="5" t="s">
        <v>78</v>
      </c>
      <c r="D418" s="5" t="s">
        <v>845</v>
      </c>
      <c r="E418" s="7">
        <v>750.3</v>
      </c>
      <c r="F418" s="7">
        <v>35</v>
      </c>
      <c r="G418" s="14">
        <v>-1.7</v>
      </c>
      <c r="H418" s="14">
        <v>-3.4</v>
      </c>
      <c r="I418" s="14">
        <v>-4.9000000000000004</v>
      </c>
      <c r="J418" s="14">
        <v>-3.6</v>
      </c>
      <c r="K418" s="14">
        <v>-3.8</v>
      </c>
      <c r="L418" s="14">
        <v>-0.7</v>
      </c>
      <c r="M418" s="14">
        <v>-18.2</v>
      </c>
      <c r="N418" s="14">
        <v>2.2000000000000002</v>
      </c>
      <c r="O418" s="14">
        <v>-14.9</v>
      </c>
    </row>
    <row r="419" spans="1:15" ht="15.75" thickBot="1" x14ac:dyDescent="0.3">
      <c r="A419" s="4">
        <v>417</v>
      </c>
      <c r="B419" s="6" t="s">
        <v>1138</v>
      </c>
      <c r="C419" s="5" t="s">
        <v>93</v>
      </c>
      <c r="D419" s="5" t="s">
        <v>845</v>
      </c>
      <c r="E419" s="7">
        <v>999</v>
      </c>
      <c r="F419" s="7">
        <v>39</v>
      </c>
      <c r="G419" s="14">
        <v>-3.2</v>
      </c>
      <c r="H419" s="14">
        <v>-3.2</v>
      </c>
      <c r="I419" s="14">
        <v>-5.5</v>
      </c>
      <c r="J419" s="14">
        <v>-1.7</v>
      </c>
      <c r="K419" s="14">
        <v>-3.6</v>
      </c>
      <c r="L419" s="14">
        <v>-1</v>
      </c>
      <c r="M419" s="14">
        <v>-18.2</v>
      </c>
      <c r="N419" s="14">
        <v>2.2000000000000002</v>
      </c>
      <c r="O419" s="14">
        <v>-15</v>
      </c>
    </row>
    <row r="420" spans="1:15" ht="15.75" thickBot="1" x14ac:dyDescent="0.3">
      <c r="A420" s="4">
        <v>418</v>
      </c>
      <c r="B420" s="6" t="s">
        <v>1156</v>
      </c>
      <c r="C420" s="5" t="s">
        <v>38</v>
      </c>
      <c r="D420" s="5" t="s">
        <v>845</v>
      </c>
      <c r="E420" s="7">
        <v>999</v>
      </c>
      <c r="F420" s="7">
        <v>53</v>
      </c>
      <c r="G420" s="14">
        <v>-2.8</v>
      </c>
      <c r="H420" s="14">
        <v>-4.2</v>
      </c>
      <c r="I420" s="14">
        <v>-4.5</v>
      </c>
      <c r="J420" s="14">
        <v>-2.5</v>
      </c>
      <c r="K420" s="14">
        <v>-3.5</v>
      </c>
      <c r="L420" s="14">
        <v>-0.7</v>
      </c>
      <c r="M420" s="14">
        <v>-18.2</v>
      </c>
      <c r="N420" s="14">
        <v>2.2000000000000002</v>
      </c>
      <c r="O420" s="14">
        <v>-15</v>
      </c>
    </row>
    <row r="421" spans="1:15" ht="15.75" thickBot="1" x14ac:dyDescent="0.3">
      <c r="A421" s="4">
        <v>419</v>
      </c>
      <c r="B421" s="6" t="s">
        <v>1162</v>
      </c>
      <c r="C421" s="5" t="s">
        <v>58</v>
      </c>
      <c r="D421" s="5" t="s">
        <v>845</v>
      </c>
      <c r="E421" s="7">
        <v>999</v>
      </c>
      <c r="F421" s="7">
        <v>48</v>
      </c>
      <c r="G421" s="14">
        <v>-2.4</v>
      </c>
      <c r="H421" s="14">
        <v>-4.7</v>
      </c>
      <c r="I421" s="14">
        <v>-4.3</v>
      </c>
      <c r="J421" s="14">
        <v>-3.6</v>
      </c>
      <c r="K421" s="14">
        <v>-3.8</v>
      </c>
      <c r="L421" s="14">
        <v>0.6</v>
      </c>
      <c r="M421" s="14">
        <v>-18.2</v>
      </c>
      <c r="N421" s="14">
        <v>2.2000000000000002</v>
      </c>
      <c r="O421" s="14">
        <v>-15</v>
      </c>
    </row>
    <row r="422" spans="1:15" ht="15.75" thickBot="1" x14ac:dyDescent="0.3">
      <c r="A422" s="4">
        <v>420</v>
      </c>
      <c r="B422" s="6" t="s">
        <v>1157</v>
      </c>
      <c r="C422" s="5" t="s">
        <v>40</v>
      </c>
      <c r="D422" s="5" t="s">
        <v>845</v>
      </c>
      <c r="E422" s="7">
        <v>748.1</v>
      </c>
      <c r="F422" s="7">
        <v>47</v>
      </c>
      <c r="G422" s="14">
        <v>-2.2000000000000002</v>
      </c>
      <c r="H422" s="14">
        <v>-4.4000000000000004</v>
      </c>
      <c r="I422" s="14">
        <v>-4.4000000000000004</v>
      </c>
      <c r="J422" s="14">
        <v>-3.5</v>
      </c>
      <c r="K422" s="14">
        <v>-3.8</v>
      </c>
      <c r="L422" s="14">
        <v>-0.1</v>
      </c>
      <c r="M422" s="14">
        <v>-18.399999999999999</v>
      </c>
      <c r="N422" s="14">
        <v>2.2000000000000002</v>
      </c>
      <c r="O422" s="14">
        <v>-15.2</v>
      </c>
    </row>
    <row r="423" spans="1:15" ht="15.75" thickBot="1" x14ac:dyDescent="0.3">
      <c r="A423" s="4">
        <v>421</v>
      </c>
      <c r="B423" s="6" t="s">
        <v>1150</v>
      </c>
      <c r="C423" s="5" t="s">
        <v>144</v>
      </c>
      <c r="D423" s="5" t="s">
        <v>845</v>
      </c>
      <c r="E423" s="7">
        <v>999</v>
      </c>
      <c r="F423" s="7">
        <v>40</v>
      </c>
      <c r="G423" s="14">
        <v>-2.4</v>
      </c>
      <c r="H423" s="14">
        <v>-4.0999999999999996</v>
      </c>
      <c r="I423" s="14">
        <v>-5.3</v>
      </c>
      <c r="J423" s="14">
        <v>-2.6</v>
      </c>
      <c r="K423" s="14">
        <v>-3.8</v>
      </c>
      <c r="L423" s="14">
        <v>-0.2</v>
      </c>
      <c r="M423" s="14">
        <v>-18.399999999999999</v>
      </c>
      <c r="N423" s="14">
        <v>2.2000000000000002</v>
      </c>
      <c r="O423" s="14">
        <v>-15.2</v>
      </c>
    </row>
    <row r="424" spans="1:15" ht="15.75" thickBot="1" x14ac:dyDescent="0.3">
      <c r="A424" s="4">
        <v>422</v>
      </c>
      <c r="B424" s="6" t="s">
        <v>1153</v>
      </c>
      <c r="C424" s="5" t="s">
        <v>90</v>
      </c>
      <c r="D424" s="5" t="s">
        <v>845</v>
      </c>
      <c r="E424" s="7">
        <v>748.4</v>
      </c>
      <c r="F424" s="7">
        <v>45</v>
      </c>
      <c r="G424" s="14">
        <v>-2.1</v>
      </c>
      <c r="H424" s="14">
        <v>-3.8</v>
      </c>
      <c r="I424" s="14">
        <v>-4.5</v>
      </c>
      <c r="J424" s="14">
        <v>-3.6</v>
      </c>
      <c r="K424" s="14">
        <v>-3.8</v>
      </c>
      <c r="L424" s="14">
        <v>-0.6</v>
      </c>
      <c r="M424" s="14">
        <v>-18.399999999999999</v>
      </c>
      <c r="N424" s="14">
        <v>2.2000000000000002</v>
      </c>
      <c r="O424" s="14">
        <v>-15.2</v>
      </c>
    </row>
    <row r="425" spans="1:15" ht="15.75" thickBot="1" x14ac:dyDescent="0.3">
      <c r="A425" s="4">
        <v>423</v>
      </c>
      <c r="B425" s="6" t="s">
        <v>1144</v>
      </c>
      <c r="C425" s="5" t="s">
        <v>40</v>
      </c>
      <c r="D425" s="5" t="s">
        <v>845</v>
      </c>
      <c r="E425" s="7">
        <v>999</v>
      </c>
      <c r="F425" s="7">
        <v>36</v>
      </c>
      <c r="G425" s="14">
        <v>-1.6</v>
      </c>
      <c r="H425" s="14">
        <v>-4.0999999999999996</v>
      </c>
      <c r="I425" s="14">
        <v>-5.2</v>
      </c>
      <c r="J425" s="14">
        <v>-2.8</v>
      </c>
      <c r="K425" s="14">
        <v>-3.8</v>
      </c>
      <c r="L425" s="14">
        <v>-0.9</v>
      </c>
      <c r="M425" s="14">
        <v>-18.5</v>
      </c>
      <c r="N425" s="14">
        <v>2.2000000000000002</v>
      </c>
      <c r="O425" s="14">
        <v>-15.2</v>
      </c>
    </row>
    <row r="426" spans="1:15" ht="15.75" thickBot="1" x14ac:dyDescent="0.3">
      <c r="A426" s="4">
        <v>424</v>
      </c>
      <c r="B426" s="6" t="s">
        <v>1147</v>
      </c>
      <c r="C426" s="5"/>
      <c r="D426" s="5" t="s">
        <v>845</v>
      </c>
      <c r="E426" s="7">
        <v>999</v>
      </c>
      <c r="F426" s="7">
        <v>37</v>
      </c>
      <c r="G426" s="14">
        <v>-2.6</v>
      </c>
      <c r="H426" s="14">
        <v>-3.8</v>
      </c>
      <c r="I426" s="14">
        <v>-5.6</v>
      </c>
      <c r="J426" s="14">
        <v>-1.8</v>
      </c>
      <c r="K426" s="14">
        <v>-3</v>
      </c>
      <c r="L426" s="14">
        <v>-1.5</v>
      </c>
      <c r="M426" s="14">
        <v>-18.5</v>
      </c>
      <c r="N426" s="14">
        <v>2.2000000000000002</v>
      </c>
      <c r="O426" s="14">
        <v>-15.3</v>
      </c>
    </row>
    <row r="427" spans="1:15" ht="15.75" thickBot="1" x14ac:dyDescent="0.3">
      <c r="A427" s="4">
        <v>425</v>
      </c>
      <c r="B427" s="6" t="s">
        <v>1164</v>
      </c>
      <c r="C427" s="5" t="s">
        <v>101</v>
      </c>
      <c r="D427" s="5" t="s">
        <v>845</v>
      </c>
      <c r="E427" s="7">
        <v>999</v>
      </c>
      <c r="F427" s="7">
        <v>52</v>
      </c>
      <c r="G427" s="14">
        <v>-1.5</v>
      </c>
      <c r="H427" s="14">
        <v>-5</v>
      </c>
      <c r="I427" s="14">
        <v>-4.4000000000000004</v>
      </c>
      <c r="J427" s="14">
        <v>-3.7</v>
      </c>
      <c r="K427" s="14">
        <v>-3.8</v>
      </c>
      <c r="L427" s="14">
        <v>-0.1</v>
      </c>
      <c r="M427" s="14">
        <v>-18.5</v>
      </c>
      <c r="N427" s="14">
        <v>2.2000000000000002</v>
      </c>
      <c r="O427" s="14">
        <v>-15.3</v>
      </c>
    </row>
    <row r="428" spans="1:15" ht="15.75" thickBot="1" x14ac:dyDescent="0.3">
      <c r="A428" s="4">
        <v>426</v>
      </c>
      <c r="B428" s="6" t="s">
        <v>1322</v>
      </c>
      <c r="C428" s="5"/>
      <c r="D428" s="5" t="s">
        <v>837</v>
      </c>
      <c r="E428" s="7">
        <v>999</v>
      </c>
      <c r="F428" s="7">
        <v>53</v>
      </c>
      <c r="G428" s="14">
        <v>-6.7</v>
      </c>
      <c r="H428" s="14">
        <v>-6.9</v>
      </c>
      <c r="I428" s="14">
        <v>-5.2</v>
      </c>
      <c r="J428" s="14">
        <v>-4.2</v>
      </c>
      <c r="K428" s="14">
        <v>-3.2</v>
      </c>
      <c r="L428" s="14">
        <v>-1.6</v>
      </c>
      <c r="M428" s="14">
        <v>-27.7</v>
      </c>
      <c r="N428" s="14">
        <v>11.4</v>
      </c>
      <c r="O428" s="14">
        <v>-15.3</v>
      </c>
    </row>
    <row r="429" spans="1:15" ht="15.75" thickBot="1" x14ac:dyDescent="0.3">
      <c r="A429" s="4">
        <v>427</v>
      </c>
      <c r="B429" s="6" t="s">
        <v>1159</v>
      </c>
      <c r="C429" s="5" t="s">
        <v>25</v>
      </c>
      <c r="D429" s="5" t="s">
        <v>845</v>
      </c>
      <c r="E429" s="7">
        <v>461.7</v>
      </c>
      <c r="F429" s="7">
        <v>44</v>
      </c>
      <c r="G429" s="14">
        <v>-3.6</v>
      </c>
      <c r="H429" s="14">
        <v>-3.7</v>
      </c>
      <c r="I429" s="14">
        <v>-4.9000000000000004</v>
      </c>
      <c r="J429" s="14">
        <v>-2.1</v>
      </c>
      <c r="K429" s="14">
        <v>-3</v>
      </c>
      <c r="L429" s="14">
        <v>-1.4</v>
      </c>
      <c r="M429" s="14">
        <v>-18.600000000000001</v>
      </c>
      <c r="N429" s="14">
        <v>2.2000000000000002</v>
      </c>
      <c r="O429" s="14">
        <v>-15.4</v>
      </c>
    </row>
    <row r="430" spans="1:15" ht="15.75" thickBot="1" x14ac:dyDescent="0.3">
      <c r="A430" s="4">
        <v>428</v>
      </c>
      <c r="B430" s="6" t="s">
        <v>1170</v>
      </c>
      <c r="C430" s="5" t="s">
        <v>65</v>
      </c>
      <c r="D430" s="5" t="s">
        <v>845</v>
      </c>
      <c r="E430" s="7">
        <v>550.79999999999995</v>
      </c>
      <c r="F430" s="7">
        <v>48</v>
      </c>
      <c r="G430" s="14">
        <v>-1.4</v>
      </c>
      <c r="H430" s="14">
        <v>-4.5999999999999996</v>
      </c>
      <c r="I430" s="14">
        <v>-4</v>
      </c>
      <c r="J430" s="14">
        <v>-5.0999999999999996</v>
      </c>
      <c r="K430" s="14">
        <v>-3.8</v>
      </c>
      <c r="L430" s="14">
        <v>0.3</v>
      </c>
      <c r="M430" s="14">
        <v>-18.600000000000001</v>
      </c>
      <c r="N430" s="14">
        <v>2.2000000000000002</v>
      </c>
      <c r="O430" s="14">
        <v>-15.4</v>
      </c>
    </row>
    <row r="431" spans="1:15" ht="15.75" thickBot="1" x14ac:dyDescent="0.3">
      <c r="A431" s="4">
        <v>429</v>
      </c>
      <c r="B431" s="6" t="s">
        <v>1151</v>
      </c>
      <c r="C431" s="5" t="s">
        <v>85</v>
      </c>
      <c r="D431" s="5" t="s">
        <v>845</v>
      </c>
      <c r="E431" s="7">
        <v>747.5</v>
      </c>
      <c r="F431" s="7">
        <v>41</v>
      </c>
      <c r="G431" s="14">
        <v>-1.3</v>
      </c>
      <c r="H431" s="14">
        <v>-4.0999999999999996</v>
      </c>
      <c r="I431" s="14">
        <v>-4.9000000000000004</v>
      </c>
      <c r="J431" s="14">
        <v>-3.8</v>
      </c>
      <c r="K431" s="14">
        <v>-3.8</v>
      </c>
      <c r="L431" s="14">
        <v>-0.8</v>
      </c>
      <c r="M431" s="14">
        <v>-18.7</v>
      </c>
      <c r="N431" s="14">
        <v>2.2000000000000002</v>
      </c>
      <c r="O431" s="14">
        <v>-15.5</v>
      </c>
    </row>
    <row r="432" spans="1:15" ht="15.75" thickBot="1" x14ac:dyDescent="0.3">
      <c r="A432" s="4">
        <v>430</v>
      </c>
      <c r="B432" s="6" t="s">
        <v>1166</v>
      </c>
      <c r="C432" s="5" t="s">
        <v>106</v>
      </c>
      <c r="D432" s="5" t="s">
        <v>845</v>
      </c>
      <c r="E432" s="7">
        <v>999</v>
      </c>
      <c r="F432" s="7">
        <v>45</v>
      </c>
      <c r="G432" s="14">
        <v>-2.6</v>
      </c>
      <c r="H432" s="14">
        <v>-4.5999999999999996</v>
      </c>
      <c r="I432" s="14">
        <v>-4.9000000000000004</v>
      </c>
      <c r="J432" s="14">
        <v>-2.8</v>
      </c>
      <c r="K432" s="14">
        <v>-3.8</v>
      </c>
      <c r="L432" s="14">
        <v>0</v>
      </c>
      <c r="M432" s="14">
        <v>-18.7</v>
      </c>
      <c r="N432" s="14">
        <v>2.2000000000000002</v>
      </c>
      <c r="O432" s="14">
        <v>-15.5</v>
      </c>
    </row>
    <row r="433" spans="1:15" ht="15.75" thickBot="1" x14ac:dyDescent="0.3">
      <c r="A433" s="4">
        <v>431</v>
      </c>
      <c r="B433" s="6" t="s">
        <v>1176</v>
      </c>
      <c r="C433" s="5" t="s">
        <v>82</v>
      </c>
      <c r="D433" s="5" t="s">
        <v>845</v>
      </c>
      <c r="E433" s="7">
        <v>999</v>
      </c>
      <c r="F433" s="7">
        <v>52</v>
      </c>
      <c r="G433" s="14">
        <v>-2.1</v>
      </c>
      <c r="H433" s="14">
        <v>-4.5999999999999996</v>
      </c>
      <c r="I433" s="14">
        <v>-4.3</v>
      </c>
      <c r="J433" s="14">
        <v>-4.5999999999999996</v>
      </c>
      <c r="K433" s="14">
        <v>-3.8</v>
      </c>
      <c r="L433" s="14">
        <v>0.6</v>
      </c>
      <c r="M433" s="14">
        <v>-18.7</v>
      </c>
      <c r="N433" s="14">
        <v>2.2000000000000002</v>
      </c>
      <c r="O433" s="14">
        <v>-15.5</v>
      </c>
    </row>
    <row r="434" spans="1:15" ht="15.75" thickBot="1" x14ac:dyDescent="0.3">
      <c r="A434" s="4">
        <v>432</v>
      </c>
      <c r="B434" s="6" t="s">
        <v>1333</v>
      </c>
      <c r="C434" s="5" t="s">
        <v>42</v>
      </c>
      <c r="D434" s="5" t="s">
        <v>837</v>
      </c>
      <c r="E434" s="7">
        <v>710.6</v>
      </c>
      <c r="F434" s="7">
        <v>77</v>
      </c>
      <c r="G434" s="14">
        <v>-5.7</v>
      </c>
      <c r="H434" s="14">
        <v>-8.3000000000000007</v>
      </c>
      <c r="I434" s="14">
        <v>-3.9</v>
      </c>
      <c r="J434" s="14">
        <v>-7</v>
      </c>
      <c r="K434" s="14">
        <v>-1.8</v>
      </c>
      <c r="L434" s="14">
        <v>-1.4</v>
      </c>
      <c r="M434" s="14">
        <v>-28</v>
      </c>
      <c r="N434" s="14">
        <v>11.4</v>
      </c>
      <c r="O434" s="14">
        <v>-15.6</v>
      </c>
    </row>
    <row r="435" spans="1:15" ht="15.75" thickBot="1" x14ac:dyDescent="0.3">
      <c r="A435" s="4">
        <v>433</v>
      </c>
      <c r="B435" s="6" t="s">
        <v>1190</v>
      </c>
      <c r="C435" s="5" t="s">
        <v>144</v>
      </c>
      <c r="D435" s="5" t="s">
        <v>845</v>
      </c>
      <c r="E435" s="7">
        <v>708.6</v>
      </c>
      <c r="F435" s="7">
        <v>52</v>
      </c>
      <c r="G435" s="14">
        <v>-2.6</v>
      </c>
      <c r="H435" s="14">
        <v>-5</v>
      </c>
      <c r="I435" s="14">
        <v>-4</v>
      </c>
      <c r="J435" s="14">
        <v>-4.5999999999999996</v>
      </c>
      <c r="K435" s="14">
        <v>-3.8</v>
      </c>
      <c r="L435" s="14">
        <v>1.1000000000000001</v>
      </c>
      <c r="M435" s="14">
        <v>-18.8</v>
      </c>
      <c r="N435" s="14">
        <v>2.2000000000000002</v>
      </c>
      <c r="O435" s="14">
        <v>-15.6</v>
      </c>
    </row>
    <row r="436" spans="1:15" ht="15.75" thickBot="1" x14ac:dyDescent="0.3">
      <c r="A436" s="4">
        <v>434</v>
      </c>
      <c r="B436" s="6" t="s">
        <v>1348</v>
      </c>
      <c r="C436" s="5" t="s">
        <v>60</v>
      </c>
      <c r="D436" s="5" t="s">
        <v>837</v>
      </c>
      <c r="E436" s="7">
        <v>367</v>
      </c>
      <c r="F436" s="7">
        <v>155</v>
      </c>
      <c r="G436" s="14">
        <v>-6.9</v>
      </c>
      <c r="H436" s="14">
        <v>-12.2</v>
      </c>
      <c r="I436" s="14">
        <v>0</v>
      </c>
      <c r="J436" s="14">
        <v>-8.1</v>
      </c>
      <c r="K436" s="14">
        <v>0.6</v>
      </c>
      <c r="L436" s="14">
        <v>-1.5</v>
      </c>
      <c r="M436" s="14">
        <v>-28.1</v>
      </c>
      <c r="N436" s="14">
        <v>11.4</v>
      </c>
      <c r="O436" s="14">
        <v>-15.6</v>
      </c>
    </row>
    <row r="437" spans="1:15" ht="15.75" thickBot="1" x14ac:dyDescent="0.3">
      <c r="A437" s="4">
        <v>435</v>
      </c>
      <c r="B437" s="6" t="s">
        <v>1343</v>
      </c>
      <c r="C437" s="5" t="s">
        <v>42</v>
      </c>
      <c r="D437" s="5" t="s">
        <v>837</v>
      </c>
      <c r="E437" s="7">
        <v>545.79999999999995</v>
      </c>
      <c r="F437" s="7">
        <v>114</v>
      </c>
      <c r="G437" s="14">
        <v>-8.3000000000000007</v>
      </c>
      <c r="H437" s="14">
        <v>-8.6</v>
      </c>
      <c r="I437" s="14">
        <v>-2.6</v>
      </c>
      <c r="J437" s="14">
        <v>-6.2</v>
      </c>
      <c r="K437" s="14">
        <v>-1.1000000000000001</v>
      </c>
      <c r="L437" s="14">
        <v>-1.4</v>
      </c>
      <c r="M437" s="14">
        <v>-28.2</v>
      </c>
      <c r="N437" s="14">
        <v>11.4</v>
      </c>
      <c r="O437" s="14">
        <v>-15.8</v>
      </c>
    </row>
    <row r="438" spans="1:15" ht="15.75" thickBot="1" x14ac:dyDescent="0.3">
      <c r="A438" s="4">
        <v>436</v>
      </c>
      <c r="B438" s="6" t="s">
        <v>1171</v>
      </c>
      <c r="C438" s="5" t="s">
        <v>82</v>
      </c>
      <c r="D438" s="5" t="s">
        <v>845</v>
      </c>
      <c r="E438" s="7">
        <v>750.8</v>
      </c>
      <c r="F438" s="7">
        <v>48</v>
      </c>
      <c r="G438" s="14">
        <v>-1.6</v>
      </c>
      <c r="H438" s="14">
        <v>-4.4000000000000004</v>
      </c>
      <c r="I438" s="14">
        <v>-4.7</v>
      </c>
      <c r="J438" s="14">
        <v>-4</v>
      </c>
      <c r="K438" s="14">
        <v>-3.8</v>
      </c>
      <c r="L438" s="14">
        <v>-0.5</v>
      </c>
      <c r="M438" s="14">
        <v>-19</v>
      </c>
      <c r="N438" s="14">
        <v>2.2000000000000002</v>
      </c>
      <c r="O438" s="14">
        <v>-15.8</v>
      </c>
    </row>
    <row r="439" spans="1:15" ht="15.75" thickBot="1" x14ac:dyDescent="0.3">
      <c r="A439" s="4">
        <v>437</v>
      </c>
      <c r="B439" s="6" t="s">
        <v>1165</v>
      </c>
      <c r="C439" s="5" t="s">
        <v>56</v>
      </c>
      <c r="D439" s="5" t="s">
        <v>845</v>
      </c>
      <c r="E439" s="7">
        <v>747.7</v>
      </c>
      <c r="F439" s="7">
        <v>43</v>
      </c>
      <c r="G439" s="14">
        <v>-2.5</v>
      </c>
      <c r="H439" s="14">
        <v>-4</v>
      </c>
      <c r="I439" s="14">
        <v>-5</v>
      </c>
      <c r="J439" s="14">
        <v>-2.7</v>
      </c>
      <c r="K439" s="14">
        <v>-3.7</v>
      </c>
      <c r="L439" s="14">
        <v>-1.2</v>
      </c>
      <c r="M439" s="14">
        <v>-19.100000000000001</v>
      </c>
      <c r="N439" s="14">
        <v>2.2000000000000002</v>
      </c>
      <c r="O439" s="14">
        <v>-15.9</v>
      </c>
    </row>
    <row r="440" spans="1:15" ht="15.75" thickBot="1" x14ac:dyDescent="0.3">
      <c r="A440" s="4">
        <v>438</v>
      </c>
      <c r="B440" s="6" t="s">
        <v>1351</v>
      </c>
      <c r="C440" s="5" t="s">
        <v>85</v>
      </c>
      <c r="D440" s="5" t="s">
        <v>837</v>
      </c>
      <c r="E440" s="7">
        <v>434.4</v>
      </c>
      <c r="F440" s="7">
        <v>174</v>
      </c>
      <c r="G440" s="14">
        <v>-9</v>
      </c>
      <c r="H440" s="14">
        <v>-12.5</v>
      </c>
      <c r="I440" s="14">
        <v>0.4</v>
      </c>
      <c r="J440" s="14">
        <v>-7.9</v>
      </c>
      <c r="K440" s="14">
        <v>2.2999999999999998</v>
      </c>
      <c r="L440" s="14">
        <v>-1.6</v>
      </c>
      <c r="M440" s="14">
        <v>-28.3</v>
      </c>
      <c r="N440" s="14">
        <v>11.4</v>
      </c>
      <c r="O440" s="14">
        <v>-15.9</v>
      </c>
    </row>
    <row r="441" spans="1:15" ht="15.75" thickBot="1" x14ac:dyDescent="0.3">
      <c r="A441" s="4">
        <v>439</v>
      </c>
      <c r="B441" s="6" t="s">
        <v>1169</v>
      </c>
      <c r="C441" s="5" t="s">
        <v>44</v>
      </c>
      <c r="D441" s="5" t="s">
        <v>845</v>
      </c>
      <c r="E441" s="7">
        <v>999</v>
      </c>
      <c r="F441" s="7">
        <v>42</v>
      </c>
      <c r="G441" s="14">
        <v>-2.5</v>
      </c>
      <c r="H441" s="14">
        <v>-4.2</v>
      </c>
      <c r="I441" s="14">
        <v>-4.9000000000000004</v>
      </c>
      <c r="J441" s="14">
        <v>-2.9</v>
      </c>
      <c r="K441" s="14">
        <v>-3.8</v>
      </c>
      <c r="L441" s="14">
        <v>-0.9</v>
      </c>
      <c r="M441" s="14">
        <v>-19.100000000000001</v>
      </c>
      <c r="N441" s="14">
        <v>2.2000000000000002</v>
      </c>
      <c r="O441" s="14">
        <v>-15.9</v>
      </c>
    </row>
    <row r="442" spans="1:15" ht="15.75" thickBot="1" x14ac:dyDescent="0.3">
      <c r="A442" s="4">
        <v>440</v>
      </c>
      <c r="B442" s="6" t="s">
        <v>1186</v>
      </c>
      <c r="C442" s="5" t="s">
        <v>58</v>
      </c>
      <c r="D442" s="5" t="s">
        <v>845</v>
      </c>
      <c r="E442" s="7">
        <v>658.8</v>
      </c>
      <c r="F442" s="7">
        <v>44</v>
      </c>
      <c r="G442" s="14">
        <v>-1.7</v>
      </c>
      <c r="H442" s="14">
        <v>-5</v>
      </c>
      <c r="I442" s="14">
        <v>-4.4000000000000004</v>
      </c>
      <c r="J442" s="14">
        <v>-5.0999999999999996</v>
      </c>
      <c r="K442" s="14">
        <v>-3.8</v>
      </c>
      <c r="L442" s="14">
        <v>0.8</v>
      </c>
      <c r="M442" s="14">
        <v>-19.2</v>
      </c>
      <c r="N442" s="14">
        <v>2.2000000000000002</v>
      </c>
      <c r="O442" s="14">
        <v>-15.9</v>
      </c>
    </row>
    <row r="443" spans="1:15" ht="15.75" thickBot="1" x14ac:dyDescent="0.3">
      <c r="A443" s="4">
        <v>441</v>
      </c>
      <c r="B443" s="6" t="s">
        <v>1196</v>
      </c>
      <c r="C443" s="5" t="s">
        <v>106</v>
      </c>
      <c r="D443" s="5" t="s">
        <v>845</v>
      </c>
      <c r="E443" s="7">
        <v>749.7</v>
      </c>
      <c r="F443" s="7">
        <v>61</v>
      </c>
      <c r="G443" s="14">
        <v>-2.6</v>
      </c>
      <c r="H443" s="14">
        <v>-5.0999999999999996</v>
      </c>
      <c r="I443" s="14">
        <v>-4.4000000000000004</v>
      </c>
      <c r="J443" s="14">
        <v>-3.5</v>
      </c>
      <c r="K443" s="14">
        <v>-3.8</v>
      </c>
      <c r="L443" s="14">
        <v>0.1</v>
      </c>
      <c r="M443" s="14">
        <v>-19.2</v>
      </c>
      <c r="N443" s="14">
        <v>2.2000000000000002</v>
      </c>
      <c r="O443" s="14">
        <v>-16</v>
      </c>
    </row>
    <row r="444" spans="1:15" ht="15.75" thickBot="1" x14ac:dyDescent="0.3">
      <c r="A444" s="4">
        <v>442</v>
      </c>
      <c r="B444" s="6" t="s">
        <v>1207</v>
      </c>
      <c r="C444" s="5" t="s">
        <v>65</v>
      </c>
      <c r="D444" s="5" t="s">
        <v>845</v>
      </c>
      <c r="E444" s="7">
        <v>532.1</v>
      </c>
      <c r="F444" s="7">
        <v>68</v>
      </c>
      <c r="G444" s="14">
        <v>-0.8</v>
      </c>
      <c r="H444" s="14">
        <v>-5.9</v>
      </c>
      <c r="I444" s="14">
        <v>-3</v>
      </c>
      <c r="J444" s="14">
        <v>-6.1</v>
      </c>
      <c r="K444" s="14">
        <v>-3.2</v>
      </c>
      <c r="L444" s="14">
        <v>-0.3</v>
      </c>
      <c r="M444" s="14">
        <v>-19.3</v>
      </c>
      <c r="N444" s="14">
        <v>2.2000000000000002</v>
      </c>
      <c r="O444" s="14">
        <v>-16.100000000000001</v>
      </c>
    </row>
    <row r="445" spans="1:15" ht="15.75" thickBot="1" x14ac:dyDescent="0.3">
      <c r="A445" s="4">
        <v>443</v>
      </c>
      <c r="B445" s="6" t="s">
        <v>1192</v>
      </c>
      <c r="C445" s="5" t="s">
        <v>93</v>
      </c>
      <c r="D445" s="5" t="s">
        <v>845</v>
      </c>
      <c r="E445" s="7">
        <v>999</v>
      </c>
      <c r="F445" s="7">
        <v>52</v>
      </c>
      <c r="G445" s="14">
        <v>-1.4</v>
      </c>
      <c r="H445" s="14">
        <v>-5.5</v>
      </c>
      <c r="I445" s="14">
        <v>-4.0999999999999996</v>
      </c>
      <c r="J445" s="14">
        <v>-4.9000000000000004</v>
      </c>
      <c r="K445" s="14">
        <v>-3.8</v>
      </c>
      <c r="L445" s="14">
        <v>0.3</v>
      </c>
      <c r="M445" s="14">
        <v>-19.399999999999999</v>
      </c>
      <c r="N445" s="14">
        <v>2.2000000000000002</v>
      </c>
      <c r="O445" s="14">
        <v>-16.100000000000001</v>
      </c>
    </row>
    <row r="446" spans="1:15" ht="15.75" thickBot="1" x14ac:dyDescent="0.3">
      <c r="A446" s="4">
        <v>444</v>
      </c>
      <c r="B446" s="6" t="s">
        <v>1177</v>
      </c>
      <c r="C446" s="5" t="s">
        <v>40</v>
      </c>
      <c r="D446" s="5" t="s">
        <v>845</v>
      </c>
      <c r="E446" s="7">
        <v>750.6</v>
      </c>
      <c r="F446" s="7">
        <v>44</v>
      </c>
      <c r="G446" s="14">
        <v>-3.7</v>
      </c>
      <c r="H446" s="14">
        <v>-4.3</v>
      </c>
      <c r="I446" s="14">
        <v>-5.3</v>
      </c>
      <c r="J446" s="14">
        <v>-1.3</v>
      </c>
      <c r="K446" s="14">
        <v>-3.5</v>
      </c>
      <c r="L446" s="14">
        <v>-1.4</v>
      </c>
      <c r="M446" s="14">
        <v>-19.399999999999999</v>
      </c>
      <c r="N446" s="14">
        <v>2.2000000000000002</v>
      </c>
      <c r="O446" s="14">
        <v>-16.2</v>
      </c>
    </row>
    <row r="447" spans="1:15" ht="15.75" thickBot="1" x14ac:dyDescent="0.3">
      <c r="A447" s="4">
        <v>445</v>
      </c>
      <c r="B447" s="6" t="s">
        <v>1168</v>
      </c>
      <c r="C447" s="5" t="s">
        <v>42</v>
      </c>
      <c r="D447" s="5" t="s">
        <v>845</v>
      </c>
      <c r="E447" s="7">
        <v>999</v>
      </c>
      <c r="F447" s="7">
        <v>36</v>
      </c>
      <c r="G447" s="14">
        <v>-2.1</v>
      </c>
      <c r="H447" s="14">
        <v>-4</v>
      </c>
      <c r="I447" s="14">
        <v>-5.2</v>
      </c>
      <c r="J447" s="14">
        <v>-3.2</v>
      </c>
      <c r="K447" s="14">
        <v>-3.8</v>
      </c>
      <c r="L447" s="14">
        <v>-1.1000000000000001</v>
      </c>
      <c r="M447" s="14">
        <v>-19.5</v>
      </c>
      <c r="N447" s="14">
        <v>2.2000000000000002</v>
      </c>
      <c r="O447" s="14">
        <v>-16.2</v>
      </c>
    </row>
    <row r="448" spans="1:15" ht="15.75" thickBot="1" x14ac:dyDescent="0.3">
      <c r="A448" s="4">
        <v>446</v>
      </c>
      <c r="B448" s="6" t="s">
        <v>1172</v>
      </c>
      <c r="C448" s="5" t="s">
        <v>38</v>
      </c>
      <c r="D448" s="5" t="s">
        <v>845</v>
      </c>
      <c r="E448" s="7">
        <v>750.8</v>
      </c>
      <c r="F448" s="7">
        <v>39</v>
      </c>
      <c r="G448" s="14">
        <v>-1.2</v>
      </c>
      <c r="H448" s="14">
        <v>-4.7</v>
      </c>
      <c r="I448" s="14">
        <v>-5.0999999999999996</v>
      </c>
      <c r="J448" s="14">
        <v>-3.9</v>
      </c>
      <c r="K448" s="14">
        <v>-3.8</v>
      </c>
      <c r="L448" s="14">
        <v>-0.7</v>
      </c>
      <c r="M448" s="14">
        <v>-19.5</v>
      </c>
      <c r="N448" s="14">
        <v>2.2000000000000002</v>
      </c>
      <c r="O448" s="14">
        <v>-16.3</v>
      </c>
    </row>
    <row r="449" spans="1:15" ht="15.75" thickBot="1" x14ac:dyDescent="0.3">
      <c r="A449" s="4">
        <v>447</v>
      </c>
      <c r="B449" s="6" t="s">
        <v>1175</v>
      </c>
      <c r="C449" s="5" t="s">
        <v>85</v>
      </c>
      <c r="D449" s="5" t="s">
        <v>845</v>
      </c>
      <c r="E449" s="7">
        <v>999</v>
      </c>
      <c r="F449" s="7">
        <v>37</v>
      </c>
      <c r="G449" s="14">
        <v>-2.7</v>
      </c>
      <c r="H449" s="14">
        <v>-4.5</v>
      </c>
      <c r="I449" s="14">
        <v>-5.2</v>
      </c>
      <c r="J449" s="14">
        <v>-2.2999999999999998</v>
      </c>
      <c r="K449" s="14">
        <v>-3.3</v>
      </c>
      <c r="L449" s="14">
        <v>-1.4</v>
      </c>
      <c r="M449" s="14">
        <v>-19.5</v>
      </c>
      <c r="N449" s="14">
        <v>2.2000000000000002</v>
      </c>
      <c r="O449" s="14">
        <v>-16.3</v>
      </c>
    </row>
    <row r="450" spans="1:15" ht="15.75" thickBot="1" x14ac:dyDescent="0.3">
      <c r="A450" s="4">
        <v>448</v>
      </c>
      <c r="B450" s="6" t="s">
        <v>1167</v>
      </c>
      <c r="C450" s="5"/>
      <c r="D450" s="5" t="s">
        <v>845</v>
      </c>
      <c r="E450" s="7">
        <v>999</v>
      </c>
      <c r="F450" s="7">
        <v>37</v>
      </c>
      <c r="G450" s="14">
        <v>-1.6</v>
      </c>
      <c r="H450" s="14">
        <v>-4.3</v>
      </c>
      <c r="I450" s="14">
        <v>-5.4</v>
      </c>
      <c r="J450" s="14">
        <v>-3.3</v>
      </c>
      <c r="K450" s="14">
        <v>-3.8</v>
      </c>
      <c r="L450" s="14">
        <v>-1.1000000000000001</v>
      </c>
      <c r="M450" s="14">
        <v>-19.5</v>
      </c>
      <c r="N450" s="14">
        <v>2.2000000000000002</v>
      </c>
      <c r="O450" s="14">
        <v>-16.3</v>
      </c>
    </row>
    <row r="451" spans="1:15" ht="15.75" thickBot="1" x14ac:dyDescent="0.3">
      <c r="A451" s="4">
        <v>449</v>
      </c>
      <c r="B451" s="6" t="s">
        <v>1338</v>
      </c>
      <c r="C451" s="5" t="s">
        <v>144</v>
      </c>
      <c r="D451" s="5" t="s">
        <v>873</v>
      </c>
      <c r="E451" s="7">
        <v>999</v>
      </c>
      <c r="F451" s="7">
        <v>64</v>
      </c>
      <c r="G451" s="14">
        <v>-6.3</v>
      </c>
      <c r="H451" s="14">
        <v>-8.1999999999999993</v>
      </c>
      <c r="I451" s="14">
        <v>-4.0999999999999996</v>
      </c>
      <c r="J451" s="14">
        <v>-6</v>
      </c>
      <c r="K451" s="14">
        <v>-2.9</v>
      </c>
      <c r="L451" s="14">
        <v>-1.3</v>
      </c>
      <c r="M451" s="14">
        <v>-28.8</v>
      </c>
      <c r="N451" s="14">
        <v>11.4</v>
      </c>
      <c r="O451" s="14">
        <v>-16.399999999999999</v>
      </c>
    </row>
    <row r="452" spans="1:15" ht="15.75" thickBot="1" x14ac:dyDescent="0.3">
      <c r="A452" s="4">
        <v>450</v>
      </c>
      <c r="B452" s="6" t="s">
        <v>1347</v>
      </c>
      <c r="C452" s="5" t="s">
        <v>179</v>
      </c>
      <c r="D452" s="5" t="s">
        <v>837</v>
      </c>
      <c r="E452" s="7">
        <v>554.6</v>
      </c>
      <c r="F452" s="7">
        <v>132</v>
      </c>
      <c r="G452" s="14">
        <v>-7.1</v>
      </c>
      <c r="H452" s="14">
        <v>-11.9</v>
      </c>
      <c r="I452" s="14">
        <v>-1.2</v>
      </c>
      <c r="J452" s="14">
        <v>-6.9</v>
      </c>
      <c r="K452" s="14">
        <v>-0.2</v>
      </c>
      <c r="L452" s="14">
        <v>-1.6</v>
      </c>
      <c r="M452" s="14">
        <v>-28.9</v>
      </c>
      <c r="N452" s="14">
        <v>11.4</v>
      </c>
      <c r="O452" s="14">
        <v>-16.5</v>
      </c>
    </row>
    <row r="453" spans="1:15" ht="15.75" thickBot="1" x14ac:dyDescent="0.3">
      <c r="A453" s="4">
        <v>451</v>
      </c>
      <c r="B453" s="6" t="s">
        <v>1189</v>
      </c>
      <c r="C453" s="5" t="s">
        <v>16</v>
      </c>
      <c r="D453" s="5" t="s">
        <v>845</v>
      </c>
      <c r="E453" s="7">
        <v>750.4</v>
      </c>
      <c r="F453" s="7">
        <v>42</v>
      </c>
      <c r="G453" s="14">
        <v>-1.4</v>
      </c>
      <c r="H453" s="14">
        <v>-4.7</v>
      </c>
      <c r="I453" s="14">
        <v>-4.8</v>
      </c>
      <c r="J453" s="14">
        <v>-5.3</v>
      </c>
      <c r="K453" s="14">
        <v>-3.8</v>
      </c>
      <c r="L453" s="14">
        <v>0.2</v>
      </c>
      <c r="M453" s="14">
        <v>-19.7</v>
      </c>
      <c r="N453" s="14">
        <v>2.2000000000000002</v>
      </c>
      <c r="O453" s="14">
        <v>-16.5</v>
      </c>
    </row>
    <row r="454" spans="1:15" ht="15.75" thickBot="1" x14ac:dyDescent="0.3">
      <c r="A454" s="4">
        <v>452</v>
      </c>
      <c r="B454" s="6" t="s">
        <v>1198</v>
      </c>
      <c r="C454" s="5" t="s">
        <v>53</v>
      </c>
      <c r="D454" s="5" t="s">
        <v>845</v>
      </c>
      <c r="E454" s="7">
        <v>747.6</v>
      </c>
      <c r="F454" s="7">
        <v>59</v>
      </c>
      <c r="G454" s="14">
        <v>-3.2</v>
      </c>
      <c r="H454" s="14">
        <v>-4.0999999999999996</v>
      </c>
      <c r="I454" s="14">
        <v>-4.7</v>
      </c>
      <c r="J454" s="14">
        <v>-3</v>
      </c>
      <c r="K454" s="14">
        <v>-3.5</v>
      </c>
      <c r="L454" s="14">
        <v>-1.2</v>
      </c>
      <c r="M454" s="14">
        <v>-19.7</v>
      </c>
      <c r="N454" s="14">
        <v>2.2000000000000002</v>
      </c>
      <c r="O454" s="14">
        <v>-16.5</v>
      </c>
    </row>
    <row r="455" spans="1:15" ht="15.75" thickBot="1" x14ac:dyDescent="0.3">
      <c r="A455" s="4">
        <v>453</v>
      </c>
      <c r="B455" s="6" t="s">
        <v>1204</v>
      </c>
      <c r="C455" s="5" t="s">
        <v>90</v>
      </c>
      <c r="D455" s="5" t="s">
        <v>845</v>
      </c>
      <c r="E455" s="7">
        <v>999</v>
      </c>
      <c r="F455" s="7">
        <v>52</v>
      </c>
      <c r="G455" s="14">
        <v>-1.9</v>
      </c>
      <c r="H455" s="14">
        <v>-5.7</v>
      </c>
      <c r="I455" s="14">
        <v>-4.3</v>
      </c>
      <c r="J455" s="14">
        <v>-4.5</v>
      </c>
      <c r="K455" s="14">
        <v>-3.8</v>
      </c>
      <c r="L455" s="14">
        <v>0.5</v>
      </c>
      <c r="M455" s="14">
        <v>-19.8</v>
      </c>
      <c r="N455" s="14">
        <v>2.2000000000000002</v>
      </c>
      <c r="O455" s="14">
        <v>-16.5</v>
      </c>
    </row>
    <row r="456" spans="1:15" ht="15.75" thickBot="1" x14ac:dyDescent="0.3">
      <c r="A456" s="4">
        <v>454</v>
      </c>
      <c r="B456" s="6" t="s">
        <v>1191</v>
      </c>
      <c r="C456" s="5"/>
      <c r="D456" s="5" t="s">
        <v>845</v>
      </c>
      <c r="E456" s="7">
        <v>999</v>
      </c>
      <c r="F456" s="7">
        <v>42</v>
      </c>
      <c r="G456" s="14">
        <v>-2.2999999999999998</v>
      </c>
      <c r="H456" s="14">
        <v>-4.7</v>
      </c>
      <c r="I456" s="14">
        <v>-5.0999999999999996</v>
      </c>
      <c r="J456" s="14">
        <v>-3.4</v>
      </c>
      <c r="K456" s="14">
        <v>-2.9</v>
      </c>
      <c r="L456" s="14">
        <v>-1.4</v>
      </c>
      <c r="M456" s="14">
        <v>-19.8</v>
      </c>
      <c r="N456" s="14">
        <v>2.2000000000000002</v>
      </c>
      <c r="O456" s="14">
        <v>-16.600000000000001</v>
      </c>
    </row>
    <row r="457" spans="1:15" ht="15.75" thickBot="1" x14ac:dyDescent="0.3">
      <c r="A457" s="4">
        <v>455</v>
      </c>
      <c r="B457" s="6" t="s">
        <v>1206</v>
      </c>
      <c r="C457" s="5" t="s">
        <v>85</v>
      </c>
      <c r="D457" s="5" t="s">
        <v>845</v>
      </c>
      <c r="E457" s="7">
        <v>636.20000000000005</v>
      </c>
      <c r="F457" s="7">
        <v>57</v>
      </c>
      <c r="G457" s="14">
        <v>-2.1</v>
      </c>
      <c r="H457" s="14">
        <v>-5.0999999999999996</v>
      </c>
      <c r="I457" s="14">
        <v>-4.0999999999999996</v>
      </c>
      <c r="J457" s="14">
        <v>-4.4000000000000004</v>
      </c>
      <c r="K457" s="14">
        <v>-2.8</v>
      </c>
      <c r="L457" s="14">
        <v>-1.4</v>
      </c>
      <c r="M457" s="14">
        <v>-19.899999999999999</v>
      </c>
      <c r="N457" s="14">
        <v>2.2000000000000002</v>
      </c>
      <c r="O457" s="14">
        <v>-16.7</v>
      </c>
    </row>
    <row r="458" spans="1:15" ht="15.75" thickBot="1" x14ac:dyDescent="0.3">
      <c r="A458" s="4">
        <v>456</v>
      </c>
      <c r="B458" s="6" t="s">
        <v>1195</v>
      </c>
      <c r="C458" s="5" t="s">
        <v>103</v>
      </c>
      <c r="D458" s="5" t="s">
        <v>845</v>
      </c>
      <c r="E458" s="7">
        <v>999</v>
      </c>
      <c r="F458" s="7">
        <v>46</v>
      </c>
      <c r="G458" s="14">
        <v>-1.8</v>
      </c>
      <c r="H458" s="14">
        <v>-4.9000000000000004</v>
      </c>
      <c r="I458" s="14">
        <v>-4.5999999999999996</v>
      </c>
      <c r="J458" s="14">
        <v>-4.2</v>
      </c>
      <c r="K458" s="14">
        <v>-3.8</v>
      </c>
      <c r="L458" s="14">
        <v>-0.5</v>
      </c>
      <c r="M458" s="14">
        <v>-19.899999999999999</v>
      </c>
      <c r="N458" s="14">
        <v>2.2000000000000002</v>
      </c>
      <c r="O458" s="14">
        <v>-16.7</v>
      </c>
    </row>
    <row r="459" spans="1:15" ht="15.75" thickBot="1" x14ac:dyDescent="0.3">
      <c r="A459" s="4">
        <v>457</v>
      </c>
      <c r="B459" s="6" t="s">
        <v>1180</v>
      </c>
      <c r="C459" s="5" t="s">
        <v>179</v>
      </c>
      <c r="D459" s="5" t="s">
        <v>845</v>
      </c>
      <c r="E459" s="7">
        <v>999</v>
      </c>
      <c r="F459" s="7">
        <v>36</v>
      </c>
      <c r="G459" s="14">
        <v>-1.4</v>
      </c>
      <c r="H459" s="14">
        <v>-4.5999999999999996</v>
      </c>
      <c r="I459" s="14">
        <v>-5.0999999999999996</v>
      </c>
      <c r="J459" s="14">
        <v>-3.8</v>
      </c>
      <c r="K459" s="14">
        <v>-3.8</v>
      </c>
      <c r="L459" s="14">
        <v>-1.3</v>
      </c>
      <c r="M459" s="14">
        <v>-20</v>
      </c>
      <c r="N459" s="14">
        <v>2.2000000000000002</v>
      </c>
      <c r="O459" s="14">
        <v>-16.7</v>
      </c>
    </row>
    <row r="460" spans="1:15" ht="15.75" thickBot="1" x14ac:dyDescent="0.3">
      <c r="A460" s="4">
        <v>458</v>
      </c>
      <c r="B460" s="6" t="s">
        <v>1193</v>
      </c>
      <c r="C460" s="5" t="s">
        <v>47</v>
      </c>
      <c r="D460" s="5" t="s">
        <v>845</v>
      </c>
      <c r="E460" s="7">
        <v>999</v>
      </c>
      <c r="F460" s="7">
        <v>43</v>
      </c>
      <c r="G460" s="14">
        <v>-3.1</v>
      </c>
      <c r="H460" s="14">
        <v>-4.0999999999999996</v>
      </c>
      <c r="I460" s="14">
        <v>-5</v>
      </c>
      <c r="J460" s="14">
        <v>-3.1</v>
      </c>
      <c r="K460" s="14">
        <v>-3.5</v>
      </c>
      <c r="L460" s="14">
        <v>-1.2</v>
      </c>
      <c r="M460" s="14">
        <v>-20</v>
      </c>
      <c r="N460" s="14">
        <v>2.2000000000000002</v>
      </c>
      <c r="O460" s="14">
        <v>-16.8</v>
      </c>
    </row>
    <row r="461" spans="1:15" ht="15.75" thickBot="1" x14ac:dyDescent="0.3">
      <c r="A461" s="4">
        <v>459</v>
      </c>
      <c r="B461" s="6" t="s">
        <v>1201</v>
      </c>
      <c r="C461" s="5" t="s">
        <v>19</v>
      </c>
      <c r="D461" s="5" t="s">
        <v>845</v>
      </c>
      <c r="E461" s="7">
        <v>999</v>
      </c>
      <c r="F461" s="7">
        <v>47</v>
      </c>
      <c r="G461" s="14">
        <v>-2.7</v>
      </c>
      <c r="H461" s="14">
        <v>-4.3</v>
      </c>
      <c r="I461" s="14">
        <v>-4.5</v>
      </c>
      <c r="J461" s="14">
        <v>-4.2</v>
      </c>
      <c r="K461" s="14">
        <v>-2.9</v>
      </c>
      <c r="L461" s="14">
        <v>-1.4</v>
      </c>
      <c r="M461" s="14">
        <v>-20</v>
      </c>
      <c r="N461" s="14">
        <v>2.2000000000000002</v>
      </c>
      <c r="O461" s="14">
        <v>-16.8</v>
      </c>
    </row>
    <row r="462" spans="1:15" ht="15.75" thickBot="1" x14ac:dyDescent="0.3">
      <c r="A462" s="4">
        <v>460</v>
      </c>
      <c r="B462" s="6" t="s">
        <v>1220</v>
      </c>
      <c r="C462" s="5" t="s">
        <v>47</v>
      </c>
      <c r="D462" s="5" t="s">
        <v>845</v>
      </c>
      <c r="E462" s="7">
        <v>750.7</v>
      </c>
      <c r="F462" s="7">
        <v>54</v>
      </c>
      <c r="G462" s="14">
        <v>-3.7</v>
      </c>
      <c r="H462" s="14">
        <v>-5.0999999999999996</v>
      </c>
      <c r="I462" s="14">
        <v>-4.2</v>
      </c>
      <c r="J462" s="14">
        <v>-3.9</v>
      </c>
      <c r="K462" s="14">
        <v>-3.7</v>
      </c>
      <c r="L462" s="14">
        <v>0.4</v>
      </c>
      <c r="M462" s="14">
        <v>-20.100000000000001</v>
      </c>
      <c r="N462" s="14">
        <v>2.2000000000000002</v>
      </c>
      <c r="O462" s="14">
        <v>-16.899999999999999</v>
      </c>
    </row>
    <row r="463" spans="1:15" ht="15.75" thickBot="1" x14ac:dyDescent="0.3">
      <c r="A463" s="4">
        <v>461</v>
      </c>
      <c r="B463" s="6" t="s">
        <v>1200</v>
      </c>
      <c r="C463" s="5"/>
      <c r="D463" s="5" t="s">
        <v>845</v>
      </c>
      <c r="E463" s="7">
        <v>999</v>
      </c>
      <c r="F463" s="7">
        <v>45</v>
      </c>
      <c r="G463" s="14">
        <v>-3.6</v>
      </c>
      <c r="H463" s="14">
        <v>-4.0999999999999996</v>
      </c>
      <c r="I463" s="14">
        <v>-5.5</v>
      </c>
      <c r="J463" s="14">
        <v>-2.5</v>
      </c>
      <c r="K463" s="14">
        <v>-3.2</v>
      </c>
      <c r="L463" s="14">
        <v>-1.3</v>
      </c>
      <c r="M463" s="14">
        <v>-20.2</v>
      </c>
      <c r="N463" s="14">
        <v>2.2000000000000002</v>
      </c>
      <c r="O463" s="14">
        <v>-16.899999999999999</v>
      </c>
    </row>
    <row r="464" spans="1:15" ht="15.75" thickBot="1" x14ac:dyDescent="0.3">
      <c r="A464" s="4">
        <v>462</v>
      </c>
      <c r="B464" s="6" t="s">
        <v>1215</v>
      </c>
      <c r="C464" s="5" t="s">
        <v>60</v>
      </c>
      <c r="D464" s="5" t="s">
        <v>845</v>
      </c>
      <c r="E464" s="7">
        <v>999</v>
      </c>
      <c r="F464" s="7">
        <v>51</v>
      </c>
      <c r="G464" s="14">
        <v>-2.2999999999999998</v>
      </c>
      <c r="H464" s="14">
        <v>-5.7</v>
      </c>
      <c r="I464" s="14">
        <v>-4.4000000000000004</v>
      </c>
      <c r="J464" s="14">
        <v>-4.8</v>
      </c>
      <c r="K464" s="14">
        <v>-3.8</v>
      </c>
      <c r="L464" s="14">
        <v>0.9</v>
      </c>
      <c r="M464" s="14">
        <v>-20.2</v>
      </c>
      <c r="N464" s="14">
        <v>2.2000000000000002</v>
      </c>
      <c r="O464" s="14">
        <v>-17</v>
      </c>
    </row>
    <row r="465" spans="1:15" ht="15.75" thickBot="1" x14ac:dyDescent="0.3">
      <c r="A465" s="4">
        <v>463</v>
      </c>
      <c r="B465" s="6" t="s">
        <v>1349</v>
      </c>
      <c r="C465" s="5" t="s">
        <v>58</v>
      </c>
      <c r="D465" s="5" t="s">
        <v>837</v>
      </c>
      <c r="E465" s="7">
        <v>432.1</v>
      </c>
      <c r="F465" s="7">
        <v>149</v>
      </c>
      <c r="G465" s="14">
        <v>-3.5</v>
      </c>
      <c r="H465" s="14">
        <v>-13.6</v>
      </c>
      <c r="I465" s="14">
        <v>0.4</v>
      </c>
      <c r="J465" s="14">
        <v>-12</v>
      </c>
      <c r="K465" s="14">
        <v>0.8</v>
      </c>
      <c r="L465" s="14">
        <v>-1.6</v>
      </c>
      <c r="M465" s="14">
        <v>-29.4</v>
      </c>
      <c r="N465" s="14">
        <v>11.4</v>
      </c>
      <c r="O465" s="14">
        <v>-17</v>
      </c>
    </row>
    <row r="466" spans="1:15" ht="15.75" thickBot="1" x14ac:dyDescent="0.3">
      <c r="A466" s="4">
        <v>464</v>
      </c>
      <c r="B466" s="6" t="s">
        <v>1199</v>
      </c>
      <c r="C466" s="5"/>
      <c r="D466" s="5" t="s">
        <v>845</v>
      </c>
      <c r="E466" s="7">
        <v>999</v>
      </c>
      <c r="F466" s="7">
        <v>41</v>
      </c>
      <c r="G466" s="14">
        <v>-3.1</v>
      </c>
      <c r="H466" s="14">
        <v>-4</v>
      </c>
      <c r="I466" s="14">
        <v>-5.0999999999999996</v>
      </c>
      <c r="J466" s="14">
        <v>-3.3</v>
      </c>
      <c r="K466" s="14">
        <v>-3.4</v>
      </c>
      <c r="L466" s="14">
        <v>-1.4</v>
      </c>
      <c r="M466" s="14">
        <v>-20.3</v>
      </c>
      <c r="N466" s="14">
        <v>2.2000000000000002</v>
      </c>
      <c r="O466" s="14">
        <v>-17.100000000000001</v>
      </c>
    </row>
    <row r="467" spans="1:15" ht="15.75" thickBot="1" x14ac:dyDescent="0.3">
      <c r="A467" s="4">
        <v>465</v>
      </c>
      <c r="B467" s="6" t="s">
        <v>1209</v>
      </c>
      <c r="C467" s="5" t="s">
        <v>40</v>
      </c>
      <c r="D467" s="5" t="s">
        <v>845</v>
      </c>
      <c r="E467" s="7">
        <v>999</v>
      </c>
      <c r="F467" s="7">
        <v>41</v>
      </c>
      <c r="G467" s="14">
        <v>-3.6</v>
      </c>
      <c r="H467" s="14">
        <v>-4.8</v>
      </c>
      <c r="I467" s="14">
        <v>-4.7</v>
      </c>
      <c r="J467" s="14">
        <v>-2.9</v>
      </c>
      <c r="K467" s="14">
        <v>-3.8</v>
      </c>
      <c r="L467" s="14">
        <v>-0.6</v>
      </c>
      <c r="M467" s="14">
        <v>-20.3</v>
      </c>
      <c r="N467" s="14">
        <v>2.2000000000000002</v>
      </c>
      <c r="O467" s="14">
        <v>-17.100000000000001</v>
      </c>
    </row>
    <row r="468" spans="1:15" ht="15.75" thickBot="1" x14ac:dyDescent="0.3">
      <c r="A468" s="4">
        <v>466</v>
      </c>
      <c r="B468" s="6" t="s">
        <v>1213</v>
      </c>
      <c r="C468" s="5" t="s">
        <v>65</v>
      </c>
      <c r="D468" s="5" t="s">
        <v>845</v>
      </c>
      <c r="E468" s="7">
        <v>750.5</v>
      </c>
      <c r="F468" s="7">
        <v>49</v>
      </c>
      <c r="G468" s="14">
        <v>-3.7</v>
      </c>
      <c r="H468" s="14">
        <v>-5</v>
      </c>
      <c r="I468" s="14">
        <v>-5.4</v>
      </c>
      <c r="J468" s="14">
        <v>-3.4</v>
      </c>
      <c r="K468" s="14">
        <v>-3.8</v>
      </c>
      <c r="L468" s="14">
        <v>0.9</v>
      </c>
      <c r="M468" s="14">
        <v>-20.3</v>
      </c>
      <c r="N468" s="14">
        <v>2.2000000000000002</v>
      </c>
      <c r="O468" s="14">
        <v>-17.100000000000001</v>
      </c>
    </row>
    <row r="469" spans="1:15" ht="15.75" thickBot="1" x14ac:dyDescent="0.3">
      <c r="A469" s="4">
        <v>467</v>
      </c>
      <c r="B469" s="6" t="s">
        <v>1212</v>
      </c>
      <c r="C469" s="5" t="s">
        <v>70</v>
      </c>
      <c r="D469" s="5" t="s">
        <v>845</v>
      </c>
      <c r="E469" s="7">
        <v>999</v>
      </c>
      <c r="F469" s="7">
        <v>49</v>
      </c>
      <c r="G469" s="14">
        <v>-3</v>
      </c>
      <c r="H469" s="14">
        <v>-5.6</v>
      </c>
      <c r="I469" s="14">
        <v>-4.5999999999999996</v>
      </c>
      <c r="J469" s="14">
        <v>-3.1</v>
      </c>
      <c r="K469" s="14">
        <v>-3.8</v>
      </c>
      <c r="L469" s="14">
        <v>-0.2</v>
      </c>
      <c r="M469" s="14">
        <v>-20.399999999999999</v>
      </c>
      <c r="N469" s="14">
        <v>2.2000000000000002</v>
      </c>
      <c r="O469" s="14">
        <v>-17.2</v>
      </c>
    </row>
    <row r="470" spans="1:15" ht="15.75" thickBot="1" x14ac:dyDescent="0.3">
      <c r="A470" s="4">
        <v>468</v>
      </c>
      <c r="B470" s="6" t="s">
        <v>1218</v>
      </c>
      <c r="C470" s="5" t="s">
        <v>16</v>
      </c>
      <c r="D470" s="5" t="s">
        <v>845</v>
      </c>
      <c r="E470" s="7">
        <v>410</v>
      </c>
      <c r="F470" s="7">
        <v>55</v>
      </c>
      <c r="G470" s="14">
        <v>-3.2</v>
      </c>
      <c r="H470" s="14">
        <v>-4.5</v>
      </c>
      <c r="I470" s="14">
        <v>-4.0999999999999996</v>
      </c>
      <c r="J470" s="14">
        <v>-4.0999999999999996</v>
      </c>
      <c r="K470" s="14">
        <v>-3</v>
      </c>
      <c r="L470" s="14">
        <v>-1.4</v>
      </c>
      <c r="M470" s="14">
        <v>-20.399999999999999</v>
      </c>
      <c r="N470" s="14">
        <v>2.2000000000000002</v>
      </c>
      <c r="O470" s="14">
        <v>-17.2</v>
      </c>
    </row>
    <row r="471" spans="1:15" ht="15.75" thickBot="1" x14ac:dyDescent="0.3">
      <c r="A471" s="4">
        <v>469</v>
      </c>
      <c r="B471" s="6" t="s">
        <v>1222</v>
      </c>
      <c r="C471" s="5" t="s">
        <v>23</v>
      </c>
      <c r="D471" s="5" t="s">
        <v>845</v>
      </c>
      <c r="E471" s="7">
        <v>716.9</v>
      </c>
      <c r="F471" s="7">
        <v>54</v>
      </c>
      <c r="G471" s="14">
        <v>-2.8</v>
      </c>
      <c r="H471" s="14">
        <v>-5.0999999999999996</v>
      </c>
      <c r="I471" s="14">
        <v>-4.2</v>
      </c>
      <c r="J471" s="14">
        <v>-4.5999999999999996</v>
      </c>
      <c r="K471" s="14">
        <v>-3.1</v>
      </c>
      <c r="L471" s="14">
        <v>-0.6</v>
      </c>
      <c r="M471" s="14">
        <v>-20.5</v>
      </c>
      <c r="N471" s="14">
        <v>2.2000000000000002</v>
      </c>
      <c r="O471" s="14">
        <v>-17.3</v>
      </c>
    </row>
    <row r="472" spans="1:15" ht="15.75" thickBot="1" x14ac:dyDescent="0.3">
      <c r="A472" s="4">
        <v>470</v>
      </c>
      <c r="B472" s="6" t="s">
        <v>1202</v>
      </c>
      <c r="C472" s="5"/>
      <c r="D472" s="5" t="s">
        <v>845</v>
      </c>
      <c r="E472" s="7">
        <v>999</v>
      </c>
      <c r="F472" s="7">
        <v>42</v>
      </c>
      <c r="G472" s="14">
        <v>-2.8</v>
      </c>
      <c r="H472" s="14">
        <v>-4.7</v>
      </c>
      <c r="I472" s="14">
        <v>-5.3</v>
      </c>
      <c r="J472" s="14">
        <v>-2.8</v>
      </c>
      <c r="K472" s="14">
        <v>-3.8</v>
      </c>
      <c r="L472" s="14">
        <v>-1.2</v>
      </c>
      <c r="M472" s="14">
        <v>-20.6</v>
      </c>
      <c r="N472" s="14">
        <v>2.2000000000000002</v>
      </c>
      <c r="O472" s="14">
        <v>-17.3</v>
      </c>
    </row>
    <row r="473" spans="1:15" ht="15.75" thickBot="1" x14ac:dyDescent="0.3">
      <c r="A473" s="4">
        <v>471</v>
      </c>
      <c r="B473" s="6" t="s">
        <v>1350</v>
      </c>
      <c r="C473" s="5" t="s">
        <v>101</v>
      </c>
      <c r="D473" s="5" t="s">
        <v>837</v>
      </c>
      <c r="E473" s="7">
        <v>361.7</v>
      </c>
      <c r="F473" s="7">
        <v>137</v>
      </c>
      <c r="G473" s="14">
        <v>-7.1</v>
      </c>
      <c r="H473" s="14">
        <v>-12.6</v>
      </c>
      <c r="I473" s="14">
        <v>0.1</v>
      </c>
      <c r="J473" s="14">
        <v>-9.1</v>
      </c>
      <c r="K473" s="14">
        <v>0.3</v>
      </c>
      <c r="L473" s="14">
        <v>-1.5</v>
      </c>
      <c r="M473" s="14">
        <v>-29.9</v>
      </c>
      <c r="N473" s="14">
        <v>11.4</v>
      </c>
      <c r="O473" s="14">
        <v>-17.5</v>
      </c>
    </row>
    <row r="474" spans="1:15" ht="15.75" thickBot="1" x14ac:dyDescent="0.3">
      <c r="A474" s="4">
        <v>472</v>
      </c>
      <c r="B474" s="6" t="s">
        <v>1224</v>
      </c>
      <c r="C474" s="5"/>
      <c r="D474" s="5" t="s">
        <v>845</v>
      </c>
      <c r="E474" s="7">
        <v>740.2</v>
      </c>
      <c r="F474" s="7">
        <v>51</v>
      </c>
      <c r="G474" s="14">
        <v>-3.8</v>
      </c>
      <c r="H474" s="14">
        <v>-4.5999999999999996</v>
      </c>
      <c r="I474" s="14">
        <v>-4.7</v>
      </c>
      <c r="J474" s="14">
        <v>-3.7</v>
      </c>
      <c r="K474" s="14">
        <v>-2.4</v>
      </c>
      <c r="L474" s="14">
        <v>-1.6</v>
      </c>
      <c r="M474" s="14">
        <v>-20.8</v>
      </c>
      <c r="N474" s="14">
        <v>2.2000000000000002</v>
      </c>
      <c r="O474" s="14">
        <v>-17.600000000000001</v>
      </c>
    </row>
    <row r="475" spans="1:15" ht="15.75" thickBot="1" x14ac:dyDescent="0.3">
      <c r="A475" s="4">
        <v>473</v>
      </c>
      <c r="B475" s="6" t="s">
        <v>1232</v>
      </c>
      <c r="C475" s="5" t="s">
        <v>51</v>
      </c>
      <c r="D475" s="5" t="s">
        <v>845</v>
      </c>
      <c r="E475" s="7">
        <v>999</v>
      </c>
      <c r="F475" s="7">
        <v>54</v>
      </c>
      <c r="G475" s="14">
        <v>-1.4</v>
      </c>
      <c r="H475" s="14">
        <v>-6.1</v>
      </c>
      <c r="I475" s="14">
        <v>-3.6</v>
      </c>
      <c r="J475" s="14">
        <v>-6.7</v>
      </c>
      <c r="K475" s="14">
        <v>-3.8</v>
      </c>
      <c r="L475" s="14">
        <v>0.7</v>
      </c>
      <c r="M475" s="14">
        <v>-20.9</v>
      </c>
      <c r="N475" s="14">
        <v>2.2000000000000002</v>
      </c>
      <c r="O475" s="14">
        <v>-17.600000000000001</v>
      </c>
    </row>
    <row r="476" spans="1:15" ht="15.75" thickBot="1" x14ac:dyDescent="0.3">
      <c r="A476" s="4">
        <v>474</v>
      </c>
      <c r="B476" s="6" t="s">
        <v>1240</v>
      </c>
      <c r="C476" s="5" t="s">
        <v>106</v>
      </c>
      <c r="D476" s="5" t="s">
        <v>845</v>
      </c>
      <c r="E476" s="7">
        <v>750.8</v>
      </c>
      <c r="F476" s="7">
        <v>58</v>
      </c>
      <c r="G476" s="14">
        <v>-4.0999999999999996</v>
      </c>
      <c r="H476" s="14">
        <v>-5</v>
      </c>
      <c r="I476" s="14">
        <v>-4</v>
      </c>
      <c r="J476" s="14">
        <v>-4.3</v>
      </c>
      <c r="K476" s="14">
        <v>-3.8</v>
      </c>
      <c r="L476" s="14">
        <v>0.1</v>
      </c>
      <c r="M476" s="14">
        <v>-21</v>
      </c>
      <c r="N476" s="14">
        <v>2.2000000000000002</v>
      </c>
      <c r="O476" s="14">
        <v>-17.8</v>
      </c>
    </row>
    <row r="477" spans="1:15" ht="15.75" thickBot="1" x14ac:dyDescent="0.3">
      <c r="A477" s="4">
        <v>475</v>
      </c>
      <c r="B477" s="6" t="s">
        <v>1244</v>
      </c>
      <c r="C477" s="5" t="s">
        <v>58</v>
      </c>
      <c r="D477" s="5" t="s">
        <v>845</v>
      </c>
      <c r="E477" s="7">
        <v>748.5</v>
      </c>
      <c r="F477" s="7">
        <v>63</v>
      </c>
      <c r="G477" s="14">
        <v>-4</v>
      </c>
      <c r="H477" s="14">
        <v>-5.2</v>
      </c>
      <c r="I477" s="14">
        <v>-4</v>
      </c>
      <c r="J477" s="14">
        <v>-3.8</v>
      </c>
      <c r="K477" s="14">
        <v>-2.8</v>
      </c>
      <c r="L477" s="14">
        <v>-1.3</v>
      </c>
      <c r="M477" s="14">
        <v>-21.1</v>
      </c>
      <c r="N477" s="14">
        <v>2.2000000000000002</v>
      </c>
      <c r="O477" s="14">
        <v>-17.899999999999999</v>
      </c>
    </row>
    <row r="478" spans="1:15" ht="15.75" thickBot="1" x14ac:dyDescent="0.3">
      <c r="A478" s="4">
        <v>476</v>
      </c>
      <c r="B478" s="6" t="s">
        <v>1248</v>
      </c>
      <c r="C478" s="5" t="s">
        <v>144</v>
      </c>
      <c r="D478" s="5" t="s">
        <v>845</v>
      </c>
      <c r="E478" s="7">
        <v>999</v>
      </c>
      <c r="F478" s="7">
        <v>61</v>
      </c>
      <c r="G478" s="14">
        <v>-3.5</v>
      </c>
      <c r="H478" s="14">
        <v>-5.4</v>
      </c>
      <c r="I478" s="14">
        <v>-3.7</v>
      </c>
      <c r="J478" s="14">
        <v>-5.2</v>
      </c>
      <c r="K478" s="14">
        <v>-3.8</v>
      </c>
      <c r="L478" s="14">
        <v>0.5</v>
      </c>
      <c r="M478" s="14">
        <v>-21.1</v>
      </c>
      <c r="N478" s="14">
        <v>2.2000000000000002</v>
      </c>
      <c r="O478" s="14">
        <v>-17.899999999999999</v>
      </c>
    </row>
    <row r="479" spans="1:15" ht="15.75" thickBot="1" x14ac:dyDescent="0.3">
      <c r="A479" s="4">
        <v>477</v>
      </c>
      <c r="B479" s="6" t="s">
        <v>1227</v>
      </c>
      <c r="C479" s="5" t="s">
        <v>93</v>
      </c>
      <c r="D479" s="5" t="s">
        <v>845</v>
      </c>
      <c r="E479" s="7">
        <v>999</v>
      </c>
      <c r="F479" s="7">
        <v>50</v>
      </c>
      <c r="G479" s="14">
        <v>-2.4</v>
      </c>
      <c r="H479" s="14">
        <v>-5.4</v>
      </c>
      <c r="I479" s="14">
        <v>-4.5</v>
      </c>
      <c r="J479" s="14">
        <v>-4.3</v>
      </c>
      <c r="K479" s="14">
        <v>-3.8</v>
      </c>
      <c r="L479" s="14">
        <v>-0.7</v>
      </c>
      <c r="M479" s="14">
        <v>-21.2</v>
      </c>
      <c r="N479" s="14">
        <v>2.2000000000000002</v>
      </c>
      <c r="O479" s="14">
        <v>-17.899999999999999</v>
      </c>
    </row>
    <row r="480" spans="1:15" ht="15.75" thickBot="1" x14ac:dyDescent="0.3">
      <c r="A480" s="4">
        <v>478</v>
      </c>
      <c r="B480" s="6" t="s">
        <v>1211</v>
      </c>
      <c r="C480" s="5" t="s">
        <v>70</v>
      </c>
      <c r="D480" s="5" t="s">
        <v>845</v>
      </c>
      <c r="E480" s="7">
        <v>750</v>
      </c>
      <c r="F480" s="7">
        <v>35</v>
      </c>
      <c r="G480" s="14">
        <v>-2.6</v>
      </c>
      <c r="H480" s="14">
        <v>-4.9000000000000004</v>
      </c>
      <c r="I480" s="14">
        <v>-5.2</v>
      </c>
      <c r="J480" s="14">
        <v>-3.4</v>
      </c>
      <c r="K480" s="14">
        <v>-3.8</v>
      </c>
      <c r="L480" s="14">
        <v>-1.3</v>
      </c>
      <c r="M480" s="14">
        <v>-21.2</v>
      </c>
      <c r="N480" s="14">
        <v>2.2000000000000002</v>
      </c>
      <c r="O480" s="14">
        <v>-18</v>
      </c>
    </row>
    <row r="481" spans="1:15" ht="15.75" thickBot="1" x14ac:dyDescent="0.3">
      <c r="A481" s="4">
        <v>479</v>
      </c>
      <c r="B481" s="6" t="s">
        <v>1216</v>
      </c>
      <c r="C481" s="5" t="s">
        <v>42</v>
      </c>
      <c r="D481" s="5" t="s">
        <v>845</v>
      </c>
      <c r="E481" s="7">
        <v>999</v>
      </c>
      <c r="F481" s="7">
        <v>40</v>
      </c>
      <c r="G481" s="14">
        <v>-2.7</v>
      </c>
      <c r="H481" s="14">
        <v>-4.7</v>
      </c>
      <c r="I481" s="14">
        <v>-5.3</v>
      </c>
      <c r="J481" s="14">
        <v>-3.6</v>
      </c>
      <c r="K481" s="14">
        <v>-3.7</v>
      </c>
      <c r="L481" s="14">
        <v>-1.3</v>
      </c>
      <c r="M481" s="14">
        <v>-21.2</v>
      </c>
      <c r="N481" s="14">
        <v>2.2000000000000002</v>
      </c>
      <c r="O481" s="14">
        <v>-18</v>
      </c>
    </row>
    <row r="482" spans="1:15" ht="15.75" thickBot="1" x14ac:dyDescent="0.3">
      <c r="A482" s="4">
        <v>480</v>
      </c>
      <c r="B482" s="6" t="s">
        <v>1223</v>
      </c>
      <c r="C482" s="5" t="s">
        <v>80</v>
      </c>
      <c r="D482" s="5" t="s">
        <v>845</v>
      </c>
      <c r="E482" s="7">
        <v>999</v>
      </c>
      <c r="F482" s="7">
        <v>40</v>
      </c>
      <c r="G482" s="14">
        <v>-2.4</v>
      </c>
      <c r="H482" s="14">
        <v>-5.2</v>
      </c>
      <c r="I482" s="14">
        <v>-4.8</v>
      </c>
      <c r="J482" s="14">
        <v>-4.5</v>
      </c>
      <c r="K482" s="14">
        <v>-3.8</v>
      </c>
      <c r="L482" s="14">
        <v>-0.6</v>
      </c>
      <c r="M482" s="14">
        <v>-21.2</v>
      </c>
      <c r="N482" s="14">
        <v>2.2000000000000002</v>
      </c>
      <c r="O482" s="14">
        <v>-18</v>
      </c>
    </row>
    <row r="483" spans="1:15" ht="15.75" thickBot="1" x14ac:dyDescent="0.3">
      <c r="A483" s="4">
        <v>481</v>
      </c>
      <c r="B483" s="6" t="s">
        <v>1221</v>
      </c>
      <c r="C483" s="5" t="s">
        <v>103</v>
      </c>
      <c r="D483" s="5" t="s">
        <v>845</v>
      </c>
      <c r="E483" s="7">
        <v>999</v>
      </c>
      <c r="F483" s="7">
        <v>41</v>
      </c>
      <c r="G483" s="14">
        <v>-1.7</v>
      </c>
      <c r="H483" s="14">
        <v>-5.3</v>
      </c>
      <c r="I483" s="14">
        <v>-4.5999999999999996</v>
      </c>
      <c r="J483" s="14">
        <v>-5.0999999999999996</v>
      </c>
      <c r="K483" s="14">
        <v>-3.8</v>
      </c>
      <c r="L483" s="14">
        <v>-0.7</v>
      </c>
      <c r="M483" s="14">
        <v>-21.2</v>
      </c>
      <c r="N483" s="14">
        <v>2.2000000000000002</v>
      </c>
      <c r="O483" s="14">
        <v>-18</v>
      </c>
    </row>
    <row r="484" spans="1:15" ht="15.75" thickBot="1" x14ac:dyDescent="0.3">
      <c r="A484" s="4">
        <v>482</v>
      </c>
      <c r="B484" s="6" t="s">
        <v>1217</v>
      </c>
      <c r="C484" s="5" t="s">
        <v>44</v>
      </c>
      <c r="D484" s="5" t="s">
        <v>845</v>
      </c>
      <c r="E484" s="7">
        <v>999</v>
      </c>
      <c r="F484" s="7">
        <v>40</v>
      </c>
      <c r="G484" s="14">
        <v>-2</v>
      </c>
      <c r="H484" s="14">
        <v>-5.2</v>
      </c>
      <c r="I484" s="14">
        <v>-5.5</v>
      </c>
      <c r="J484" s="14">
        <v>-3.8</v>
      </c>
      <c r="K484" s="14">
        <v>-3.6</v>
      </c>
      <c r="L484" s="14">
        <v>-1.1000000000000001</v>
      </c>
      <c r="M484" s="14">
        <v>-21.3</v>
      </c>
      <c r="N484" s="14">
        <v>2.2000000000000002</v>
      </c>
      <c r="O484" s="14">
        <v>-18.100000000000001</v>
      </c>
    </row>
    <row r="485" spans="1:15" ht="15.75" thickBot="1" x14ac:dyDescent="0.3">
      <c r="A485" s="4">
        <v>483</v>
      </c>
      <c r="B485" s="6" t="s">
        <v>1239</v>
      </c>
      <c r="C485" s="5" t="s">
        <v>85</v>
      </c>
      <c r="D485" s="5" t="s">
        <v>845</v>
      </c>
      <c r="E485" s="7">
        <v>999</v>
      </c>
      <c r="F485" s="7">
        <v>59</v>
      </c>
      <c r="G485" s="14">
        <v>-1.1000000000000001</v>
      </c>
      <c r="H485" s="14">
        <v>-6.9</v>
      </c>
      <c r="I485" s="14">
        <v>-4.8</v>
      </c>
      <c r="J485" s="14">
        <v>-5.3</v>
      </c>
      <c r="K485" s="14">
        <v>-3.7</v>
      </c>
      <c r="L485" s="14">
        <v>0.5</v>
      </c>
      <c r="M485" s="14">
        <v>-21.4</v>
      </c>
      <c r="N485" s="14">
        <v>2.2000000000000002</v>
      </c>
      <c r="O485" s="14">
        <v>-18.2</v>
      </c>
    </row>
    <row r="486" spans="1:15" ht="15.75" thickBot="1" x14ac:dyDescent="0.3">
      <c r="A486" s="4">
        <v>484</v>
      </c>
      <c r="B486" s="6" t="s">
        <v>1260</v>
      </c>
      <c r="C486" s="5" t="s">
        <v>70</v>
      </c>
      <c r="D486" s="5" t="s">
        <v>845</v>
      </c>
      <c r="E486" s="7">
        <v>750.3</v>
      </c>
      <c r="F486" s="7">
        <v>65</v>
      </c>
      <c r="G486" s="14">
        <v>-3.9</v>
      </c>
      <c r="H486" s="14">
        <v>-7</v>
      </c>
      <c r="I486" s="14">
        <v>-4</v>
      </c>
      <c r="J486" s="14">
        <v>-3.9</v>
      </c>
      <c r="K486" s="14">
        <v>-3.8</v>
      </c>
      <c r="L486" s="14">
        <v>1.2</v>
      </c>
      <c r="M486" s="14">
        <v>-21.5</v>
      </c>
      <c r="N486" s="14">
        <v>2.2000000000000002</v>
      </c>
      <c r="O486" s="14">
        <v>-18.2</v>
      </c>
    </row>
    <row r="487" spans="1:15" ht="15.75" thickBot="1" x14ac:dyDescent="0.3">
      <c r="A487" s="4">
        <v>485</v>
      </c>
      <c r="B487" s="6" t="s">
        <v>1255</v>
      </c>
      <c r="C487" s="5" t="s">
        <v>56</v>
      </c>
      <c r="D487" s="5" t="s">
        <v>845</v>
      </c>
      <c r="E487" s="7">
        <v>547.6</v>
      </c>
      <c r="F487" s="7">
        <v>65</v>
      </c>
      <c r="G487" s="14">
        <v>-2.7</v>
      </c>
      <c r="H487" s="14">
        <v>-5.8</v>
      </c>
      <c r="I487" s="14">
        <v>-3.6</v>
      </c>
      <c r="J487" s="14">
        <v>-5.5</v>
      </c>
      <c r="K487" s="14">
        <v>-2.9</v>
      </c>
      <c r="L487" s="14">
        <v>-1.4</v>
      </c>
      <c r="M487" s="14">
        <v>-21.8</v>
      </c>
      <c r="N487" s="14">
        <v>2.2000000000000002</v>
      </c>
      <c r="O487" s="14">
        <v>-18.600000000000001</v>
      </c>
    </row>
    <row r="488" spans="1:15" ht="15.75" thickBot="1" x14ac:dyDescent="0.3">
      <c r="A488" s="4">
        <v>486</v>
      </c>
      <c r="B488" s="6" t="s">
        <v>1353</v>
      </c>
      <c r="C488" s="5" t="s">
        <v>58</v>
      </c>
      <c r="D488" s="5" t="s">
        <v>837</v>
      </c>
      <c r="E488" s="7">
        <v>589</v>
      </c>
      <c r="F488" s="7">
        <v>151</v>
      </c>
      <c r="G488" s="14">
        <v>-10.5</v>
      </c>
      <c r="H488" s="14">
        <v>-11.1</v>
      </c>
      <c r="I488" s="14">
        <v>-0.5</v>
      </c>
      <c r="J488" s="14">
        <v>-8.1</v>
      </c>
      <c r="K488" s="14">
        <v>0.7</v>
      </c>
      <c r="L488" s="14">
        <v>-1.6</v>
      </c>
      <c r="M488" s="14">
        <v>-31.1</v>
      </c>
      <c r="N488" s="14">
        <v>11.4</v>
      </c>
      <c r="O488" s="14">
        <v>-18.7</v>
      </c>
    </row>
    <row r="489" spans="1:15" ht="15.75" thickBot="1" x14ac:dyDescent="0.3">
      <c r="A489" s="4">
        <v>487</v>
      </c>
      <c r="B489" s="6" t="s">
        <v>1246</v>
      </c>
      <c r="C489" s="5" t="s">
        <v>70</v>
      </c>
      <c r="D489" s="5" t="s">
        <v>845</v>
      </c>
      <c r="E489" s="7">
        <v>999</v>
      </c>
      <c r="F489" s="7">
        <v>39</v>
      </c>
      <c r="G489" s="14">
        <v>-2.7</v>
      </c>
      <c r="H489" s="14">
        <v>-5.9</v>
      </c>
      <c r="I489" s="14">
        <v>-5</v>
      </c>
      <c r="J489" s="14">
        <v>-4.5</v>
      </c>
      <c r="K489" s="14">
        <v>-3.8</v>
      </c>
      <c r="L489" s="14">
        <v>-0.2</v>
      </c>
      <c r="M489" s="14">
        <v>-22.1</v>
      </c>
      <c r="N489" s="14">
        <v>2.2000000000000002</v>
      </c>
      <c r="O489" s="14">
        <v>-18.8</v>
      </c>
    </row>
    <row r="490" spans="1:15" ht="15.75" thickBot="1" x14ac:dyDescent="0.3">
      <c r="A490" s="4">
        <v>488</v>
      </c>
      <c r="B490" s="6" t="s">
        <v>1247</v>
      </c>
      <c r="C490" s="5" t="s">
        <v>144</v>
      </c>
      <c r="D490" s="5" t="s">
        <v>845</v>
      </c>
      <c r="E490" s="7">
        <v>999</v>
      </c>
      <c r="F490" s="7">
        <v>42</v>
      </c>
      <c r="G490" s="14">
        <v>-3.2</v>
      </c>
      <c r="H490" s="14">
        <v>-5.7</v>
      </c>
      <c r="I490" s="14">
        <v>-5.3</v>
      </c>
      <c r="J490" s="14">
        <v>-3.9</v>
      </c>
      <c r="K490" s="14">
        <v>-3.8</v>
      </c>
      <c r="L490" s="14">
        <v>-0.3</v>
      </c>
      <c r="M490" s="14">
        <v>-22.1</v>
      </c>
      <c r="N490" s="14">
        <v>2.2000000000000002</v>
      </c>
      <c r="O490" s="14">
        <v>-18.899999999999999</v>
      </c>
    </row>
    <row r="491" spans="1:15" ht="15.75" thickBot="1" x14ac:dyDescent="0.3">
      <c r="A491" s="4">
        <v>489</v>
      </c>
      <c r="B491" s="6" t="s">
        <v>1281</v>
      </c>
      <c r="C491" s="5" t="s">
        <v>70</v>
      </c>
      <c r="D491" s="5" t="s">
        <v>845</v>
      </c>
      <c r="E491" s="7">
        <v>376.9</v>
      </c>
      <c r="F491" s="7">
        <v>63</v>
      </c>
      <c r="G491" s="14">
        <v>-3.6</v>
      </c>
      <c r="H491" s="14">
        <v>-8.3000000000000007</v>
      </c>
      <c r="I491" s="14">
        <v>-3.6</v>
      </c>
      <c r="J491" s="14">
        <v>-6.4</v>
      </c>
      <c r="K491" s="14">
        <v>-3.8</v>
      </c>
      <c r="L491" s="14">
        <v>3.5</v>
      </c>
      <c r="M491" s="14">
        <v>-22.2</v>
      </c>
      <c r="N491" s="14">
        <v>2.2000000000000002</v>
      </c>
      <c r="O491" s="14">
        <v>-19</v>
      </c>
    </row>
    <row r="492" spans="1:15" ht="15.75" thickBot="1" x14ac:dyDescent="0.3">
      <c r="A492" s="4">
        <v>490</v>
      </c>
      <c r="B492" s="6" t="s">
        <v>1346</v>
      </c>
      <c r="C492" s="5" t="s">
        <v>144</v>
      </c>
      <c r="D492" s="5" t="s">
        <v>837</v>
      </c>
      <c r="E492" s="7">
        <v>747</v>
      </c>
      <c r="F492" s="7">
        <v>78</v>
      </c>
      <c r="G492" s="14">
        <v>-8.3000000000000007</v>
      </c>
      <c r="H492" s="14">
        <v>-8.9</v>
      </c>
      <c r="I492" s="14">
        <v>-4</v>
      </c>
      <c r="J492" s="14">
        <v>-6.8</v>
      </c>
      <c r="K492" s="14">
        <v>-2</v>
      </c>
      <c r="L492" s="14">
        <v>-1.4</v>
      </c>
      <c r="M492" s="14">
        <v>-31.4</v>
      </c>
      <c r="N492" s="14">
        <v>11.4</v>
      </c>
      <c r="O492" s="14">
        <v>-19</v>
      </c>
    </row>
    <row r="493" spans="1:15" ht="15.75" thickBot="1" x14ac:dyDescent="0.3">
      <c r="A493" s="4">
        <v>491</v>
      </c>
      <c r="B493" s="6" t="s">
        <v>1276</v>
      </c>
      <c r="C493" s="5" t="s">
        <v>179</v>
      </c>
      <c r="D493" s="5" t="s">
        <v>845</v>
      </c>
      <c r="E493" s="7">
        <v>568.29999999999995</v>
      </c>
      <c r="F493" s="7">
        <v>66</v>
      </c>
      <c r="G493" s="14">
        <v>-1.9</v>
      </c>
      <c r="H493" s="14">
        <v>-7.8</v>
      </c>
      <c r="I493" s="14">
        <v>-2.9</v>
      </c>
      <c r="J493" s="14">
        <v>-7.8</v>
      </c>
      <c r="K493" s="14">
        <v>-3.8</v>
      </c>
      <c r="L493" s="14">
        <v>2</v>
      </c>
      <c r="M493" s="14">
        <v>-22.3</v>
      </c>
      <c r="N493" s="14">
        <v>2.2000000000000002</v>
      </c>
      <c r="O493" s="14">
        <v>-19</v>
      </c>
    </row>
    <row r="494" spans="1:15" ht="15.75" thickBot="1" x14ac:dyDescent="0.3">
      <c r="A494" s="4">
        <v>492</v>
      </c>
      <c r="B494" s="6" t="s">
        <v>1354</v>
      </c>
      <c r="C494" s="5" t="s">
        <v>44</v>
      </c>
      <c r="D494" s="5" t="s">
        <v>837</v>
      </c>
      <c r="E494" s="7">
        <v>421.1</v>
      </c>
      <c r="F494" s="7">
        <v>158</v>
      </c>
      <c r="G494" s="14">
        <v>-9.4</v>
      </c>
      <c r="H494" s="14">
        <v>-11</v>
      </c>
      <c r="I494" s="14">
        <v>-0.4</v>
      </c>
      <c r="J494" s="14">
        <v>-10</v>
      </c>
      <c r="K494" s="14">
        <v>0.9</v>
      </c>
      <c r="L494" s="14">
        <v>-1.6</v>
      </c>
      <c r="M494" s="14">
        <v>-31.5</v>
      </c>
      <c r="N494" s="14">
        <v>11.4</v>
      </c>
      <c r="O494" s="14">
        <v>-19.100000000000001</v>
      </c>
    </row>
    <row r="495" spans="1:15" ht="15.75" thickBot="1" x14ac:dyDescent="0.3">
      <c r="A495" s="4">
        <v>493</v>
      </c>
      <c r="B495" s="6" t="s">
        <v>1252</v>
      </c>
      <c r="C495" s="5"/>
      <c r="D495" s="5" t="s">
        <v>845</v>
      </c>
      <c r="E495" s="7">
        <v>743.5</v>
      </c>
      <c r="F495" s="7">
        <v>44</v>
      </c>
      <c r="G495" s="14">
        <v>-3.9</v>
      </c>
      <c r="H495" s="14">
        <v>-4.9000000000000004</v>
      </c>
      <c r="I495" s="14">
        <v>-5.2</v>
      </c>
      <c r="J495" s="14">
        <v>-3.9</v>
      </c>
      <c r="K495" s="14">
        <v>-3.2</v>
      </c>
      <c r="L495" s="14">
        <v>-1.4</v>
      </c>
      <c r="M495" s="14">
        <v>-22.4</v>
      </c>
      <c r="N495" s="14">
        <v>2.2000000000000002</v>
      </c>
      <c r="O495" s="14">
        <v>-19.2</v>
      </c>
    </row>
    <row r="496" spans="1:15" ht="15.75" thickBot="1" x14ac:dyDescent="0.3">
      <c r="A496" s="4">
        <v>494</v>
      </c>
      <c r="B496" s="6" t="s">
        <v>1264</v>
      </c>
      <c r="C496" s="5" t="s">
        <v>70</v>
      </c>
      <c r="D496" s="5" t="s">
        <v>845</v>
      </c>
      <c r="E496" s="7">
        <v>999</v>
      </c>
      <c r="F496" s="7">
        <v>48</v>
      </c>
      <c r="G496" s="14">
        <v>-5.2</v>
      </c>
      <c r="H496" s="14">
        <v>-5.3</v>
      </c>
      <c r="I496" s="14">
        <v>-4.5</v>
      </c>
      <c r="J496" s="14">
        <v>-3.2</v>
      </c>
      <c r="K496" s="14">
        <v>-3.8</v>
      </c>
      <c r="L496" s="14">
        <v>-0.4</v>
      </c>
      <c r="M496" s="14">
        <v>-22.4</v>
      </c>
      <c r="N496" s="14">
        <v>2.2000000000000002</v>
      </c>
      <c r="O496" s="14">
        <v>-19.2</v>
      </c>
    </row>
    <row r="497" spans="1:15" ht="15.75" thickBot="1" x14ac:dyDescent="0.3">
      <c r="A497" s="4">
        <v>495</v>
      </c>
      <c r="B497" s="6" t="s">
        <v>1263</v>
      </c>
      <c r="C497" s="5" t="s">
        <v>179</v>
      </c>
      <c r="D497" s="5" t="s">
        <v>845</v>
      </c>
      <c r="E497" s="7">
        <v>999</v>
      </c>
      <c r="F497" s="7">
        <v>46</v>
      </c>
      <c r="G497" s="14">
        <v>-2.7</v>
      </c>
      <c r="H497" s="14">
        <v>-5.8</v>
      </c>
      <c r="I497" s="14">
        <v>-4.5</v>
      </c>
      <c r="J497" s="14">
        <v>-5.8</v>
      </c>
      <c r="K497" s="14">
        <v>-3.6</v>
      </c>
      <c r="L497" s="14">
        <v>-0.4</v>
      </c>
      <c r="M497" s="14">
        <v>-22.7</v>
      </c>
      <c r="N497" s="14">
        <v>2.2000000000000002</v>
      </c>
      <c r="O497" s="14">
        <v>-19.5</v>
      </c>
    </row>
    <row r="498" spans="1:15" ht="15.75" thickBot="1" x14ac:dyDescent="0.3">
      <c r="A498" s="4">
        <v>496</v>
      </c>
      <c r="B498" s="6" t="s">
        <v>1262</v>
      </c>
      <c r="C498" s="5" t="s">
        <v>103</v>
      </c>
      <c r="D498" s="5" t="s">
        <v>845</v>
      </c>
      <c r="E498" s="7">
        <v>999</v>
      </c>
      <c r="F498" s="7">
        <v>44</v>
      </c>
      <c r="G498" s="14">
        <v>-2.1</v>
      </c>
      <c r="H498" s="14">
        <v>-6.1</v>
      </c>
      <c r="I498" s="14">
        <v>-4.5</v>
      </c>
      <c r="J498" s="14">
        <v>-6.1</v>
      </c>
      <c r="K498" s="14">
        <v>-3.8</v>
      </c>
      <c r="L498" s="14">
        <v>-0.2</v>
      </c>
      <c r="M498" s="14">
        <v>-22.8</v>
      </c>
      <c r="N498" s="14">
        <v>2.2000000000000002</v>
      </c>
      <c r="O498" s="14">
        <v>-19.600000000000001</v>
      </c>
    </row>
    <row r="499" spans="1:15" ht="15.75" thickBot="1" x14ac:dyDescent="0.3">
      <c r="A499" s="4">
        <v>497</v>
      </c>
      <c r="B499" s="6" t="s">
        <v>1268</v>
      </c>
      <c r="C499" s="5" t="s">
        <v>103</v>
      </c>
      <c r="D499" s="5" t="s">
        <v>845</v>
      </c>
      <c r="E499" s="7">
        <v>999</v>
      </c>
      <c r="F499" s="7">
        <v>57</v>
      </c>
      <c r="G499" s="14">
        <v>-3</v>
      </c>
      <c r="H499" s="14">
        <v>-6</v>
      </c>
      <c r="I499" s="14">
        <v>-4</v>
      </c>
      <c r="J499" s="14">
        <v>-5.5</v>
      </c>
      <c r="K499" s="14">
        <v>-3.1</v>
      </c>
      <c r="L499" s="14">
        <v>-1.4</v>
      </c>
      <c r="M499" s="14">
        <v>-22.9</v>
      </c>
      <c r="N499" s="14">
        <v>2.2000000000000002</v>
      </c>
      <c r="O499" s="14">
        <v>-19.7</v>
      </c>
    </row>
    <row r="500" spans="1:15" ht="15.75" thickBot="1" x14ac:dyDescent="0.3">
      <c r="A500" s="4">
        <v>498</v>
      </c>
      <c r="B500" s="6" t="s">
        <v>1269</v>
      </c>
      <c r="C500" s="5" t="s">
        <v>65</v>
      </c>
      <c r="D500" s="5" t="s">
        <v>845</v>
      </c>
      <c r="E500" s="7">
        <v>999</v>
      </c>
      <c r="F500" s="7">
        <v>47</v>
      </c>
      <c r="G500" s="14">
        <v>-3.9</v>
      </c>
      <c r="H500" s="14">
        <v>-6.4</v>
      </c>
      <c r="I500" s="14">
        <v>-4.5</v>
      </c>
      <c r="J500" s="14">
        <v>-4.8</v>
      </c>
      <c r="K500" s="14">
        <v>-3.8</v>
      </c>
      <c r="L500" s="14">
        <v>0.4</v>
      </c>
      <c r="M500" s="14">
        <v>-22.9</v>
      </c>
      <c r="N500" s="14">
        <v>2.2000000000000002</v>
      </c>
      <c r="O500" s="14">
        <v>-19.7</v>
      </c>
    </row>
    <row r="501" spans="1:15" ht="15.75" thickBot="1" x14ac:dyDescent="0.3">
      <c r="A501" s="4">
        <v>499</v>
      </c>
      <c r="B501" s="6" t="s">
        <v>1352</v>
      </c>
      <c r="C501" s="5" t="s">
        <v>51</v>
      </c>
      <c r="D501" s="5" t="s">
        <v>837</v>
      </c>
      <c r="E501" s="7">
        <v>539.4</v>
      </c>
      <c r="F501" s="7">
        <v>120</v>
      </c>
      <c r="G501" s="14">
        <v>-6.5</v>
      </c>
      <c r="H501" s="14">
        <v>-11.7</v>
      </c>
      <c r="I501" s="14">
        <v>-2.2999999999999998</v>
      </c>
      <c r="J501" s="14">
        <v>-9.4</v>
      </c>
      <c r="K501" s="14">
        <v>-0.8</v>
      </c>
      <c r="L501" s="14">
        <v>-1.5</v>
      </c>
      <c r="M501" s="14">
        <v>-32.200000000000003</v>
      </c>
      <c r="N501" s="14">
        <v>11.4</v>
      </c>
      <c r="O501" s="14">
        <v>-19.8</v>
      </c>
    </row>
    <row r="502" spans="1:15" ht="15.75" thickBot="1" x14ac:dyDescent="0.3">
      <c r="A502" s="4">
        <v>500</v>
      </c>
      <c r="B502" s="6" t="s">
        <v>1277</v>
      </c>
      <c r="C502" s="5" t="s">
        <v>47</v>
      </c>
      <c r="D502" s="5" t="s">
        <v>845</v>
      </c>
      <c r="E502" s="7">
        <v>661.9</v>
      </c>
      <c r="F502" s="7">
        <v>52</v>
      </c>
      <c r="G502" s="14">
        <v>-2.7</v>
      </c>
      <c r="H502" s="14">
        <v>-6.7</v>
      </c>
      <c r="I502" s="14">
        <v>-3.7</v>
      </c>
      <c r="J502" s="14">
        <v>-6.9</v>
      </c>
      <c r="K502" s="14">
        <v>-3.8</v>
      </c>
      <c r="L502" s="14">
        <v>0.7</v>
      </c>
      <c r="M502" s="14">
        <v>-23.1</v>
      </c>
      <c r="N502" s="14">
        <v>2.2000000000000002</v>
      </c>
      <c r="O502" s="14">
        <v>-19.8</v>
      </c>
    </row>
    <row r="503" spans="1:15" ht="15.75" thickBot="1" x14ac:dyDescent="0.3">
      <c r="A503" s="4">
        <v>501</v>
      </c>
      <c r="B503" s="6" t="s">
        <v>1261</v>
      </c>
      <c r="C503" s="5"/>
      <c r="D503" s="5" t="s">
        <v>845</v>
      </c>
      <c r="E503" s="7">
        <v>999</v>
      </c>
      <c r="F503" s="7">
        <v>38</v>
      </c>
      <c r="G503" s="14">
        <v>-2.7</v>
      </c>
      <c r="H503" s="14">
        <v>-5.7</v>
      </c>
      <c r="I503" s="14">
        <v>-5</v>
      </c>
      <c r="J503" s="14">
        <v>-5</v>
      </c>
      <c r="K503" s="14">
        <v>-3.8</v>
      </c>
      <c r="L503" s="14">
        <v>-1</v>
      </c>
      <c r="M503" s="14">
        <v>-23.2</v>
      </c>
      <c r="N503" s="14">
        <v>2.2000000000000002</v>
      </c>
      <c r="O503" s="14">
        <v>-20</v>
      </c>
    </row>
    <row r="504" spans="1:15" ht="15.75" thickBot="1" x14ac:dyDescent="0.3">
      <c r="A504" s="4">
        <v>502</v>
      </c>
      <c r="B504" s="6" t="s">
        <v>1283</v>
      </c>
      <c r="C504" s="5" t="s">
        <v>51</v>
      </c>
      <c r="D504" s="5" t="s">
        <v>845</v>
      </c>
      <c r="E504" s="7">
        <v>738.4</v>
      </c>
      <c r="F504" s="7">
        <v>54</v>
      </c>
      <c r="G504" s="14">
        <v>-4.2</v>
      </c>
      <c r="H504" s="14">
        <v>-6</v>
      </c>
      <c r="I504" s="14">
        <v>-3.9</v>
      </c>
      <c r="J504" s="14">
        <v>-5.8</v>
      </c>
      <c r="K504" s="14">
        <v>-3.7</v>
      </c>
      <c r="L504" s="14">
        <v>0.2</v>
      </c>
      <c r="M504" s="14">
        <v>-23.4</v>
      </c>
      <c r="N504" s="14">
        <v>2.2000000000000002</v>
      </c>
      <c r="O504" s="14">
        <v>-20.2</v>
      </c>
    </row>
    <row r="505" spans="1:15" ht="15.75" thickBot="1" x14ac:dyDescent="0.3">
      <c r="A505" s="4">
        <v>503</v>
      </c>
      <c r="B505" s="6" t="s">
        <v>1270</v>
      </c>
      <c r="C505" s="5"/>
      <c r="D505" s="5" t="s">
        <v>845</v>
      </c>
      <c r="E505" s="7">
        <v>749.9</v>
      </c>
      <c r="F505" s="7">
        <v>48</v>
      </c>
      <c r="G505" s="14">
        <v>-4.4000000000000004</v>
      </c>
      <c r="H505" s="14">
        <v>-5.2</v>
      </c>
      <c r="I505" s="14">
        <v>-5</v>
      </c>
      <c r="J505" s="14">
        <v>-4.2</v>
      </c>
      <c r="K505" s="14">
        <v>-3.2</v>
      </c>
      <c r="L505" s="14">
        <v>-1.4</v>
      </c>
      <c r="M505" s="14">
        <v>-23.4</v>
      </c>
      <c r="N505" s="14">
        <v>2.2000000000000002</v>
      </c>
      <c r="O505" s="14">
        <v>-20.2</v>
      </c>
    </row>
    <row r="506" spans="1:15" ht="15.75" thickBot="1" x14ac:dyDescent="0.3">
      <c r="A506" s="4">
        <v>504</v>
      </c>
      <c r="B506" s="6" t="s">
        <v>1271</v>
      </c>
      <c r="C506" s="5" t="s">
        <v>80</v>
      </c>
      <c r="D506" s="5" t="s">
        <v>845</v>
      </c>
      <c r="E506" s="7">
        <v>999</v>
      </c>
      <c r="F506" s="7">
        <v>52</v>
      </c>
      <c r="G506" s="14">
        <v>-3.2</v>
      </c>
      <c r="H506" s="14">
        <v>-7</v>
      </c>
      <c r="I506" s="14">
        <v>-5.6</v>
      </c>
      <c r="J506" s="14">
        <v>-3.2</v>
      </c>
      <c r="K506" s="14">
        <v>-3.5</v>
      </c>
      <c r="L506" s="14">
        <v>-1.2</v>
      </c>
      <c r="M506" s="14">
        <v>-23.6</v>
      </c>
      <c r="N506" s="14">
        <v>2.2000000000000002</v>
      </c>
      <c r="O506" s="14">
        <v>-20.399999999999999</v>
      </c>
    </row>
    <row r="507" spans="1:15" ht="15.75" thickBot="1" x14ac:dyDescent="0.3">
      <c r="A507" s="4">
        <v>505</v>
      </c>
      <c r="B507" s="6" t="s">
        <v>1359</v>
      </c>
      <c r="C507" s="5" t="s">
        <v>106</v>
      </c>
      <c r="D507" s="5" t="s">
        <v>837</v>
      </c>
      <c r="E507" s="7">
        <v>397.8</v>
      </c>
      <c r="F507" s="7">
        <v>143</v>
      </c>
      <c r="G507" s="14">
        <v>-10.1</v>
      </c>
      <c r="H507" s="14">
        <v>-13</v>
      </c>
      <c r="I507" s="14">
        <v>-1.1000000000000001</v>
      </c>
      <c r="J507" s="14">
        <v>-8.3000000000000007</v>
      </c>
      <c r="K507" s="14">
        <v>1.2</v>
      </c>
      <c r="L507" s="14">
        <v>-1.6</v>
      </c>
      <c r="M507" s="14">
        <v>-32.799999999999997</v>
      </c>
      <c r="N507" s="14">
        <v>11.4</v>
      </c>
      <c r="O507" s="14">
        <v>-20.399999999999999</v>
      </c>
    </row>
    <row r="508" spans="1:15" ht="15.75" thickBot="1" x14ac:dyDescent="0.3">
      <c r="A508" s="4">
        <v>506</v>
      </c>
      <c r="B508" s="6" t="s">
        <v>1284</v>
      </c>
      <c r="C508" s="5" t="s">
        <v>40</v>
      </c>
      <c r="D508" s="5" t="s">
        <v>845</v>
      </c>
      <c r="E508" s="7">
        <v>999</v>
      </c>
      <c r="F508" s="7">
        <v>54</v>
      </c>
      <c r="G508" s="14">
        <v>-4.4000000000000004</v>
      </c>
      <c r="H508" s="14">
        <v>-6.3</v>
      </c>
      <c r="I508" s="14">
        <v>-4.4000000000000004</v>
      </c>
      <c r="J508" s="14">
        <v>-4</v>
      </c>
      <c r="K508" s="14">
        <v>-3.3</v>
      </c>
      <c r="L508" s="14">
        <v>-1.2</v>
      </c>
      <c r="M508" s="14">
        <v>-23.8</v>
      </c>
      <c r="N508" s="14">
        <v>2.2000000000000002</v>
      </c>
      <c r="O508" s="14">
        <v>-20.5</v>
      </c>
    </row>
    <row r="509" spans="1:15" ht="15.75" thickBot="1" x14ac:dyDescent="0.3">
      <c r="A509" s="4">
        <v>507</v>
      </c>
      <c r="B509" s="6" t="s">
        <v>1357</v>
      </c>
      <c r="C509" s="5" t="s">
        <v>65</v>
      </c>
      <c r="D509" s="5" t="s">
        <v>837</v>
      </c>
      <c r="E509" s="7">
        <v>353.6</v>
      </c>
      <c r="F509" s="7">
        <v>139</v>
      </c>
      <c r="G509" s="14">
        <v>-11.4</v>
      </c>
      <c r="H509" s="14">
        <v>-11.2</v>
      </c>
      <c r="I509" s="14">
        <v>-1</v>
      </c>
      <c r="J509" s="14">
        <v>-7.4</v>
      </c>
      <c r="K509" s="14">
        <v>-0.6</v>
      </c>
      <c r="L509" s="14">
        <v>-1.6</v>
      </c>
      <c r="M509" s="14">
        <v>-33.200000000000003</v>
      </c>
      <c r="N509" s="14">
        <v>11.4</v>
      </c>
      <c r="O509" s="14">
        <v>-20.7</v>
      </c>
    </row>
    <row r="510" spans="1:15" ht="15.75" thickBot="1" x14ac:dyDescent="0.3">
      <c r="A510" s="4">
        <v>508</v>
      </c>
      <c r="B510" s="6" t="s">
        <v>1355</v>
      </c>
      <c r="C510" s="5" t="s">
        <v>80</v>
      </c>
      <c r="D510" s="5" t="s">
        <v>837</v>
      </c>
      <c r="E510" s="7">
        <v>618.4</v>
      </c>
      <c r="F510" s="7">
        <v>130</v>
      </c>
      <c r="G510" s="14">
        <v>-9.8000000000000007</v>
      </c>
      <c r="H510" s="14">
        <v>-11.8</v>
      </c>
      <c r="I510" s="14">
        <v>-2.6</v>
      </c>
      <c r="J510" s="14">
        <v>-7.7</v>
      </c>
      <c r="K510" s="14">
        <v>0.3</v>
      </c>
      <c r="L510" s="14">
        <v>-1.6</v>
      </c>
      <c r="M510" s="14">
        <v>-33.200000000000003</v>
      </c>
      <c r="N510" s="14">
        <v>11.4</v>
      </c>
      <c r="O510" s="14">
        <v>-20.8</v>
      </c>
    </row>
    <row r="511" spans="1:15" ht="15.75" thickBot="1" x14ac:dyDescent="0.3">
      <c r="A511" s="4">
        <v>509</v>
      </c>
      <c r="B511" s="6" t="s">
        <v>1355</v>
      </c>
      <c r="C511" s="5" t="s">
        <v>80</v>
      </c>
      <c r="D511" s="5" t="s">
        <v>837</v>
      </c>
      <c r="E511" s="7">
        <v>748.1</v>
      </c>
      <c r="F511" s="7">
        <v>130</v>
      </c>
      <c r="G511" s="14">
        <v>-9.8000000000000007</v>
      </c>
      <c r="H511" s="14">
        <v>-11.8</v>
      </c>
      <c r="I511" s="14">
        <v>-2.6</v>
      </c>
      <c r="J511" s="14">
        <v>-7.7</v>
      </c>
      <c r="K511" s="14">
        <v>0.3</v>
      </c>
      <c r="L511" s="14">
        <v>-1.6</v>
      </c>
      <c r="M511" s="14">
        <v>-33.200000000000003</v>
      </c>
      <c r="N511" s="14">
        <v>11.4</v>
      </c>
      <c r="O511" s="14">
        <v>-20.8</v>
      </c>
    </row>
    <row r="512" spans="1:15" ht="15.75" thickBot="1" x14ac:dyDescent="0.3">
      <c r="A512" s="4">
        <v>510</v>
      </c>
      <c r="B512" s="6" t="s">
        <v>1292</v>
      </c>
      <c r="C512" s="5" t="s">
        <v>47</v>
      </c>
      <c r="D512" s="5" t="s">
        <v>845</v>
      </c>
      <c r="E512" s="7">
        <v>747.3</v>
      </c>
      <c r="F512" s="7">
        <v>50</v>
      </c>
      <c r="G512" s="14">
        <v>-5.2</v>
      </c>
      <c r="H512" s="14">
        <v>-6.4</v>
      </c>
      <c r="I512" s="14">
        <v>-4.4000000000000004</v>
      </c>
      <c r="J512" s="14">
        <v>-4.0999999999999996</v>
      </c>
      <c r="K512" s="14">
        <v>-2.8</v>
      </c>
      <c r="L512" s="14">
        <v>-1.4</v>
      </c>
      <c r="M512" s="14">
        <v>-24.3</v>
      </c>
      <c r="N512" s="14">
        <v>2.2000000000000002</v>
      </c>
      <c r="O512" s="14">
        <v>-21.1</v>
      </c>
    </row>
    <row r="513" spans="1:15" ht="15.75" thickBot="1" x14ac:dyDescent="0.3">
      <c r="A513" s="4">
        <v>511</v>
      </c>
      <c r="B513" s="6" t="s">
        <v>1356</v>
      </c>
      <c r="C513" s="5" t="s">
        <v>144</v>
      </c>
      <c r="D513" s="5" t="s">
        <v>837</v>
      </c>
      <c r="E513" s="7">
        <v>693.1</v>
      </c>
      <c r="F513" s="7">
        <v>122</v>
      </c>
      <c r="G513" s="14">
        <v>-9.6</v>
      </c>
      <c r="H513" s="14">
        <v>-11.1</v>
      </c>
      <c r="I513" s="14">
        <v>-1.8</v>
      </c>
      <c r="J513" s="14">
        <v>-9.1</v>
      </c>
      <c r="K513" s="14">
        <v>-0.3</v>
      </c>
      <c r="L513" s="14">
        <v>-1.6</v>
      </c>
      <c r="M513" s="14">
        <v>-33.6</v>
      </c>
      <c r="N513" s="14">
        <v>11.4</v>
      </c>
      <c r="O513" s="14">
        <v>-21.2</v>
      </c>
    </row>
    <row r="514" spans="1:15" ht="15.75" thickBot="1" x14ac:dyDescent="0.3">
      <c r="A514" s="4">
        <v>512</v>
      </c>
      <c r="B514" s="6" t="s">
        <v>1303</v>
      </c>
      <c r="C514" s="5" t="s">
        <v>103</v>
      </c>
      <c r="D514" s="5" t="s">
        <v>845</v>
      </c>
      <c r="E514" s="7">
        <v>750.3</v>
      </c>
      <c r="F514" s="7">
        <v>60</v>
      </c>
      <c r="G514" s="14">
        <v>-4.5</v>
      </c>
      <c r="H514" s="14">
        <v>-8</v>
      </c>
      <c r="I514" s="14">
        <v>-4.5</v>
      </c>
      <c r="J514" s="14">
        <v>-3.9</v>
      </c>
      <c r="K514" s="14">
        <v>-3.1</v>
      </c>
      <c r="L514" s="14">
        <v>-1.2</v>
      </c>
      <c r="M514" s="14">
        <v>-25.1</v>
      </c>
      <c r="N514" s="14">
        <v>2.2000000000000002</v>
      </c>
      <c r="O514" s="14">
        <v>-21.9</v>
      </c>
    </row>
    <row r="515" spans="1:15" ht="15.75" thickBot="1" x14ac:dyDescent="0.3">
      <c r="A515" s="4">
        <v>513</v>
      </c>
      <c r="B515" s="6" t="s">
        <v>1298</v>
      </c>
      <c r="C515" s="5" t="s">
        <v>38</v>
      </c>
      <c r="D515" s="5" t="s">
        <v>845</v>
      </c>
      <c r="E515" s="7">
        <v>750.7</v>
      </c>
      <c r="F515" s="7">
        <v>42</v>
      </c>
      <c r="G515" s="14">
        <v>-4.2</v>
      </c>
      <c r="H515" s="14">
        <v>-7.2</v>
      </c>
      <c r="I515" s="14">
        <v>-4.9000000000000004</v>
      </c>
      <c r="J515" s="14">
        <v>-4.8</v>
      </c>
      <c r="K515" s="14">
        <v>-3.8</v>
      </c>
      <c r="L515" s="14">
        <v>-0.8</v>
      </c>
      <c r="M515" s="14">
        <v>-25.6</v>
      </c>
      <c r="N515" s="14">
        <v>2.2000000000000002</v>
      </c>
      <c r="O515" s="14">
        <v>-22.4</v>
      </c>
    </row>
    <row r="516" spans="1:15" ht="15.75" thickBot="1" x14ac:dyDescent="0.3">
      <c r="A516" s="4">
        <v>514</v>
      </c>
      <c r="B516" s="6" t="s">
        <v>1358</v>
      </c>
      <c r="C516" s="5" t="s">
        <v>65</v>
      </c>
      <c r="D516" s="5" t="s">
        <v>837</v>
      </c>
      <c r="E516" s="7">
        <v>740.7</v>
      </c>
      <c r="F516" s="7">
        <v>105</v>
      </c>
      <c r="G516" s="14">
        <v>-9.6999999999999993</v>
      </c>
      <c r="H516" s="14">
        <v>-12</v>
      </c>
      <c r="I516" s="14">
        <v>-3</v>
      </c>
      <c r="J516" s="14">
        <v>-7.4</v>
      </c>
      <c r="K516" s="14">
        <v>-1.5</v>
      </c>
      <c r="L516" s="14">
        <v>-1.4</v>
      </c>
      <c r="M516" s="14">
        <v>-35</v>
      </c>
      <c r="N516" s="14">
        <v>11.4</v>
      </c>
      <c r="O516" s="14">
        <v>-22.6</v>
      </c>
    </row>
    <row r="517" spans="1:15" ht="15.75" thickBot="1" x14ac:dyDescent="0.3">
      <c r="A517" s="4">
        <v>515</v>
      </c>
      <c r="B517" s="6" t="s">
        <v>1300</v>
      </c>
      <c r="C517" s="5" t="s">
        <v>144</v>
      </c>
      <c r="D517" s="5" t="s">
        <v>845</v>
      </c>
      <c r="E517" s="7">
        <v>999</v>
      </c>
      <c r="F517" s="7">
        <v>39</v>
      </c>
      <c r="G517" s="14">
        <v>-4.0999999999999996</v>
      </c>
      <c r="H517" s="14">
        <v>-6.1</v>
      </c>
      <c r="I517" s="14">
        <v>-5.3</v>
      </c>
      <c r="J517" s="14">
        <v>-5.9</v>
      </c>
      <c r="K517" s="14">
        <v>-3.8</v>
      </c>
      <c r="L517" s="14">
        <v>-1.1000000000000001</v>
      </c>
      <c r="M517" s="14">
        <v>-26.2</v>
      </c>
      <c r="N517" s="14">
        <v>2.2000000000000002</v>
      </c>
      <c r="O517" s="14">
        <v>-22.9</v>
      </c>
    </row>
    <row r="518" spans="1:15" ht="15.75" thickBot="1" x14ac:dyDescent="0.3">
      <c r="A518" s="4">
        <v>516</v>
      </c>
      <c r="B518" s="6" t="s">
        <v>1313</v>
      </c>
      <c r="C518" s="5" t="s">
        <v>65</v>
      </c>
      <c r="D518" s="5" t="s">
        <v>845</v>
      </c>
      <c r="E518" s="7">
        <v>716.3</v>
      </c>
      <c r="F518" s="7">
        <v>53</v>
      </c>
      <c r="G518" s="14">
        <v>-4</v>
      </c>
      <c r="H518" s="14">
        <v>-7.3</v>
      </c>
      <c r="I518" s="14">
        <v>-4.5999999999999996</v>
      </c>
      <c r="J518" s="14">
        <v>-6.6</v>
      </c>
      <c r="K518" s="14">
        <v>-3.8</v>
      </c>
      <c r="L518" s="14">
        <v>-0.1</v>
      </c>
      <c r="M518" s="14">
        <v>-26.3</v>
      </c>
      <c r="N518" s="14">
        <v>2.2000000000000002</v>
      </c>
      <c r="O518" s="14">
        <v>-23.1</v>
      </c>
    </row>
    <row r="519" spans="1:15" ht="15.75" thickBot="1" x14ac:dyDescent="0.3">
      <c r="A519" s="4">
        <v>517</v>
      </c>
      <c r="B519" s="6" t="s">
        <v>1306</v>
      </c>
      <c r="C519" s="5"/>
      <c r="D519" s="5" t="s">
        <v>845</v>
      </c>
      <c r="E519" s="7">
        <v>999</v>
      </c>
      <c r="F519" s="7">
        <v>35</v>
      </c>
      <c r="G519" s="14">
        <v>-3.4</v>
      </c>
      <c r="H519" s="14">
        <v>-6.9</v>
      </c>
      <c r="I519" s="14">
        <v>-5.8</v>
      </c>
      <c r="J519" s="14">
        <v>-5.9</v>
      </c>
      <c r="K519" s="14">
        <v>-3</v>
      </c>
      <c r="L519" s="14">
        <v>-1.6</v>
      </c>
      <c r="M519" s="14">
        <v>-26.6</v>
      </c>
      <c r="N519" s="14">
        <v>2.2000000000000002</v>
      </c>
      <c r="O519" s="14">
        <v>-23.3</v>
      </c>
    </row>
    <row r="520" spans="1:15" ht="15.75" thickBot="1" x14ac:dyDescent="0.3">
      <c r="A520" s="4">
        <v>518</v>
      </c>
      <c r="B520" s="6" t="s">
        <v>1360</v>
      </c>
      <c r="C520" s="5" t="s">
        <v>179</v>
      </c>
      <c r="D520" s="5" t="s">
        <v>837</v>
      </c>
      <c r="E520" s="7">
        <v>408.8</v>
      </c>
      <c r="F520" s="7">
        <v>97</v>
      </c>
      <c r="G520" s="14">
        <v>-4.5</v>
      </c>
      <c r="H520" s="14">
        <v>-12.5</v>
      </c>
      <c r="I520" s="14">
        <v>-1.5</v>
      </c>
      <c r="J520" s="14">
        <v>-15.3</v>
      </c>
      <c r="K520" s="14">
        <v>-0.9</v>
      </c>
      <c r="L520" s="14">
        <v>-1.4</v>
      </c>
      <c r="M520" s="14">
        <v>-36.1</v>
      </c>
      <c r="N520" s="14">
        <v>11.4</v>
      </c>
      <c r="O520" s="14">
        <v>-23.6</v>
      </c>
    </row>
    <row r="521" spans="1:15" ht="15.75" thickBot="1" x14ac:dyDescent="0.3">
      <c r="A521" s="4">
        <v>519</v>
      </c>
      <c r="B521" s="6" t="s">
        <v>1361</v>
      </c>
      <c r="C521" s="5" t="s">
        <v>65</v>
      </c>
      <c r="D521" s="5" t="s">
        <v>837</v>
      </c>
      <c r="E521" s="7">
        <v>750.2</v>
      </c>
      <c r="F521" s="7">
        <v>82</v>
      </c>
      <c r="G521" s="14">
        <v>-6.4</v>
      </c>
      <c r="H521" s="14">
        <v>-12.7</v>
      </c>
      <c r="I521" s="14">
        <v>-2.8</v>
      </c>
      <c r="J521" s="14">
        <v>-11.4</v>
      </c>
      <c r="K521" s="14">
        <v>-2.4</v>
      </c>
      <c r="L521" s="14">
        <v>-1.2</v>
      </c>
      <c r="M521" s="14">
        <v>-36.9</v>
      </c>
      <c r="N521" s="14">
        <v>11.4</v>
      </c>
      <c r="O521" s="14">
        <v>-24.5</v>
      </c>
    </row>
    <row r="522" spans="1:15" ht="15.75" thickBot="1" x14ac:dyDescent="0.3">
      <c r="A522" s="4">
        <v>520</v>
      </c>
      <c r="B522" s="6" t="s">
        <v>1363</v>
      </c>
      <c r="C522" s="5" t="s">
        <v>70</v>
      </c>
      <c r="D522" s="5" t="s">
        <v>837</v>
      </c>
      <c r="E522" s="7">
        <v>750.4</v>
      </c>
      <c r="F522" s="7">
        <v>102</v>
      </c>
      <c r="G522" s="14">
        <v>-11.7</v>
      </c>
      <c r="H522" s="14">
        <v>-12.5</v>
      </c>
      <c r="I522" s="14">
        <v>-2.9</v>
      </c>
      <c r="J522" s="14">
        <v>-6.8</v>
      </c>
      <c r="K522" s="14">
        <v>-2</v>
      </c>
      <c r="L522" s="14">
        <v>-1.5</v>
      </c>
      <c r="M522" s="14">
        <v>-37.299999999999997</v>
      </c>
      <c r="N522" s="14">
        <v>11.4</v>
      </c>
      <c r="O522" s="14">
        <v>-24.9</v>
      </c>
    </row>
    <row r="523" spans="1:15" ht="15.75" thickBot="1" x14ac:dyDescent="0.3">
      <c r="A523" s="4">
        <v>521</v>
      </c>
      <c r="B523" s="6" t="s">
        <v>1365</v>
      </c>
      <c r="C523" s="5" t="s">
        <v>80</v>
      </c>
      <c r="D523" s="5" t="s">
        <v>837</v>
      </c>
      <c r="E523" s="7">
        <v>592.9</v>
      </c>
      <c r="F523" s="7">
        <v>147</v>
      </c>
      <c r="G523" s="14">
        <v>-7.9</v>
      </c>
      <c r="H523" s="14">
        <v>-16.2</v>
      </c>
      <c r="I523" s="14">
        <v>-1.4</v>
      </c>
      <c r="J523" s="14">
        <v>-11.3</v>
      </c>
      <c r="K523" s="14">
        <v>1.1000000000000001</v>
      </c>
      <c r="L523" s="14">
        <v>-1.5</v>
      </c>
      <c r="M523" s="14">
        <v>-37.4</v>
      </c>
      <c r="N523" s="14">
        <v>11.4</v>
      </c>
      <c r="O523" s="14">
        <v>-24.9</v>
      </c>
    </row>
    <row r="524" spans="1:15" ht="15.75" thickBot="1" x14ac:dyDescent="0.3">
      <c r="A524" s="4">
        <v>522</v>
      </c>
      <c r="B524" s="6" t="s">
        <v>1324</v>
      </c>
      <c r="C524" s="5"/>
      <c r="D524" s="5" t="s">
        <v>845</v>
      </c>
      <c r="E524" s="7">
        <v>999</v>
      </c>
      <c r="F524" s="7">
        <v>40</v>
      </c>
      <c r="G524" s="14">
        <v>-6.4</v>
      </c>
      <c r="H524" s="14">
        <v>-7.1</v>
      </c>
      <c r="I524" s="14">
        <v>-5.5</v>
      </c>
      <c r="J524" s="14">
        <v>-4.7</v>
      </c>
      <c r="K524" s="14">
        <v>-3</v>
      </c>
      <c r="L524" s="14">
        <v>-1.4</v>
      </c>
      <c r="M524" s="14">
        <v>-28.2</v>
      </c>
      <c r="N524" s="14">
        <v>2.2000000000000002</v>
      </c>
      <c r="O524" s="14">
        <v>-25</v>
      </c>
    </row>
    <row r="525" spans="1:15" ht="15.75" thickBot="1" x14ac:dyDescent="0.3">
      <c r="A525" s="4">
        <v>523</v>
      </c>
      <c r="B525" s="6" t="s">
        <v>1364</v>
      </c>
      <c r="C525" s="5" t="s">
        <v>144</v>
      </c>
      <c r="D525" s="5" t="s">
        <v>837</v>
      </c>
      <c r="E525" s="7">
        <v>750.5</v>
      </c>
      <c r="F525" s="7">
        <v>119</v>
      </c>
      <c r="G525" s="14">
        <v>-11.7</v>
      </c>
      <c r="H525" s="14">
        <v>-14.1</v>
      </c>
      <c r="I525" s="14">
        <v>-2.2000000000000002</v>
      </c>
      <c r="J525" s="14">
        <v>-6.6</v>
      </c>
      <c r="K525" s="14">
        <v>-1.6</v>
      </c>
      <c r="L525" s="14">
        <v>-1.4</v>
      </c>
      <c r="M525" s="14">
        <v>-37.6</v>
      </c>
      <c r="N525" s="14">
        <v>11.4</v>
      </c>
      <c r="O525" s="14">
        <v>-25.2</v>
      </c>
    </row>
    <row r="526" spans="1:15" ht="15.75" thickBot="1" x14ac:dyDescent="0.3">
      <c r="A526" s="4">
        <v>524</v>
      </c>
      <c r="B526" s="6" t="s">
        <v>1362</v>
      </c>
      <c r="C526" s="5" t="s">
        <v>80</v>
      </c>
      <c r="D526" s="5" t="s">
        <v>837</v>
      </c>
      <c r="E526" s="7">
        <v>671.8</v>
      </c>
      <c r="F526" s="7">
        <v>97</v>
      </c>
      <c r="G526" s="14">
        <v>-7.3</v>
      </c>
      <c r="H526" s="14">
        <v>-13.4</v>
      </c>
      <c r="I526" s="14">
        <v>-3.2</v>
      </c>
      <c r="J526" s="14">
        <v>-10.7</v>
      </c>
      <c r="K526" s="14">
        <v>-1.8</v>
      </c>
      <c r="L526" s="14">
        <v>-1.4</v>
      </c>
      <c r="M526" s="14">
        <v>-37.799999999999997</v>
      </c>
      <c r="N526" s="14">
        <v>11.4</v>
      </c>
      <c r="O526" s="14">
        <v>-25.4</v>
      </c>
    </row>
    <row r="527" spans="1:15" ht="15.75" thickBot="1" x14ac:dyDescent="0.3">
      <c r="A527" s="4">
        <v>525</v>
      </c>
      <c r="B527" s="6" t="s">
        <v>1367</v>
      </c>
      <c r="C527" s="5" t="s">
        <v>47</v>
      </c>
      <c r="D527" s="5" t="s">
        <v>837</v>
      </c>
      <c r="E527" s="7">
        <v>739.3</v>
      </c>
      <c r="F527" s="7">
        <v>136</v>
      </c>
      <c r="G527" s="14">
        <v>-15.9</v>
      </c>
      <c r="H527" s="14">
        <v>-12.1</v>
      </c>
      <c r="I527" s="14">
        <v>-1.9</v>
      </c>
      <c r="J527" s="14">
        <v>-6.1</v>
      </c>
      <c r="K527" s="14">
        <v>-0.6</v>
      </c>
      <c r="L527" s="14">
        <v>-1.5</v>
      </c>
      <c r="M527" s="14">
        <v>-38.1</v>
      </c>
      <c r="N527" s="14">
        <v>11.4</v>
      </c>
      <c r="O527" s="14">
        <v>-25.7</v>
      </c>
    </row>
    <row r="528" spans="1:15" ht="15.75" thickBot="1" x14ac:dyDescent="0.3">
      <c r="A528" s="4">
        <v>526</v>
      </c>
      <c r="B528" s="6" t="s">
        <v>1331</v>
      </c>
      <c r="C528" s="5" t="s">
        <v>33</v>
      </c>
      <c r="D528" s="5" t="s">
        <v>845</v>
      </c>
      <c r="E528" s="7">
        <v>748.7</v>
      </c>
      <c r="F528" s="7">
        <v>52</v>
      </c>
      <c r="G528" s="14">
        <v>-4.7</v>
      </c>
      <c r="H528" s="14">
        <v>-7.7</v>
      </c>
      <c r="I528" s="14">
        <v>-4.9000000000000004</v>
      </c>
      <c r="J528" s="14">
        <v>-7.1</v>
      </c>
      <c r="K528" s="14">
        <v>-3.5</v>
      </c>
      <c r="L528" s="14">
        <v>-1.2</v>
      </c>
      <c r="M528" s="14">
        <v>-29</v>
      </c>
      <c r="N528" s="14">
        <v>2.2000000000000002</v>
      </c>
      <c r="O528" s="14">
        <v>-25.8</v>
      </c>
    </row>
    <row r="529" spans="1:15" ht="15.75" thickBot="1" x14ac:dyDescent="0.3">
      <c r="A529" s="4">
        <v>527</v>
      </c>
      <c r="B529" s="6" t="s">
        <v>1366</v>
      </c>
      <c r="C529" s="5" t="s">
        <v>70</v>
      </c>
      <c r="D529" s="5" t="s">
        <v>837</v>
      </c>
      <c r="E529" s="7">
        <v>747</v>
      </c>
      <c r="F529" s="7">
        <v>98</v>
      </c>
      <c r="G529" s="14">
        <v>-11.5</v>
      </c>
      <c r="H529" s="14">
        <v>-13.3</v>
      </c>
      <c r="I529" s="14">
        <v>-2.6</v>
      </c>
      <c r="J529" s="14">
        <v>-9.1</v>
      </c>
      <c r="K529" s="14">
        <v>-1.5</v>
      </c>
      <c r="L529" s="14">
        <v>-1.6</v>
      </c>
      <c r="M529" s="14">
        <v>-39.700000000000003</v>
      </c>
      <c r="N529" s="14">
        <v>11.4</v>
      </c>
      <c r="O529" s="14">
        <v>-27.2</v>
      </c>
    </row>
    <row r="530" spans="1:15" ht="15.75" thickBot="1" x14ac:dyDescent="0.3">
      <c r="A530" s="4">
        <v>528</v>
      </c>
      <c r="B530" s="6" t="s">
        <v>1342</v>
      </c>
      <c r="C530" s="5" t="s">
        <v>70</v>
      </c>
      <c r="D530" s="5" t="s">
        <v>845</v>
      </c>
      <c r="E530" s="7">
        <v>999</v>
      </c>
      <c r="F530" s="7">
        <v>54</v>
      </c>
      <c r="G530" s="14">
        <v>-4.8</v>
      </c>
      <c r="H530" s="14">
        <v>-9.5</v>
      </c>
      <c r="I530" s="14">
        <v>-4</v>
      </c>
      <c r="J530" s="14">
        <v>-7.9</v>
      </c>
      <c r="K530" s="14">
        <v>-3.8</v>
      </c>
      <c r="L530" s="14">
        <v>-0.5</v>
      </c>
      <c r="M530" s="14">
        <v>-30.5</v>
      </c>
      <c r="N530" s="14">
        <v>2.2000000000000002</v>
      </c>
      <c r="O530" s="14">
        <v>-27.3</v>
      </c>
    </row>
    <row r="531" spans="1:15" ht="15.75" thickBot="1" x14ac:dyDescent="0.3">
      <c r="A531" s="4">
        <v>529</v>
      </c>
      <c r="B531" s="6" t="s">
        <v>1341</v>
      </c>
      <c r="C531" s="5" t="s">
        <v>70</v>
      </c>
      <c r="D531" s="5" t="s">
        <v>845</v>
      </c>
      <c r="E531" s="7">
        <v>736.3</v>
      </c>
      <c r="F531" s="7">
        <v>50</v>
      </c>
      <c r="G531" s="14">
        <v>-3.8</v>
      </c>
      <c r="H531" s="14">
        <v>-9.5</v>
      </c>
      <c r="I531" s="14">
        <v>-4.4000000000000004</v>
      </c>
      <c r="J531" s="14">
        <v>-9.5</v>
      </c>
      <c r="K531" s="14">
        <v>-3.8</v>
      </c>
      <c r="L531" s="14">
        <v>0.4</v>
      </c>
      <c r="M531" s="14">
        <v>-30.6</v>
      </c>
      <c r="N531" s="14">
        <v>2.2000000000000002</v>
      </c>
      <c r="O531" s="14">
        <v>-27.4</v>
      </c>
    </row>
    <row r="532" spans="1:15" ht="15.75" thickBot="1" x14ac:dyDescent="0.3">
      <c r="A532" s="4">
        <v>530</v>
      </c>
      <c r="B532" s="6" t="s">
        <v>1368</v>
      </c>
      <c r="C532" s="5" t="s">
        <v>179</v>
      </c>
      <c r="D532" s="5" t="s">
        <v>837</v>
      </c>
      <c r="E532" s="7">
        <v>623.4</v>
      </c>
      <c r="F532" s="7">
        <v>117</v>
      </c>
      <c r="G532" s="14">
        <v>-8.5</v>
      </c>
      <c r="H532" s="14">
        <v>-14.7</v>
      </c>
      <c r="I532" s="14">
        <v>-1.1000000000000001</v>
      </c>
      <c r="J532" s="14">
        <v>-14</v>
      </c>
      <c r="K532" s="14">
        <v>-0.9</v>
      </c>
      <c r="L532" s="14">
        <v>-1.5</v>
      </c>
      <c r="M532" s="14">
        <v>-40.700000000000003</v>
      </c>
      <c r="N532" s="14">
        <v>11.4</v>
      </c>
      <c r="O532" s="14">
        <v>-28.2</v>
      </c>
    </row>
    <row r="533" spans="1:15" ht="15.75" thickBot="1" x14ac:dyDescent="0.3">
      <c r="A533" s="4">
        <v>531</v>
      </c>
      <c r="B533" s="6" t="s">
        <v>1344</v>
      </c>
      <c r="C533" s="5" t="s">
        <v>65</v>
      </c>
      <c r="D533" s="5" t="s">
        <v>845</v>
      </c>
      <c r="E533" s="7">
        <v>742.3</v>
      </c>
      <c r="F533" s="7">
        <v>59</v>
      </c>
      <c r="G533" s="14">
        <v>-5.8</v>
      </c>
      <c r="H533" s="14">
        <v>-10.1</v>
      </c>
      <c r="I533" s="14">
        <v>-4.0999999999999996</v>
      </c>
      <c r="J533" s="14">
        <v>-8.6999999999999993</v>
      </c>
      <c r="K533" s="14">
        <v>-3.1</v>
      </c>
      <c r="L533" s="14">
        <v>-0.1</v>
      </c>
      <c r="M533" s="14">
        <v>-31.9</v>
      </c>
      <c r="N533" s="14">
        <v>2.2000000000000002</v>
      </c>
      <c r="O533" s="14">
        <v>-28.7</v>
      </c>
    </row>
    <row r="534" spans="1:15" ht="15.75" thickBot="1" x14ac:dyDescent="0.3">
      <c r="A534" s="4">
        <v>532</v>
      </c>
      <c r="B534" s="6" t="s">
        <v>1345</v>
      </c>
      <c r="C534" s="5" t="s">
        <v>40</v>
      </c>
      <c r="D534" s="5" t="s">
        <v>845</v>
      </c>
      <c r="E534" s="7">
        <v>999</v>
      </c>
      <c r="F534" s="7">
        <v>56</v>
      </c>
      <c r="G534" s="14">
        <v>-4.4000000000000004</v>
      </c>
      <c r="H534" s="14">
        <v>-10.7</v>
      </c>
      <c r="I534" s="14">
        <v>-4.3</v>
      </c>
      <c r="J534" s="14">
        <v>-8.8000000000000007</v>
      </c>
      <c r="K534" s="14">
        <v>-3.4</v>
      </c>
      <c r="L534" s="14">
        <v>-0.9</v>
      </c>
      <c r="M534" s="14">
        <v>-32.5</v>
      </c>
      <c r="N534" s="14">
        <v>2.2000000000000002</v>
      </c>
      <c r="O534" s="14">
        <v>-29.3</v>
      </c>
    </row>
    <row r="535" spans="1:15" ht="15.75" thickBot="1" x14ac:dyDescent="0.3">
      <c r="A535" s="4">
        <v>533</v>
      </c>
      <c r="B535" s="6" t="s">
        <v>1369</v>
      </c>
      <c r="C535" s="5" t="s">
        <v>144</v>
      </c>
      <c r="D535" s="5" t="s">
        <v>837</v>
      </c>
      <c r="E535" s="7">
        <v>389</v>
      </c>
      <c r="F535" s="7">
        <v>160</v>
      </c>
      <c r="G535" s="14">
        <v>-13</v>
      </c>
      <c r="H535" s="14">
        <v>-16.100000000000001</v>
      </c>
      <c r="I535" s="14">
        <v>0.9</v>
      </c>
      <c r="J535" s="14">
        <v>-14.2</v>
      </c>
      <c r="K535" s="14">
        <v>0.5</v>
      </c>
      <c r="L535" s="14">
        <v>-1.6</v>
      </c>
      <c r="M535" s="14">
        <v>-43.4</v>
      </c>
      <c r="N535" s="14">
        <v>11.4</v>
      </c>
      <c r="O535" s="14">
        <v>-31</v>
      </c>
    </row>
    <row r="536" spans="1:15" ht="15.75" thickBot="1" x14ac:dyDescent="0.3">
      <c r="A536" s="4">
        <v>534</v>
      </c>
      <c r="B536" s="6" t="s">
        <v>1371</v>
      </c>
      <c r="C536" s="5" t="s">
        <v>70</v>
      </c>
      <c r="D536" s="5" t="s">
        <v>837</v>
      </c>
      <c r="E536" s="7">
        <v>741.6</v>
      </c>
      <c r="F536" s="7">
        <v>140</v>
      </c>
      <c r="G536" s="14">
        <v>-16.600000000000001</v>
      </c>
      <c r="H536" s="14">
        <v>-17</v>
      </c>
      <c r="I536" s="14">
        <v>-1.8</v>
      </c>
      <c r="J536" s="14">
        <v>-8</v>
      </c>
      <c r="K536" s="14">
        <v>0.4</v>
      </c>
      <c r="L536" s="14">
        <v>-1.6</v>
      </c>
      <c r="M536" s="14">
        <v>-44.7</v>
      </c>
      <c r="N536" s="14">
        <v>11.4</v>
      </c>
      <c r="O536" s="14">
        <v>-32.200000000000003</v>
      </c>
    </row>
    <row r="537" spans="1:15" ht="15.75" thickBot="1" x14ac:dyDescent="0.3">
      <c r="A537" s="4">
        <v>535</v>
      </c>
      <c r="B537" s="6" t="s">
        <v>1370</v>
      </c>
      <c r="C537" s="5" t="s">
        <v>65</v>
      </c>
      <c r="D537" s="5" t="s">
        <v>837</v>
      </c>
      <c r="E537" s="7">
        <v>464.8</v>
      </c>
      <c r="F537" s="7">
        <v>126</v>
      </c>
      <c r="G537" s="14">
        <v>-11.4</v>
      </c>
      <c r="H537" s="14">
        <v>-15.3</v>
      </c>
      <c r="I537" s="14">
        <v>-0.4</v>
      </c>
      <c r="J537" s="14">
        <v>-16.100000000000001</v>
      </c>
      <c r="K537" s="14">
        <v>-0.7</v>
      </c>
      <c r="L537" s="14">
        <v>-1.5</v>
      </c>
      <c r="M537" s="14">
        <v>-45.3</v>
      </c>
      <c r="N537" s="14">
        <v>11.4</v>
      </c>
      <c r="O537" s="14">
        <v>-32.9</v>
      </c>
    </row>
    <row r="538" spans="1:15" ht="15.75" thickBot="1" x14ac:dyDescent="0.3">
      <c r="A538" s="4">
        <v>536</v>
      </c>
      <c r="B538" s="6" t="s">
        <v>1372</v>
      </c>
      <c r="C538" s="5" t="s">
        <v>144</v>
      </c>
      <c r="D538" s="5" t="s">
        <v>837</v>
      </c>
      <c r="E538" s="7">
        <v>675.6</v>
      </c>
      <c r="F538" s="7">
        <v>157</v>
      </c>
      <c r="G538" s="14">
        <v>-16</v>
      </c>
      <c r="H538" s="14">
        <v>-19.600000000000001</v>
      </c>
      <c r="I538" s="14">
        <v>-0.9</v>
      </c>
      <c r="J538" s="14">
        <v>-9.1999999999999993</v>
      </c>
      <c r="K538" s="14">
        <v>0.8</v>
      </c>
      <c r="L538" s="14">
        <v>-1.6</v>
      </c>
      <c r="M538" s="14">
        <v>-46.6</v>
      </c>
      <c r="N538" s="14">
        <v>11.4</v>
      </c>
      <c r="O538" s="14">
        <v>-34.1</v>
      </c>
    </row>
    <row r="539" spans="1:15" ht="15.75" thickBot="1" x14ac:dyDescent="0.3">
      <c r="A539" s="4">
        <v>537</v>
      </c>
      <c r="B539" s="6" t="s">
        <v>1373</v>
      </c>
      <c r="C539" s="5" t="s">
        <v>70</v>
      </c>
      <c r="D539" s="5" t="s">
        <v>837</v>
      </c>
      <c r="E539" s="7">
        <v>717.3</v>
      </c>
      <c r="F539" s="7">
        <v>148</v>
      </c>
      <c r="G539" s="14">
        <v>-16.7</v>
      </c>
      <c r="H539" s="14">
        <v>-18.7</v>
      </c>
      <c r="I539" s="14">
        <v>-2.1</v>
      </c>
      <c r="J539" s="14">
        <v>-10</v>
      </c>
      <c r="K539" s="14">
        <v>0</v>
      </c>
      <c r="L539" s="14">
        <v>-1.6</v>
      </c>
      <c r="M539" s="14">
        <v>-49</v>
      </c>
      <c r="N539" s="14">
        <v>11.4</v>
      </c>
      <c r="O539" s="14">
        <v>-36.6</v>
      </c>
    </row>
    <row r="540" spans="1:15" ht="15.75" thickBot="1" x14ac:dyDescent="0.3">
      <c r="A540" s="4">
        <v>538</v>
      </c>
      <c r="B540" s="6" t="s">
        <v>1375</v>
      </c>
      <c r="C540" s="5" t="s">
        <v>70</v>
      </c>
      <c r="D540" s="5" t="s">
        <v>837</v>
      </c>
      <c r="E540" s="7">
        <v>715.6</v>
      </c>
      <c r="F540" s="7">
        <v>159</v>
      </c>
      <c r="G540" s="14">
        <v>-18.5</v>
      </c>
      <c r="H540" s="14">
        <v>-21</v>
      </c>
      <c r="I540" s="14">
        <v>-1.5</v>
      </c>
      <c r="J540" s="14">
        <v>-8.4</v>
      </c>
      <c r="K540" s="14">
        <v>0.8</v>
      </c>
      <c r="L540" s="14">
        <v>-1.6</v>
      </c>
      <c r="M540" s="14">
        <v>-50.2</v>
      </c>
      <c r="N540" s="14">
        <v>11.4</v>
      </c>
      <c r="O540" s="14">
        <v>-37.799999999999997</v>
      </c>
    </row>
    <row r="541" spans="1:15" ht="15.75" thickBot="1" x14ac:dyDescent="0.3">
      <c r="A541" s="8">
        <v>539</v>
      </c>
      <c r="B541" s="10" t="s">
        <v>1374</v>
      </c>
      <c r="C541" s="9" t="s">
        <v>70</v>
      </c>
      <c r="D541" s="9" t="s">
        <v>837</v>
      </c>
      <c r="E541" s="11">
        <v>746.6</v>
      </c>
      <c r="F541" s="11">
        <v>117</v>
      </c>
      <c r="G541" s="13">
        <v>-13.1</v>
      </c>
      <c r="H541" s="13">
        <v>-19.600000000000001</v>
      </c>
      <c r="I541" s="13">
        <v>-3.6</v>
      </c>
      <c r="J541" s="13">
        <v>-13.4</v>
      </c>
      <c r="K541" s="13">
        <v>-1</v>
      </c>
      <c r="L541" s="13">
        <v>-1.5</v>
      </c>
      <c r="M541" s="13">
        <v>-52.1</v>
      </c>
      <c r="N541" s="13">
        <v>11.4</v>
      </c>
      <c r="O541" s="13">
        <v>-39.700000000000003</v>
      </c>
    </row>
  </sheetData>
  <hyperlinks>
    <hyperlink ref="B2" r:id="rId1" display="https://www.fangraphs.com/players/spencer-strider/27498/stats" xr:uid="{E7F9681B-5D59-468D-93B8-2E23CBAA5754}"/>
    <hyperlink ref="B3" r:id="rId2" display="https://www.fangraphs.com/players/gerrit-cole/13125/stats" xr:uid="{6414A166-9B83-4057-BBF1-4E004FFD604F}"/>
    <hyperlink ref="B4" r:id="rId3" display="https://www.fangraphs.com/players/george-kirby/25436/stats" xr:uid="{52DBDBF0-2870-4714-9648-C2192DF1347D}"/>
    <hyperlink ref="B5" r:id="rId4" display="https://www.fangraphs.com/players/zack-wheeler/10310/stats" xr:uid="{A4AE86C5-8E70-45C8-BD18-A7FBEC92E951}"/>
    <hyperlink ref="B6" r:id="rId5" display="https://www.fangraphs.com/players/kevin-gausman/14107/stats" xr:uid="{65D8A856-A20D-4B89-930B-90F8FE337D02}"/>
    <hyperlink ref="B7" r:id="rId6" display="https://www.fangraphs.com/players/zach-eflin/13774/stats" xr:uid="{7C61E46A-39A5-4BCA-9533-FF54BE025BB8}"/>
    <hyperlink ref="B8" r:id="rId7" display="https://www.fangraphs.com/players/pablo-lopez/17085/stats" xr:uid="{634D4153-1B4B-4CC3-9048-37CEB0673C2D}"/>
    <hyperlink ref="B9" r:id="rId8" display="https://www.fangraphs.com/players/tarik-skubal/22267/stats" xr:uid="{E3972E4C-B9EB-425C-BE50-562EB549DABB}"/>
    <hyperlink ref="B10" r:id="rId9" display="https://www.fangraphs.com/players/logan-webb/17995/stats" xr:uid="{34883BC3-282C-42E6-B3D6-242F027CCC52}"/>
    <hyperlink ref="B11" r:id="rId10" display="https://www.fangraphs.com/players/aaron-nola/16149/stats" xr:uid="{2962450B-1F27-4084-9863-B3B613E33905}"/>
    <hyperlink ref="B12" r:id="rId11" display="https://www.fangraphs.com/players/tyler-glasnow/14374/stats" xr:uid="{373DB1FC-3F53-49E9-BB50-064127E98347}"/>
    <hyperlink ref="B13" r:id="rId12" display="https://www.fangraphs.com/players/corbin-burnes/19361/stats" xr:uid="{B1F5CCDC-BD4D-4325-BC19-4F1EFB5AA8C1}"/>
    <hyperlink ref="B14" r:id="rId13" display="https://www.fangraphs.com/players/logan-gilbert/22250/stats" xr:uid="{D47E44AF-0E4F-4E99-85EE-0EE267383B6F}"/>
    <hyperlink ref="B15" r:id="rId14" display="https://www.fangraphs.com/players/luis-castillo/15689/stats" xr:uid="{069783B8-68B1-4F63-84DC-56D857CDF027}"/>
    <hyperlink ref="B16" r:id="rId15" display="https://www.fangraphs.com/players/zac-gallen/19291/stats" xr:uid="{E7F134E6-271F-4BDA-9E1D-D98A74646A21}"/>
    <hyperlink ref="B17" r:id="rId16" display="https://www.fangraphs.com/players/yoshinobu-yamamoto/sa3023345/stats" xr:uid="{766943F6-11D3-4F02-A66A-E0D01AF31AF8}"/>
    <hyperlink ref="B18" r:id="rId17" display="https://www.fangraphs.com/players/max-fried/13743/stats" xr:uid="{9CE4E909-E8A7-4019-9EA2-526739A52726}"/>
    <hyperlink ref="B19" r:id="rId18" display="https://www.fangraphs.com/players/joe-ryan/21390/stats" xr:uid="{F1344737-FC1E-43CB-8C3A-AC4781FF8B27}"/>
    <hyperlink ref="B20" r:id="rId19" display="https://www.fangraphs.com/players/freddy-peralta/18679/stats" xr:uid="{84D2BA29-71F9-49D3-B166-BE9BB82D3E34}"/>
    <hyperlink ref="B21" r:id="rId20" display="https://www.fangraphs.com/players/joe-musgrove/12970/stats" xr:uid="{661379DA-9F08-43FC-ADF0-51685CCF9F48}"/>
    <hyperlink ref="B22" r:id="rId21" display="https://www.fangraphs.com/players/framber-valdez/17295/stats" xr:uid="{D7A29425-1458-4C8D-BC6D-FE1280E0B38A}"/>
    <hyperlink ref="B23" r:id="rId22" display="https://www.fangraphs.com/players/chris-sale/10603/stats" xr:uid="{ADD97ACD-F46E-4621-94F6-D6088D0665A7}"/>
    <hyperlink ref="B24" r:id="rId23" display="https://www.fangraphs.com/players/bobby-miller/27483/stats" xr:uid="{D14E5B37-A2CE-4748-BB1A-BD340A42F133}"/>
    <hyperlink ref="B25" r:id="rId24" display="https://www.fangraphs.com/players/edwin-diaz/14710/stats" xr:uid="{86A25C17-87BE-4B2D-84D5-9E2DFB6C8939}"/>
    <hyperlink ref="B26" r:id="rId25" display="https://www.fangraphs.com/players/shane-bieber/19427/stats" xr:uid="{9602953D-39CC-4BD0-9180-69C9CC32B762}"/>
    <hyperlink ref="B27" r:id="rId26" display="https://www.fangraphs.com/players/bailey-ober/21224/stats" xr:uid="{7E85E24C-50A0-4A4E-91AA-7C71BC260793}"/>
    <hyperlink ref="B28" r:id="rId27" display="https://www.fangraphs.com/players/jesus-luzardo/19959/stats" xr:uid="{12FD6B9D-191C-4F96-8E9B-6E576EAF298C}"/>
    <hyperlink ref="B29" r:id="rId28" display="https://www.fangraphs.com/players/grayson-rodriguez/24492/stats" xr:uid="{0BE1298D-0397-4425-8A43-43A0765ECC62}"/>
    <hyperlink ref="B30" r:id="rId29" display="https://www.fangraphs.com/players/tanner-bibee/30134/stats" xr:uid="{EC6CED44-4D03-483F-996C-DED692A00238}"/>
    <hyperlink ref="B31" r:id="rId30" display="https://www.fangraphs.com/players/eury-perez/27768/stats" xr:uid="{52601692-6724-495C-B717-7A702499DC58}"/>
    <hyperlink ref="B32" r:id="rId31" display="https://www.fangraphs.com/players/justin-steele/17312/stats" xr:uid="{63875BC2-2F8C-4C0B-8E96-AFD47C8848E7}"/>
    <hyperlink ref="B33" r:id="rId32" display="https://www.fangraphs.com/players/michael-king/19853/stats" xr:uid="{FEE03CED-759B-4115-8AB5-BCC799575E14}"/>
    <hyperlink ref="B34" r:id="rId33" display="https://www.fangraphs.com/players/yu-darvish/13074/stats" xr:uid="{54A8044C-C01F-434A-A4B2-81717255A908}"/>
    <hyperlink ref="B35" r:id="rId34" display="https://www.fangraphs.com/players/max-scherzer/3137/stats" xr:uid="{271C3FD6-A36A-4859-A36D-9F281A5B32B3}"/>
    <hyperlink ref="B36" r:id="rId35" display="https://www.fangraphs.com/players/nestor-cortes/17874/stats" xr:uid="{5D9A595A-5C16-4157-983B-875C327E9AE4}"/>
    <hyperlink ref="B37" r:id="rId36" display="https://www.fangraphs.com/players/matt-strahm/13799/stats" xr:uid="{C6386B41-3F84-4629-A755-7977EC288EAD}"/>
    <hyperlink ref="B38" r:id="rId37" display="https://www.fangraphs.com/players/jhoan-duran/21029/stats" xr:uid="{9F3B15BE-A1FF-4C70-91E2-9D9AADFE0D2C}"/>
    <hyperlink ref="B39" r:id="rId38" display="https://www.fangraphs.com/players/braxton-garrett/21844/stats" xr:uid="{B9DAD1DD-D88E-415A-9672-F655BBA2B2BF}"/>
    <hyperlink ref="B40" r:id="rId39" display="https://www.fangraphs.com/players/garrett-whitlock/20191/stats" xr:uid="{5D663C10-2DF3-4296-A425-C77EA26E2530}"/>
    <hyperlink ref="B41" r:id="rId40" display="https://www.fangraphs.com/players/emmanuel-clase/21032/stats" xr:uid="{8A753A76-E418-4E7B-BA23-5105A9DB4130}"/>
    <hyperlink ref="B42" r:id="rId41" display="https://www.fangraphs.com/players/carlos-rodon/16137/stats" xr:uid="{C69AD55B-F71B-418A-B7D4-3C575E266E65}"/>
    <hyperlink ref="B43" r:id="rId42" display="https://www.fangraphs.com/players/shota-imanaga/sa3023346/stats" xr:uid="{28B99D83-CB30-46AA-934C-607EA070394B}"/>
    <hyperlink ref="B44" r:id="rId43" display="https://www.fangraphs.com/players/sonny-gray/12768/stats" xr:uid="{03CA8227-6831-49D5-B0BB-3A0151FBC1D6}"/>
    <hyperlink ref="B45" r:id="rId44" display="https://www.fangraphs.com/players/jordan-montgomery/16511/stats" xr:uid="{619508CD-F5F0-4D05-97A1-EEB16F9D1EFF}"/>
    <hyperlink ref="B46" r:id="rId45" display="https://www.fangraphs.com/players/aaron-civale/19479/stats" xr:uid="{0A2713D8-6513-4A5A-B222-933997B010C4}"/>
    <hyperlink ref="B47" r:id="rId46" display="https://www.fangraphs.com/players/justin-verlander/8700/stats" xr:uid="{0F523D96-C978-45FE-A512-5AA435002B72}"/>
    <hyperlink ref="B48" r:id="rId47" display="https://www.fangraphs.com/players/raisel-iglesias/17130/stats" xr:uid="{2207BC12-3945-4E41-A58F-37284C4569C0}"/>
    <hyperlink ref="B49" r:id="rId48" display="https://www.fangraphs.com/players/bryan-woo/30279/stats" xr:uid="{44A384D6-E96A-4A3A-BC03-1C85181BA07B}"/>
    <hyperlink ref="B50" r:id="rId49" display="https://www.fangraphs.com/players/walker-buehler/19374/stats" xr:uid="{D342BEB7-D2B8-4A90-9124-956D6A0D562B}"/>
    <hyperlink ref="B51" r:id="rId50" display="https://www.fangraphs.com/players/bryce-miller/29837/stats" xr:uid="{2041A54F-A797-48B0-876B-4EB951B3BAC8}"/>
    <hyperlink ref="B52" r:id="rId51" display="https://www.fangraphs.com/players/pete-fairbanks/17998/stats" xr:uid="{67316E72-A4AA-40AF-8225-CBA2D86D85F1}"/>
    <hyperlink ref="B53" r:id="rId52" display="https://www.fangraphs.com/players/andres-munoz/20373/stats" xr:uid="{0B29F0E0-C349-4A73-9640-3043EB19F18D}"/>
    <hyperlink ref="B54" r:id="rId53" display="https://www.fangraphs.com/players/evan-phillips/17734/stats" xr:uid="{A17CFB48-01DF-4360-8470-4412722BB9E0}"/>
    <hyperlink ref="B55" r:id="rId54" display="https://www.fangraphs.com/players/chris-bassitt/12304/stats" xr:uid="{6EC8A584-ED8E-4490-BCB6-F991E45D8496}"/>
    <hyperlink ref="B56" r:id="rId55" display="https://www.fangraphs.com/players/shane-baz/22264/stats" xr:uid="{3D777939-7FAC-4E5E-A360-F09C8803D094}"/>
    <hyperlink ref="B57" r:id="rId56" display="https://www.fangraphs.com/players/kenta-maeda/18498/stats" xr:uid="{64690A29-754A-4114-B8AC-E4CB503692B9}"/>
    <hyperlink ref="B58" r:id="rId57" display="https://www.fangraphs.com/players/devin-williams/15816/stats" xr:uid="{EFE4F02B-EF1C-4193-A759-4DF989F2DE5F}"/>
    <hyperlink ref="B59" r:id="rId58" display="https://www.fangraphs.com/players/jeffrey-springs/17677/stats" xr:uid="{1D3602E0-2335-4AF0-833D-0E407F9A9169}"/>
    <hyperlink ref="B60" r:id="rId59" display="https://www.fangraphs.com/players/josh-hader/14212/stats" xr:uid="{63CC5798-EBD5-4824-87A2-19E58E8C0BC0}"/>
    <hyperlink ref="B61" r:id="rId60" display="https://www.fangraphs.com/players/kyle-bradish/24586/stats" xr:uid="{8A87D4A9-7300-4405-843F-479CFD2D9660}"/>
    <hyperlink ref="B62" r:id="rId61" display="https://www.fangraphs.com/players/jose-berrios/14168/stats" xr:uid="{C137F7BE-BE39-4D53-AE00-CBDA4998CC39}"/>
    <hyperlink ref="B63" r:id="rId62" display="https://www.fangraphs.com/players/reynaldo-lopez/16400/stats" xr:uid="{37377265-BBA1-405E-B03F-DEBBDDE92FE2}"/>
    <hyperlink ref="B64" r:id="rId63" display="https://www.fangraphs.com/players/blake-snell/13543/stats" xr:uid="{6F08E1CA-895E-4446-91D8-DD7B0C78485F}"/>
    <hyperlink ref="B65" r:id="rId64" display="https://www.fangraphs.com/players/david-bednar/19569/stats" xr:uid="{D4174012-0474-4D62-A147-57475AFA780A}"/>
    <hyperlink ref="B66" r:id="rId65" display="https://www.fangraphs.com/players/clayton-kershaw/2036/stats" xr:uid="{0AE9F996-7768-4660-AED2-4B2C51D67D74}"/>
    <hyperlink ref="B67" r:id="rId66" display="https://www.fangraphs.com/players/hunter-greene/22182/stats" xr:uid="{B39388C3-4CC5-4763-AB89-17E1B851CB5E}"/>
    <hyperlink ref="B68" r:id="rId67" display="https://www.fangraphs.com/players/john-means/16269/stats" xr:uid="{F90EE1C0-3382-46D9-A3D5-F37575DB8AA2}"/>
    <hyperlink ref="B69" r:id="rId68" display="https://www.fangraphs.com/players/brandon-pfaadt/27782/stats" xr:uid="{40599CA5-26F9-4CEF-A79A-8293D5C105AB}"/>
    <hyperlink ref="B70" r:id="rId69" display="https://www.fangraphs.com/players/jason-adam/11861/stats" xr:uid="{10287773-8373-49E0-B6EC-1EC97E9E8355}"/>
    <hyperlink ref="B71" r:id="rId70" display="https://www.fangraphs.com/players/nick-lodolo/26378/stats" xr:uid="{978E740B-B39A-4731-8334-E41B9A4EA55A}"/>
    <hyperlink ref="B72" r:id="rId71" display="https://www.fangraphs.com/players/ryan-pepiot/26221/stats" xr:uid="{7CDCB36B-5EA4-4E67-ADBC-A1B4E5A0AD50}"/>
    <hyperlink ref="B73" r:id="rId72" display="https://www.fangraphs.com/players/griffin-canning/19867/stats" xr:uid="{571C1832-2E41-4F94-A57D-CE3F497E6EB6}"/>
    <hyperlink ref="B74" r:id="rId73" display="https://www.fangraphs.com/players/john-brebbia/12777/stats" xr:uid="{1A23DF7F-285E-47F3-A657-71B63F780EDB}"/>
    <hyperlink ref="B75" r:id="rId74" display="https://www.fangraphs.com/players/triston-mckenzie/18000/stats" xr:uid="{B880B5B9-B76F-4DDC-8A59-27377268C125}"/>
    <hyperlink ref="B76" r:id="rId75" display="https://www.fangraphs.com/players/trevor-bauer/12703/stats" xr:uid="{BEE9E6C6-B432-4E39-85B1-7B7C58CE199F}"/>
    <hyperlink ref="B77" r:id="rId76" display="https://www.fangraphs.com/players/ryan-pressly/7005/stats" xr:uid="{9A8D28F3-4332-4715-980C-00F495BA5408}"/>
    <hyperlink ref="B78" r:id="rId77" display="https://www.fangraphs.com/players/nathan-eovaldi/9132/stats" xr:uid="{A6E1147A-DCC6-47F2-89B0-8967A583D2EE}"/>
    <hyperlink ref="B79" r:id="rId78" display="https://www.fangraphs.com/players/ryan-helsley/18138/stats" xr:uid="{CDEE5835-4894-49AB-8744-CAD9B5C724C3}"/>
    <hyperlink ref="B80" r:id="rId79" display="https://www.fangraphs.com/players/adbert-alzolay/17859/stats" xr:uid="{41EA2360-E3EB-42C4-839A-E05A6DF16171}"/>
    <hyperlink ref="B81" r:id="rId80" display="https://www.fangraphs.com/players/hunter-harvey/15507/stats" xr:uid="{665AFA4A-32D6-42AE-AC6F-0C3FF7FD6744}"/>
    <hyperlink ref="B82" r:id="rId81" display="https://www.fangraphs.com/players/nick-pivetta/15454/stats" xr:uid="{7553F6AE-4AC4-4B10-9F84-516F100AD7E9}"/>
    <hyperlink ref="B83" r:id="rId82" display="https://www.fangraphs.com/players/kodai-senga/31838/stats" xr:uid="{A24F2936-E644-4AE5-B912-48EAEFE921F8}"/>
    <hyperlink ref="B84" r:id="rId83" display="https://www.fangraphs.com/players/robert-stephenson/13594/stats" xr:uid="{CF780F34-F9A0-4F1E-8C77-E46FFBE248CA}"/>
    <hyperlink ref="B85" r:id="rId84" display="https://www.fangraphs.com/players/tanner-scott/17586/stats" xr:uid="{DB4AB356-4F84-47EC-B592-614FDF8F7561}"/>
    <hyperlink ref="B86" r:id="rId85" display="https://www.fangraphs.com/players/louie-varland/27691/stats" xr:uid="{39747074-C367-4A71-8427-B0DA177DDFC7}"/>
    <hyperlink ref="B87" r:id="rId86" display="https://www.fangraphs.com/players/chris-martin/11847/stats" xr:uid="{08ABF8EB-70BA-4CDB-B983-0A1449514F3F}"/>
    <hyperlink ref="B88" r:id="rId87" display="https://www.fangraphs.com/players/jordan-romano/16122/stats" xr:uid="{0F9E00AF-EAD1-4E4D-A93D-30B896FF49A8}"/>
    <hyperlink ref="B89" r:id="rId88" display="https://www.fangraphs.com/players/tyler-wells/20000/stats" xr:uid="{35AB5E4B-3DCF-4668-A807-749F16F34F74}"/>
    <hyperlink ref="B90" r:id="rId89" display="https://www.fangraphs.com/players/aj-minter/18655/stats" xr:uid="{7A3C56BB-C670-4D55-BE84-BEED8B82DC63}"/>
    <hyperlink ref="B91" r:id="rId90" display="https://www.fangraphs.com/players/robbie-ray/11486/stats" xr:uid="{833F9E7A-707E-4B33-914A-539F5EF5CA2D}"/>
    <hyperlink ref="B93" r:id="rId91" display="https://www.fangraphs.com/players/paul-sewald/13892/stats" xr:uid="{8333554E-2BAC-4F24-BA2F-0712153D3680}"/>
    <hyperlink ref="B94" r:id="rId92" display="https://www.fangraphs.com/players/alex-cobb/6562/stats" xr:uid="{FA3581F9-2280-4E2F-8628-68696D6D2828}"/>
    <hyperlink ref="B95" r:id="rId93" display="https://www.fangraphs.com/players/bryan-abreu/16609/stats" xr:uid="{7D9B0C67-1DF7-428B-8AA8-E61B391D4A74}"/>
    <hyperlink ref="B96" r:id="rId94" display="https://www.fangraphs.com/players/ryan-walker/20423/stats" xr:uid="{EF6F4CC2-DE2D-414E-95E4-38E131F63E8A}"/>
    <hyperlink ref="B97" r:id="rId95" display="https://www.fangraphs.com/players/erik-swanson/16587/stats" xr:uid="{D87DF3FA-AB32-42DA-9295-2A646ED172FF}"/>
    <hyperlink ref="B98" r:id="rId96" display="https://www.fangraphs.com/players/eduardo-rodriguez/13164/stats" xr:uid="{50751FCC-49D0-4E28-9CB3-086CAC8D0556}"/>
    <hyperlink ref="B99" r:id="rId97" display="https://www.fangraphs.com/players/jose-alvarado/17780/stats" xr:uid="{241CA782-8678-4DE9-8BA5-C1D524882AA7}"/>
    <hyperlink ref="B100" r:id="rId98" display="https://www.fangraphs.com/players/hunter-brown/25880/stats" xr:uid="{A36654C3-14D4-4EC1-8CBA-FF89F50B4140}"/>
    <hyperlink ref="B101" r:id="rId99" display="https://www.fangraphs.com/players/chris-paddack/20099/stats" xr:uid="{6CF655DD-C81D-4CF0-A10C-F18A084D0093}"/>
    <hyperlink ref="B102" r:id="rId100" display="https://www.fangraphs.com/players/camilo-doval/21992/stats" xr:uid="{20406CA3-E434-42F1-BAAB-84246F289B1F}"/>
    <hyperlink ref="B103" r:id="rId101" display="https://www.fangraphs.com/players/sean-manaea/15873/stats" xr:uid="{583739EB-71FC-44F0-B288-093BE08271D8}"/>
    <hyperlink ref="B104" r:id="rId102" display="https://www.fangraphs.com/players/taj-bradley/22543/stats" xr:uid="{5382B0A2-57C2-4A04-A30F-DD6FFDD5EE1A}"/>
    <hyperlink ref="B105" r:id="rId103" display="https://www.fangraphs.com/players/steven-matz/13361/stats" xr:uid="{31BCD7F8-3CEC-4BBE-8615-F5C02B5ED9AC}"/>
    <hyperlink ref="B106" r:id="rId104" display="https://www.fangraphs.com/players/tyler-mahle/16358/stats" xr:uid="{6267E138-2656-4C35-BF24-D33725BD20E5}"/>
    <hyperlink ref="B107" r:id="rId105" display="https://www.fangraphs.com/players/dl-hall/22207/stats" xr:uid="{B8E0146B-FA77-4065-91CF-357B6F725907}"/>
    <hyperlink ref="B108" r:id="rId106" display="https://www.fangraphs.com/players/brusdar-graterol/20367/stats" xr:uid="{CDC2650E-15D7-4826-ABB8-8818D48D609F}"/>
    <hyperlink ref="B109" r:id="rId107" display="https://www.fangraphs.com/players/clay-holmes/13649/stats" xr:uid="{ABAF5E6D-85B2-4306-A397-060CCC91D3CD}"/>
    <hyperlink ref="B110" r:id="rId108" display="https://www.fangraphs.com/players/merrill-kelly/11156/stats" xr:uid="{327233AD-DA34-4B9C-A20F-25CA8B59D88A}"/>
    <hyperlink ref="B111" r:id="rId109" display="https://www.fangraphs.com/players/andrew-thorpe/sa3020678/stats" xr:uid="{858D4954-C393-4B24-A844-9FC7CDCBB702}"/>
    <hyperlink ref="B112" r:id="rId110" display="https://www.fangraphs.com/players/mason-miller/31757/stats" xr:uid="{80754DA7-A8C5-4A9F-8FB0-1F0016A69EC8}"/>
    <hyperlink ref="B113" r:id="rId111" display="https://www.fangraphs.com/players/giovanny-gallegos/14986/stats" xr:uid="{BC768C0A-9B9F-4C0A-A08A-FD00B10D2398}"/>
    <hyperlink ref="B114" r:id="rId112" display="https://www.fangraphs.com/players/domingo-german/17149/stats" xr:uid="{4E956549-D796-4E0C-8B69-B036E9E1A12A}"/>
    <hyperlink ref="B115" r:id="rId113" display="https://www.fangraphs.com/players/alex-faedo/19874/stats" xr:uid="{7B403D0A-F9A5-4BC6-86AA-5548EF53F63C}"/>
    <hyperlink ref="B116" r:id="rId114" display="https://www.fangraphs.com/players/cristopher-sanchez/20778/stats" xr:uid="{6C57F00D-D032-4C96-BAA1-83310A336A5A}"/>
    <hyperlink ref="B117" r:id="rId115" display="https://www.fangraphs.com/players/ross-stripling/13273/stats" xr:uid="{76128FFA-2B98-4077-87D9-E818C15E4711}"/>
    <hyperlink ref="B118" r:id="rId116" display="https://www.fangraphs.com/players/lance-mccullers-jr/14120/stats" xr:uid="{D1A864AD-2C3F-45B9-8B8F-D08518A4C291}"/>
    <hyperlink ref="B119" r:id="rId117" display="https://www.fangraphs.com/players/aj-puk/19343/stats" xr:uid="{1515DD86-4B32-4615-97DF-B2C8A6DF971A}"/>
    <hyperlink ref="B120" r:id="rId118" display="https://www.fangraphs.com/players/yimi-garcia/12095/stats" xr:uid="{24CA0D7B-3C5E-4B80-B22F-ACAA0F835CBC}"/>
    <hyperlink ref="B121" r:id="rId119" display="https://www.fangraphs.com/players/james-paxton/11828/stats" xr:uid="{7C0C947F-1974-4163-841D-BA6E028EFD8A}"/>
    <hyperlink ref="B122" r:id="rId120" display="https://www.fangraphs.com/players/gabe-speier/17170/stats" xr:uid="{9252E19E-C703-43A5-8B9A-2E8173BE24B1}"/>
    <hyperlink ref="B123" r:id="rId121" display="https://www.fangraphs.com/players/craig-kimbrel/6655/stats" xr:uid="{1C05B880-EF1D-419D-8AE5-E6FC35092737}"/>
    <hyperlink ref="B124" r:id="rId122" display="https://www.fangraphs.com/players/gavin-williams/30122/stats" xr:uid="{392F5191-6736-4106-83A5-EB45A597060C}"/>
    <hyperlink ref="B125" r:id="rId123" display="https://www.fangraphs.com/players/cole-irvin/19244/stats" xr:uid="{A9CCDA4D-0E2A-48C2-8EF1-FEC472933DCA}"/>
    <hyperlink ref="B126" r:id="rId124" display="https://www.fangraphs.com/players/keaton-winn/23499/stats" xr:uid="{05523365-2DFB-4BA7-89D1-F8119E5F0AFF}"/>
    <hyperlink ref="B127" r:id="rId125" display="https://www.fangraphs.com/players/cole-ragans/21846/stats" xr:uid="{0D463EC8-A729-4248-97C5-7D87E4D19273}"/>
    <hyperlink ref="B128" r:id="rId126" display="https://www.fangraphs.com/players/tariq-tiedemann/sa3018096/stats" xr:uid="{5A1D747E-3552-400D-AE53-DF3657EB72D2}"/>
    <hyperlink ref="B129" r:id="rId127" display="https://www.fangraphs.com/players/joe-jimenez/15761/stats" xr:uid="{08A7733A-2BCC-4292-8E14-3F72516ABE9E}"/>
    <hyperlink ref="B130" r:id="rId128" display="https://www.fangraphs.com/players/caleb-thielbar/10078/stats" xr:uid="{22E5DF93-AE6C-4B20-B6A7-02E4AB1FC75F}"/>
    <hyperlink ref="B131" r:id="rId129" display="https://www.fangraphs.com/players/jakob-junis/13619/stats" xr:uid="{E1EB5E05-0EE2-4DB6-89EE-4CFBC3E7B1E7}"/>
    <hyperlink ref="B132" r:id="rId130" display="https://www.fangraphs.com/players/michael-grove/23221/stats" xr:uid="{BF68FD4D-AC40-4768-9D90-7F84F84C75D8}"/>
    <hyperlink ref="B133" r:id="rId131" display="https://www.fangraphs.com/players/zack-littell/15823/stats" xr:uid="{8FA22C0F-BE66-4A58-A942-45BEFA4619CC}"/>
    <hyperlink ref="B134" r:id="rId132" display="https://www.fangraphs.com/players/yuki-matsui/sa3023348/stats" xr:uid="{DE1D33EF-4ECB-43CC-89A4-5B8AFE59A45F}"/>
    <hyperlink ref="B135" r:id="rId133" display="https://www.fangraphs.com/players/paul-skenes/sa3023079/stats" xr:uid="{84ADEB41-9479-419B-9738-C94B3AC5C4F7}"/>
    <hyperlink ref="B136" r:id="rId134" display="https://www.fangraphs.com/players/yusei-kikuchi/20633/stats" xr:uid="{2E19DE9A-F710-4B4B-B590-C258B8EAEB75}"/>
    <hyperlink ref="B137" r:id="rId135" display="https://www.fangraphs.com/players/marcus-stroman/13431/stats" xr:uid="{4AF6D5C0-2C8C-44E0-8CE1-23A09330A27C}"/>
    <hyperlink ref="B138" r:id="rId136" display="https://www.fangraphs.com/players/tim-mayza/15042/stats" xr:uid="{BA14154B-AE96-477F-9E99-BD3C4DE13B40}"/>
    <hyperlink ref="B139" r:id="rId137" display="https://www.fangraphs.com/players/robert-suarez/30115/stats" xr:uid="{DFA4A491-01EF-4F53-9DA2-138CAAAA0B41}"/>
    <hyperlink ref="B140" r:id="rId138" display="https://www.fangraphs.com/players/matt-brash/25756/stats" xr:uid="{7B0BDB5F-2E0F-4F28-9DEB-BB2DB2A2B39E}"/>
    <hyperlink ref="B141" r:id="rId139" display="https://www.fangraphs.com/players/joel-payamps/14332/stats" xr:uid="{D4AC6EB7-0EBB-40A8-A6BA-09B7ECCB16C7}"/>
    <hyperlink ref="B142" r:id="rId140" display="https://www.fangraphs.com/players/shawn-armstrong/12857/stats" xr:uid="{89926028-1FBC-4D2E-9C1A-727B1FA7FE0C}"/>
    <hyperlink ref="B143" r:id="rId141" display="https://www.fangraphs.com/players/cristian-javier/17606/stats" xr:uid="{ECEBE037-70E1-4062-9FF4-6AEE6C872F7C}"/>
    <hyperlink ref="B144" r:id="rId142" display="https://www.fangraphs.com/players/kenley-jansen/3096/stats" xr:uid="{56EE5A22-5D23-4367-9461-C216DD051432}"/>
    <hyperlink ref="B145" r:id="rId143" display="https://www.fangraphs.com/players/hoby-milner/13346/stats" xr:uid="{6EE3A833-69B0-4751-A67A-FD62057F124D}"/>
    <hyperlink ref="B146" r:id="rId144" display="https://www.fangraphs.com/players/hayden-wesneski/27581/stats" xr:uid="{DD9DF513-FA38-425E-BECF-C5CAAA16A251}"/>
    <hyperlink ref="B147" r:id="rId145" display="https://www.fangraphs.com/players/chad-green/15552/stats" xr:uid="{F2109098-2991-4F1B-98DB-0D45E51D3BDE}"/>
    <hyperlink ref="B148" r:id="rId146" display="https://www.fangraphs.com/players/jameson-taillon/11674/stats" xr:uid="{5851A589-B746-4EC3-8756-6745EE1DF0A6}"/>
    <hyperlink ref="B149" r:id="rId147" display="https://www.fangraphs.com/players/kutter-crawford/20531/stats" xr:uid="{6A36395D-8A93-4887-A77F-28EEECB6293C}"/>
    <hyperlink ref="B150" r:id="rId148" display="https://www.fangraphs.com/players/jp-sears/23429/stats" xr:uid="{7D34C981-D4DA-4247-BA1E-16B3452239E0}"/>
    <hyperlink ref="B151" r:id="rId149" display="https://www.fangraphs.com/players/drew-rasmussen/25385/stats" xr:uid="{E0164327-0B68-4110-A3F9-8FADA1C95EBB}"/>
    <hyperlink ref="B152" r:id="rId150" display="https://www.fangraphs.com/players/drew-smyly/11760/stats" xr:uid="{DB7BEBD8-9C86-4D94-BDC9-53EBDEFD09BE}"/>
    <hyperlink ref="B153" r:id="rId151" display="https://www.fangraphs.com/players/dylan-cease/18525/stats" xr:uid="{8D7BFFC7-73E9-401E-999F-D238F195A03D}"/>
    <hyperlink ref="B154" r:id="rId152" display="https://www.fangraphs.com/players/trevor-rogers/22286/stats" xr:uid="{DC597FD5-0708-4863-B824-C16EB9873957}"/>
    <hyperlink ref="B155" r:id="rId153" display="https://www.fangraphs.com/players/mitch-keller/17594/stats" xr:uid="{DD93C270-43AF-4B4F-A605-5B7E0818720E}"/>
    <hyperlink ref="B156" r:id="rId154" display="https://www.fangraphs.com/players/alex-vesia/25007/stats" xr:uid="{FBF81DA0-7FA6-41EC-92DC-628AC363796A}"/>
    <hyperlink ref="B157" r:id="rId155" display="https://www.fangraphs.com/players/frankie-montas/14309/stats" xr:uid="{14465091-9E70-433C-A0D0-CD09E6B3E06D}"/>
    <hyperlink ref="B158" r:id="rId156" display="https://www.fangraphs.com/players/jhony-brito/25386/stats" xr:uid="{5E2A0B38-933E-433D-85CE-9901F7994A9C}"/>
    <hyperlink ref="B159" r:id="rId157" display="https://www.fangraphs.com/players/tyler-holton/26231/stats" xr:uid="{2E9981E8-5057-4304-833B-CBD47A9B3D4B}"/>
    <hyperlink ref="B160" r:id="rId158" display="https://www.fangraphs.com/players/seth-lugo/12447/stats" xr:uid="{E26EA5DB-B98D-4215-9FE4-10EB6B802274}"/>
    <hyperlink ref="B161" r:id="rId159" display="https://www.fangraphs.com/players/taylor-rogers/13449/stats" xr:uid="{66656EB2-DC42-4530-81A7-EBE2B40BF12B}"/>
    <hyperlink ref="B162" r:id="rId160" display="https://www.fangraphs.com/players/kevin-ginkel/19876/stats" xr:uid="{29BCAA01-3E35-4C74-9A42-2D428B5F98CF}"/>
    <hyperlink ref="B163" r:id="rId161" display="https://www.fangraphs.com/players/griffin-jax/20253/stats" xr:uid="{35701AC0-9604-44F2-9739-CD3A3217DAFB}"/>
    <hyperlink ref="B164" r:id="rId162" display="https://www.fangraphs.com/players/brock-stewart/16727/stats" xr:uid="{1FF0E926-4822-46BC-B35D-4D8C30E9B37D}"/>
    <hyperlink ref="B165" r:id="rId163" display="https://www.fangraphs.com/players/reid-detmers/27468/stats" xr:uid="{D514B34D-BFB7-4610-A78D-CB9B75F3ABB3}"/>
    <hyperlink ref="B166" r:id="rId164" display="https://www.fangraphs.com/players/andrew-kittredge/12828/stats" xr:uid="{DCD38B24-3894-4117-AA11-BA7FF4EBBAC8}"/>
    <hyperlink ref="B167" r:id="rId165" display="https://www.fangraphs.com/players/aaron-ashby/23550/stats" xr:uid="{1DEF10EA-FC55-42C1-A45A-D23F68BE0AAC}"/>
    <hyperlink ref="B168" r:id="rId166" display="https://www.fangraphs.com/players/emmet-sheehan/29839/stats" xr:uid="{6B43568C-226B-4B9D-BB69-24814CFD539C}"/>
    <hyperlink ref="B169" r:id="rId167" display="https://www.fangraphs.com/players/andrew-heaney/15423/stats" xr:uid="{9BC9275A-5528-4444-88AC-9043D4FE8851}"/>
    <hyperlink ref="B170" r:id="rId168" display="https://www.fangraphs.com/players/hector-neris/11804/stats" xr:uid="{B3E6F9D1-F040-42D5-A046-6B37B84E3C1C}"/>
    <hyperlink ref="B171" r:id="rId169" display="https://www.fangraphs.com/players/jon-gray/14916/stats" xr:uid="{8D918D82-8119-4CE8-A4D9-7F27CA277FEB}"/>
    <hyperlink ref="B172" r:id="rId170" display="https://www.fangraphs.com/players/yennier-cano/25911/stats" xr:uid="{487BA844-1FBF-4ECE-B6A2-AECB467DC4ED}"/>
    <hyperlink ref="B173" r:id="rId171" display="https://www.fangraphs.com/players/miles-mikolas/9803/stats" xr:uid="{07554CF7-FB1E-4EB1-8FCA-01671CBC1417}"/>
    <hyperlink ref="B174" r:id="rId172" display="https://www.fangraphs.com/players/brock-burke/17968/stats" xr:uid="{19FAAEA7-BB63-46C6-8E16-437F75E79D79}"/>
    <hyperlink ref="B175" r:id="rId173" display="https://www.fangraphs.com/players/anthony-desclafani/13050/stats" xr:uid="{3792A764-2C27-4274-A7B6-7F938238D0F4}"/>
    <hyperlink ref="B176" r:id="rId174" display="https://www.fangraphs.com/players/lance-lynn/2520/stats" xr:uid="{0D104C9E-B6EF-4CD8-B144-DEC77F51CB0E}"/>
    <hyperlink ref="B177" r:id="rId175" display="https://www.fangraphs.com/players/andrew-nardi/25942/stats" xr:uid="{635EFA37-3141-493D-9929-02B75F05C6CD}"/>
    <hyperlink ref="B178" r:id="rId176" display="https://www.fangraphs.com/players/colin-poche/19403/stats" xr:uid="{E5FCAA3B-78F7-4118-BE4F-DA4F426E1B79}"/>
    <hyperlink ref="B179" r:id="rId177" display="https://www.fangraphs.com/players/joe-ross/12972/stats" xr:uid="{886B065E-D4A8-412F-87CE-BB485DFAA87E}"/>
    <hyperlink ref="B180" r:id="rId178" display="https://www.fangraphs.com/players/alexis-diaz/21132/stats" xr:uid="{A140A83E-0584-471D-B5BC-FF27DAE3B621}"/>
    <hyperlink ref="B181" r:id="rId179" display="https://www.fangraphs.com/players/jojo-romero/19574/stats" xr:uid="{93D820A0-54F7-4979-980A-850D30A0EC4C}"/>
    <hyperlink ref="B182" r:id="rId180" display="https://www.fangraphs.com/players/david-peterson/20302/stats" xr:uid="{46350237-2D2C-4EB7-B770-F13974AA430B}"/>
    <hyperlink ref="B183" r:id="rId181" display="https://www.fangraphs.com/players/logan-allen/27589/stats" xr:uid="{D8E5DF8A-E8B2-41D4-98F9-A622396542AD}"/>
    <hyperlink ref="B184" r:id="rId182" display="https://www.fangraphs.com/players/kyle-harrison/27758/stats" xr:uid="{FF2905C7-D73B-4539-ABBA-5E3FF61DA20D}"/>
    <hyperlink ref="B185" r:id="rId183" display="https://www.fangraphs.com/players/richard-kerkering/31776/stats" xr:uid="{FFC6C6A0-3F85-4DB0-B160-59E9B6A9BF9B}"/>
    <hyperlink ref="B186" r:id="rId184" display="https://www.fangraphs.com/players/tommy-kahnle/11384/stats" xr:uid="{684F8642-E726-40F4-8224-286BA0720836}"/>
    <hyperlink ref="B187" r:id="rId185" display="https://www.fangraphs.com/players/danny-coulombe/13293/stats" xr:uid="{B5236685-37B4-48D2-B673-AC05440C6B5E}"/>
    <hyperlink ref="B188" r:id="rId186" display="https://www.fangraphs.com/players/julian-merryweather/16703/stats" xr:uid="{589ABE6D-7F24-485E-B4DC-BC6F34EFC875}"/>
    <hyperlink ref="B189" r:id="rId187" display="https://www.fangraphs.com/players/ben-lively/14932/stats" xr:uid="{95FA247C-9972-4ED0-9607-0DDEC7437F30}"/>
    <hyperlink ref="B190" r:id="rId188" display="https://www.fangraphs.com/players/joe-kelly/9761/stats" xr:uid="{527EF86E-C7AA-4378-9243-64BC4133F71B}"/>
    <hyperlink ref="B191" r:id="rId189" display="https://www.fangraphs.com/players/andrew-abbott/29911/stats" xr:uid="{8AD405EA-8E97-4CE1-B3BF-693DE9D171EB}"/>
    <hyperlink ref="B192" r:id="rId190" display="https://www.fangraphs.com/players/scott-barlow/14993/stats" xr:uid="{743710E3-1C42-4108-B91E-08E4A8824C87}"/>
    <hyperlink ref="B193" r:id="rId191" display="https://www.fangraphs.com/players/jordan-hicks/19618/stats" xr:uid="{ECFE1618-7840-4FF9-B0EC-0E3B0E5B3F84}"/>
    <hyperlink ref="B194" r:id="rId192" display="https://www.fangraphs.com/players/caleb-ferguson/19349/stats" xr:uid="{8C0BD965-91FC-4C3D-855C-59346649BAD5}"/>
    <hyperlink ref="B195" r:id="rId193" display="https://www.fangraphs.com/players/joey-lucchesi/19320/stats" xr:uid="{8429FB99-060D-4E76-843A-00350C6AB0AE}"/>
    <hyperlink ref="B196" r:id="rId194" display="https://www.fangraphs.com/players/jake-odorizzi/6397/stats" xr:uid="{EC51F0C8-33E3-4503-BCFF-F66DB9ED00AE}"/>
    <hyperlink ref="B197" r:id="rId195" display="https://www.fangraphs.com/players/trevor-megill/17722/stats" xr:uid="{274640A7-B389-4241-91E0-DD671B7933CC}"/>
    <hyperlink ref="B198" r:id="rId196" display="https://www.fangraphs.com/players/jonathan-loaisiga/19753/stats" xr:uid="{014C7AD0-A328-4BA7-9535-76E11F6FCAAF}"/>
    <hyperlink ref="B199" r:id="rId197" display="https://www.fangraphs.com/players/casey-mize/20492/stats" xr:uid="{30E04A48-7889-4654-91CF-39A7F6B6BFF7}"/>
    <hyperlink ref="B200" r:id="rId198" display="https://www.fangraphs.com/players/cade-cavalli/27473/stats" xr:uid="{46AC81E9-9F69-4824-A164-95EA65CB254E}"/>
    <hyperlink ref="B201" r:id="rId199" display="https://www.fangraphs.com/players/ryan-brasier/5615/stats" xr:uid="{956C9231-B6BB-4DBC-98DA-BB648D50885B}"/>
    <hyperlink ref="B202" r:id="rId200" display="https://www.fangraphs.com/players/aroldis-chapman/10233/stats" xr:uid="{97CEAB4D-10C8-4BF8-93E5-9CCF94B727D0}"/>
    <hyperlink ref="B203" r:id="rId201" display="https://www.fangraphs.com/players/dylan-lee/19996/stats" xr:uid="{2855A7D8-1DAA-4C5A-84B6-589C3C4B39D0}"/>
    <hyperlink ref="B204" r:id="rId202" display="https://www.fangraphs.com/players/kevin-kelly/25679/stats" xr:uid="{A9982766-924D-405A-AF36-38CB1FD2FF31}"/>
    <hyperlink ref="B205" r:id="rId203" display="https://www.fangraphs.com/players/brooks-raley/10061/stats" xr:uid="{12DA6AC3-4DB4-4EC5-A10D-CE06A1B5D5EA}"/>
    <hyperlink ref="B206" r:id="rId204" display="https://www.fangraphs.com/players/mark-leiter-jr/15551/stats" xr:uid="{A2F64824-C962-4BCF-A1F1-BF2ED5FE007B}"/>
    <hyperlink ref="B207" r:id="rId205" display="https://www.fangraphs.com/players/will-vest/19769/stats" xr:uid="{4A501419-91BE-4566-BDCA-1F9B055B5FDD}"/>
    <hyperlink ref="B208" r:id="rId206" display="https://www.fangraphs.com/players/zack-greinke/1943/stats" xr:uid="{A1B6BCA3-BA15-4882-9899-60C9E1CEC9DC}"/>
    <hyperlink ref="B209" r:id="rId207" display="https://www.fangraphs.com/players/brandon-bielak/19866/stats" xr:uid="{BCA9438D-9AF7-46B7-A6B2-ED72FDC53517}"/>
    <hyperlink ref="B210" r:id="rId208" display="https://www.fangraphs.com/players/eli-morgan/20203/stats" xr:uid="{D346A3BB-AEC1-4CED-9C20-038AA49F875E}"/>
    <hyperlink ref="B211" r:id="rId209" display="https://www.fangraphs.com/players/michael-wacha/14078/stats" xr:uid="{F1C6EF12-FEAA-44C5-8319-2B946F73BB96}"/>
    <hyperlink ref="B212" r:id="rId210" display="https://www.fangraphs.com/players/bailey-falter/20070/stats" xr:uid="{5A557253-CFA5-414D-8396-6E3C19C0EE85}"/>
    <hyperlink ref="B213" r:id="rId211" display="https://www.fangraphs.com/players/max-meyer/27474/stats" xr:uid="{DBA44685-2B6C-4687-9BCD-1684846A1A89}"/>
    <hyperlink ref="B214" r:id="rId212" display="https://www.fangraphs.com/players/luke-weaver/16918/stats" xr:uid="{2CF10C1E-E330-4194-A353-FA587B32E3B9}"/>
    <hyperlink ref="B215" r:id="rId213" display="https://www.fangraphs.com/players/jose-urquidy/18413/stats" xr:uid="{8252A2C7-5CA9-4315-BB25-65C1C3BF50E6}"/>
    <hyperlink ref="B216" r:id="rId214" display="https://www.fangraphs.com/players/jason-foley/19531/stats" xr:uid="{2765D161-6B8A-40AB-9986-3B0C07B884A2}"/>
    <hyperlink ref="B217" r:id="rId215" display="https://www.fangraphs.com/players/phil-maton/18064/stats" xr:uid="{9487E6C6-8B87-460C-973F-D5983AEEB474}"/>
    <hyperlink ref="B218" r:id="rId216" display="https://www.fangraphs.com/players/john-schreiber/20020/stats" xr:uid="{75FA0F82-C4D9-4B64-8703-CEB0EE734D1A}"/>
    <hyperlink ref="B219" r:id="rId217" display="https://www.fangraphs.com/players/robert-gasser/sa3017310/stats" xr:uid="{4534E94E-AF46-441F-8F13-D581EC0CB968}"/>
    <hyperlink ref="B220" r:id="rId218" display="https://www.fangraphs.com/players/clarke-schmidt/19899/stats" xr:uid="{703E338B-4477-4169-BA58-FEFDC743F2DB}"/>
    <hyperlink ref="B221" r:id="rId219" display="https://www.fangraphs.com/players/gregory-santos/21894/stats" xr:uid="{73432645-48CC-4EDD-8EDC-73810B93B4E7}"/>
    <hyperlink ref="B222" r:id="rId220" display="https://www.fangraphs.com/players/reese-olson/24968/stats" xr:uid="{97A4A290-3605-40E7-9F37-1ABEF4BBFF3F}"/>
    <hyperlink ref="B223" r:id="rId221" display="https://www.fangraphs.com/players/pierce-johnson/13435/stats" xr:uid="{74300094-C523-4626-8F96-95936CA61BF4}"/>
    <hyperlink ref="B224" r:id="rId222" display="https://www.fangraphs.com/players/johnny-cueto/6893/stats" xr:uid="{DC48E43C-B3F5-40BD-8700-950FD87BB9CB}"/>
    <hyperlink ref="B225" r:id="rId223" display="https://www.fangraphs.com/players/sam-hentges/18548/stats" xr:uid="{69CD9C8B-DBE4-471B-B6AE-7A64E68B3A1F}"/>
    <hyperlink ref="B226" r:id="rId224" display="https://www.fangraphs.com/players/dauri-moreta/21101/stats" xr:uid="{9958CB63-F68D-48B0-BF88-4AB254B96E8B}"/>
    <hyperlink ref="B227" r:id="rId225" display="https://www.fangraphs.com/players/trevor-stephan/19932/stats" xr:uid="{D3ECB5F3-1777-401D-B75B-A21F95C85FA4}"/>
    <hyperlink ref="B228" r:id="rId226" display="https://www.fangraphs.com/players/david-robertson/8241/stats" xr:uid="{A7A95299-D45A-4690-9448-9F1EDDF38137}"/>
    <hyperlink ref="B229" r:id="rId227" display="https://www.fangraphs.com/players/collin-mchugh/7531/stats" xr:uid="{168911BF-25C7-4016-8FEF-E37B0CDE016E}"/>
    <hyperlink ref="B230" r:id="rId228" display="https://www.fangraphs.com/players/josh-sborz/18323/stats" xr:uid="{7C6C7CB9-2F26-4B4E-BAE6-B1E459717D96}"/>
    <hyperlink ref="B231" r:id="rId229" display="https://www.fangraphs.com/players/emerson-hancock/27470/stats" xr:uid="{6B1EBB7A-0167-4DB2-8293-193485C0EC27}"/>
    <hyperlink ref="B232" r:id="rId230" display="https://www.fangraphs.com/players/steven-okert/13580/stats" xr:uid="{153ED92F-5AC6-4107-9842-A5EC4382D933}"/>
    <hyperlink ref="B233" r:id="rId231" display="https://www.fangraphs.com/players/tristan-beck/21584/stats" xr:uid="{CCEE7651-85F9-4B82-95A9-EEE5DB12F4E5}"/>
    <hyperlink ref="B234" r:id="rId232" display="https://www.fangraphs.com/players/sixto-sanchez/19680/stats" xr:uid="{C03B2B7C-21A3-422D-A3FD-E612B2D38867}"/>
    <hyperlink ref="B235" r:id="rId233" display="https://www.fangraphs.com/players/garrett-cleavinger/17897/stats" xr:uid="{AEEE66E9-5B15-49A5-A7F4-540CDE5DBB81}"/>
    <hyperlink ref="B236" r:id="rId234" display="https://www.fangraphs.com/players/tyler-rogers/15541/stats" xr:uid="{5275000D-DA33-4601-AF2C-19C3B95BDB30}"/>
    <hyperlink ref="B237" r:id="rId235" display="https://www.fangraphs.com/players/lucas-giolito/15474/stats" xr:uid="{BD64505B-A7D6-4BD8-8F35-F63F1B148CB9}"/>
    <hyperlink ref="B238" r:id="rId236" display="https://www.fangraphs.com/players/jeff-hoffman/17432/stats" xr:uid="{6B5C6752-3B35-46E2-8CFC-D169D2113841}"/>
    <hyperlink ref="B239" r:id="rId237" display="https://www.fangraphs.com/players/jp-feyereisen/16610/stats" xr:uid="{CE49569C-9FE8-46E8-975E-60EDD7FF84B0}"/>
    <hyperlink ref="B240" r:id="rId238" display="https://www.fangraphs.com/players/jose-leclerc/14524/stats" xr:uid="{B244F907-3572-40E5-890E-F903CD0C07DF}"/>
    <hyperlink ref="B241" r:id="rId239" display="https://www.fangraphs.com/players/charlie-morton/4676/stats" xr:uid="{A82E7AB8-8FC9-46D6-96F5-DC8963BF2B0D}"/>
    <hyperlink ref="B242" r:id="rId240" display="https://www.fangraphs.com/players/ryan-borucki/16350/stats" xr:uid="{DB02E8A2-876E-46B3-92CF-838C923BA43D}"/>
    <hyperlink ref="B243" r:id="rId241" display="https://www.fangraphs.com/players/matthew-liberatore/22294/stats" xr:uid="{4AF7064A-FBC4-4EA0-A1E3-6187CBB02ACD}"/>
    <hyperlink ref="B244" r:id="rId242" display="https://www.fangraphs.com/players/jay-jackson/7432/stats" xr:uid="{131E0642-7599-4311-97DA-DD4D77F6488B}"/>
    <hyperlink ref="B245" r:id="rId243" display="https://www.fangraphs.com/players/kyle-hendricks/12049/stats" xr:uid="{0932C22D-FB1F-4CFF-9386-AB9CA77C00CA}"/>
    <hyperlink ref="B246" r:id="rId244" display="https://www.fangraphs.com/players/anthony-bender/19742/stats" xr:uid="{5CAF3D1F-26BB-4EEE-AB24-AE00B48234AB}"/>
    <hyperlink ref="B247" r:id="rId245" display="https://www.fangraphs.com/players/james-mcarthur/21527/stats" xr:uid="{6898B12A-F5C9-42E9-8668-0A4A6EA6D56C}"/>
    <hyperlink ref="B248" r:id="rId246" display="https://www.fangraphs.com/players/enyel-de-los-santos/18403/stats" xr:uid="{B1369B00-352B-4A0D-9216-511EB41E38A6}"/>
    <hyperlink ref="B249" r:id="rId247" display="https://www.fangraphs.com/players/nick-anderson/18337/stats" xr:uid="{96C5A69D-BBC6-411E-A649-088D64DA4227}"/>
    <hyperlink ref="B250" r:id="rId248" display="https://www.fangraphs.com/players/jordan-wicks/30094/stats" xr:uid="{0945FAF8-5A2B-4886-8981-F11F4184CF6E}"/>
    <hyperlink ref="B251" r:id="rId249" display="https://www.fangraphs.com/players/joe-mantiply/14857/stats" xr:uid="{0EFD937B-2E3C-448E-BABE-6DBE6246FEB7}"/>
    <hyperlink ref="B252" r:id="rId250" display="https://www.fangraphs.com/players/blake-treinen/12572/stats" xr:uid="{CC057494-872E-41CE-A6DF-55D8BA285748}"/>
    <hyperlink ref="B253" r:id="rId251" display="https://www.fangraphs.com/players/justin-topa/15145/stats" xr:uid="{57DB09F2-DFB0-4F91-AB50-1933087C7ED0}"/>
    <hyperlink ref="B254" r:id="rId252" display="https://www.fangraphs.com/players/colin-rea/12317/stats" xr:uid="{CA59BEA7-743E-4530-870D-99ED5ADE485F}"/>
    <hyperlink ref="B255" r:id="rId253" display="https://www.fangraphs.com/players/drew-rucinski/12499/stats" xr:uid="{C114E846-BDEC-4154-8E97-A18C6EA03086}"/>
    <hyperlink ref="B256" r:id="rId254" display="https://www.fangraphs.com/players/ranger-suarez/17277/stats" xr:uid="{E19AE7DD-C557-4EF9-8C96-B04CA1595822}"/>
    <hyperlink ref="B257" r:id="rId255" display="https://www.fangraphs.com/players/scott-effross/18384/stats" xr:uid="{843A92E0-A56F-4365-A0BF-981FC025B674}"/>
    <hyperlink ref="B258" r:id="rId256" display="https://www.fangraphs.com/players/ken-waldichuk/27681/stats" xr:uid="{C683B415-6018-4805-B86E-14CBE85CBB81}"/>
    <hyperlink ref="B259" r:id="rId257" display="https://www.fangraphs.com/players/dean-kremer/19350/stats" xr:uid="{2E221C9C-DE76-4FB7-8928-2666D52DCB8C}"/>
    <hyperlink ref="B260" r:id="rId258" display="https://www.fangraphs.com/players/sawyer-gipson-long/26048/stats" xr:uid="{15D9B3B9-609A-4E82-B693-ABBDF5514352}"/>
    <hyperlink ref="B261" r:id="rId259" display="https://www.fangraphs.com/players/kyle-finnegan/15009/stats" xr:uid="{790527AB-7797-498D-AA4A-2709D6DCB667}"/>
    <hyperlink ref="B262" r:id="rId260" display="https://www.fangraphs.com/players/ian-hamilton/19261/stats" xr:uid="{311724F9-C0FC-440F-B23E-0C1A5BC8CE42}"/>
    <hyperlink ref="B263" r:id="rId261" display="https://www.fangraphs.com/players/jesse-chavez/5448/stats" xr:uid="{FA6B402B-9255-4762-B35C-261F49446CB8}"/>
    <hyperlink ref="B264" r:id="rId262" display="https://www.fangraphs.com/players/mike-soroka/18383/stats" xr:uid="{06BF2546-8C7F-48FB-9ADB-F2A01D9C3DCC}"/>
    <hyperlink ref="B265" r:id="rId263" display="https://www.fangraphs.com/players/keegan-akin/19362/stats" xr:uid="{654E5B0A-A072-48C7-92BB-AAEE045EB65D}"/>
    <hyperlink ref="B266" r:id="rId264" display="https://www.fangraphs.com/players/aaron-bummer/16258/stats" xr:uid="{C763B6B1-E5D2-4C2C-9A51-45D3DF84BAC8}"/>
    <hyperlink ref="B267" r:id="rId265" display="https://www.fangraphs.com/players/tanner-houck/19879/stats" xr:uid="{C7CB7B6D-65A2-4F76-839D-19BDDBFD5064}"/>
    <hyperlink ref="B268" r:id="rId266" display="https://www.fangraphs.com/players/luis-severino/15890/stats" xr:uid="{5300299D-DC15-471A-9811-EC36C0D5D236}"/>
    <hyperlink ref="B269" r:id="rId267" display="https://www.fangraphs.com/players/james-kaprielian/18331/stats" xr:uid="{4821D3AF-32E9-454F-8265-5B125A9F2522}"/>
    <hyperlink ref="B270" r:id="rId268" display="https://www.fangraphs.com/players/dillon-tate/17796/stats" xr:uid="{F7310B5C-863A-488C-94E6-3BAD7D249102}"/>
    <hyperlink ref="B271" r:id="rId269" display="https://www.fangraphs.com/players/tom-cosgrove/23443/stats" xr:uid="{CD34704D-135E-489C-B17A-591A13B104F0}"/>
    <hyperlink ref="B272" r:id="rId270" display="https://www.fangraphs.com/players/mike-clevinger/12808/stats" xr:uid="{23D4A164-C6DA-413E-B636-D094C57E97C7}"/>
    <hyperlink ref="B273" r:id="rId271" display="https://www.fangraphs.com/players/matt-waldron/25550/stats" xr:uid="{61704B80-E64D-4E3C-A38C-EFBAEF2A4CB8}"/>
    <hyperlink ref="B274" r:id="rId272" display="https://www.fangraphs.com/players/chris-devenski/12763/stats" xr:uid="{D71B1D1C-C642-444C-950C-E4D0AE8713C7}"/>
    <hyperlink ref="B275" r:id="rId273" display="https://www.fangraphs.com/players/andrew-chafin/12988/stats" xr:uid="{A26159D9-EE82-48FC-85B1-EFA409C8538C}"/>
    <hyperlink ref="B276" r:id="rId274" display="https://www.fangraphs.com/players/emilio-pagan/14771/stats" xr:uid="{4C8708DC-D440-4804-834D-7D0BB5A2CDAC}"/>
    <hyperlink ref="B277" r:id="rId275" display="https://www.fangraphs.com/players/michael-fulmer/13218/stats" xr:uid="{9C613CD1-C61B-490E-8FF1-73E8359E6BFB}"/>
    <hyperlink ref="B278" r:id="rId276" display="https://www.fangraphs.com/players/mackenzie-gore/22201/stats" xr:uid="{F8E47619-3D79-4115-AD7F-E6257DC30F92}"/>
    <hyperlink ref="B279" r:id="rId277" display="https://www.fangraphs.com/players/will-smith/8048/stats" xr:uid="{BACF8909-FF11-4AD0-84C9-2810EB489BCF}"/>
    <hyperlink ref="B280" r:id="rId278" display="https://www.fangraphs.com/players/fernando-cruz/7048/stats" xr:uid="{B4DA5EB2-BD04-43D7-A1CD-219CD7D27CD8}"/>
    <hyperlink ref="B281" r:id="rId279" display="https://www.fangraphs.com/players/joey-wentz/19962/stats" xr:uid="{38DCF4F0-6A4D-4D82-A0A6-DECB6ACF832D}"/>
    <hyperlink ref="B282" r:id="rId280" display="https://www.fangraphs.com/players/bowden-francis/20548/stats" xr:uid="{E62C072A-7557-43B2-9E49-0B4F34B4E569}"/>
    <hyperlink ref="B283" r:id="rId281" display="https://www.fangraphs.com/players/seranthony-dominguez/19249/stats" xr:uid="{4A0F737B-5351-47D1-B58D-5E0EBEE33D3A}"/>
    <hyperlink ref="B284" r:id="rId282" display="https://www.fangraphs.com/players/nick-robertson/26226/stats" xr:uid="{1888AA3C-2CB9-4F4B-9DBA-052FDEAAF262}"/>
    <hyperlink ref="B285" r:id="rId283" display="https://www.fangraphs.com/players/ryan-weathers/23796/stats" xr:uid="{F1B07966-85EA-4535-A038-80E2A421A302}"/>
    <hyperlink ref="B286" r:id="rId284" display="https://www.fangraphs.com/players/tyler-alexander/17735/stats" xr:uid="{C669C82B-A6AF-4C8C-A8AD-FB51E8556C29}"/>
    <hyperlink ref="B287" r:id="rId285" display="https://www.fangraphs.com/players/scott-alexander/10591/stats" xr:uid="{099DA3BB-A439-4567-8E6C-3671853442DA}"/>
    <hyperlink ref="B288" r:id="rId286" display="https://www.fangraphs.com/players/tanner-banks/16990/stats" xr:uid="{1FA56262-C068-4E4B-8FFC-F15A473F5369}"/>
    <hyperlink ref="B289" r:id="rId287" display="https://www.fangraphs.com/players/ty-blach/14361/stats" xr:uid="{EC502A9C-5E9C-45F7-BD91-5479534DC953}"/>
    <hyperlink ref="B290" r:id="rId288" display="https://www.fangraphs.com/players/carlos-carrasco/6632/stats" xr:uid="{52ABCF22-5E92-49F1-ABD8-AC6E95341703}"/>
    <hyperlink ref="B291" r:id="rId289" display="https://www.fangraphs.com/players/keynan-middleton/15264/stats" xr:uid="{AFFA2A17-07B0-43A5-9672-B35E84B57550}"/>
    <hyperlink ref="B292" r:id="rId290" display="https://www.fangraphs.com/players/matt-moore/1890/stats" xr:uid="{8B06197A-9B2C-414A-B0E1-B87340EDB192}"/>
    <hyperlink ref="B293" r:id="rId291" display="https://www.fangraphs.com/players/kody-funderburk/24993/stats" xr:uid="{39946B5E-B7AB-46E8-B5D5-518EA6F01C52}"/>
    <hyperlink ref="B294" r:id="rId292" display="https://www.fangraphs.com/players/adam-ottavino/1247/stats" xr:uid="{06257DAA-3182-44EF-9DA9-910CA3C2360D}"/>
    <hyperlink ref="B295" r:id="rId293" display="https://www.fangraphs.com/players/nick-martinez/12730/stats" xr:uid="{D92D4846-E58D-4644-A870-F5C3555220AA}"/>
    <hyperlink ref="B296" r:id="rId294" display="https://www.fangraphs.com/players/scott-mcgough/12056/stats" xr:uid="{71730F54-7498-4179-A91A-3169F5B8FE02}"/>
    <hyperlink ref="B297" r:id="rId295" display="https://www.fangraphs.com/players/gregory-soto/19677/stats" xr:uid="{3DEDBC6B-6EC0-4284-91E5-D2E1983B99E1}"/>
    <hyperlink ref="B298" r:id="rId296" display="https://www.fangraphs.com/players/trevor-richards/19309/stats" xr:uid="{CB94E525-7A33-4566-BBF8-6230598AC740}"/>
    <hyperlink ref="B299" r:id="rId297" display="https://www.fangraphs.com/players/james-karinchak/20151/stats" xr:uid="{C9570310-301A-4AC3-9315-3D240FD5EE83}"/>
    <hyperlink ref="B300" r:id="rId298" display="https://www.fangraphs.com/players/trevor-gott/15046/stats" xr:uid="{F9B795D8-5605-4F75-A1FD-FBEA7A573C39}"/>
    <hyperlink ref="B301" r:id="rId299" display="https://www.fangraphs.com/players/ryan-thompson/16647/stats" xr:uid="{C810576E-269C-40F5-B2AA-44AB335A159E}"/>
    <hyperlink ref="B302" r:id="rId300" display="https://www.fangraphs.com/players/roansy-contreras/22810/stats" xr:uid="{CE7F7B1A-F23D-4514-9B09-FC15B925CDB8}"/>
    <hyperlink ref="B303" r:id="rId301" display="https://www.fangraphs.com/players/victor-gonzalez/16408/stats" xr:uid="{491BCDF2-8E8A-4FE2-84E1-BA932F029653}"/>
    <hyperlink ref="B304" r:id="rId302" display="https://www.fangraphs.com/players/rich-hill/4806/stats" xr:uid="{4B86C86A-B9C4-4CE3-9225-706EA8C43D0F}"/>
    <hyperlink ref="B305" r:id="rId303" display="https://www.fangraphs.com/players/nick-sandlin/20517/stats" xr:uid="{E4B028D0-E58F-4523-8A64-DF992E850BC3}"/>
    <hyperlink ref="B306" r:id="rId304" display="https://www.fangraphs.com/players/matt-manning/20369/stats" xr:uid="{6567684A-02EA-42CD-B914-05D16FD6D54A}"/>
    <hyperlink ref="B307" r:id="rId305" display="https://www.fangraphs.com/players/colin-holderman/22361/stats" xr:uid="{FDAF4DA4-2572-4A57-AF6B-7F9994D5A227}"/>
    <hyperlink ref="B308" r:id="rId306" display="https://www.fangraphs.com/players/kyle-nelson/20515/stats" xr:uid="{ED46469A-BAB3-484C-B864-F4D303BDA430}"/>
    <hyperlink ref="B309" r:id="rId307" display="https://www.fangraphs.com/players/steven-wilson/20353/stats" xr:uid="{57000071-4BC6-4852-A425-DCBB7A0C05A3}"/>
    <hyperlink ref="B310" r:id="rId308" display="https://www.fangraphs.com/players/luke-jackson/11752/stats" xr:uid="{B3028A26-2595-4268-9FA0-12026EB874D3}"/>
    <hyperlink ref="B311" r:id="rId309" display="https://www.fangraphs.com/players/michael-tonkin/10315/stats" xr:uid="{697AF198-460B-45B1-8A37-6963337DC7C8}"/>
    <hyperlink ref="B312" r:id="rId310" display="https://www.fangraphs.com/players/beau-brieske/26079/stats" xr:uid="{9E34F61A-1459-4BD7-8825-D286EB85870E}"/>
    <hyperlink ref="B313" r:id="rId311" display="https://www.fangraphs.com/players/slade-cecconi/27500/stats" xr:uid="{96911A38-09D0-43A2-B693-F1FE7A7A02B4}"/>
    <hyperlink ref="B314" r:id="rId312" display="https://www.fangraphs.com/players/rafael-montero/12760/stats" xr:uid="{5CBCCAC5-449B-4F8B-8AEC-9146B5F6F256}"/>
    <hyperlink ref="B315" r:id="rId313" display="https://www.fangraphs.com/players/brayan-bello/23920/stats" xr:uid="{263BF6ED-51F5-4E3B-918A-BBC8BFAF1686}"/>
    <hyperlink ref="B316" r:id="rId314" display="https://www.fangraphs.com/players/ryan-yarbrough/16502/stats" xr:uid="{7F04B3BE-B48A-451D-9168-08E12750A91A}"/>
    <hyperlink ref="B317" r:id="rId315" display="https://www.fangraphs.com/players/wandy-peralta/14295/stats" xr:uid="{78784567-ED02-4953-AE4E-69EF552AFFCE}"/>
    <hyperlink ref="B318" r:id="rId316" display="https://www.fangraphs.com/players/jose-quintana/11423/stats" xr:uid="{450374B6-58BE-48A9-AE03-8AD777BE752F}"/>
    <hyperlink ref="B319" r:id="rId317" display="https://www.fangraphs.com/players/nick-ramirez/12575/stats" xr:uid="{3E4B297F-6044-440E-9837-FDD9AA41EC90}"/>
    <hyperlink ref="B320" r:id="rId318" display="https://www.fangraphs.com/players/carlos-estevez/14542/stats" xr:uid="{01D09AC3-0075-4EA0-81F4-6EC771974632}"/>
    <hyperlink ref="B321" r:id="rId319" display="https://www.fangraphs.com/players/jared-shuster/27472/stats" xr:uid="{A01F2106-E55F-4C83-9FD4-7B0A311FE38B}"/>
    <hyperlink ref="B322" r:id="rId320" display="https://www.fangraphs.com/players/abner-uribe/25327/stats" xr:uid="{6795569A-4999-405D-9345-E54C4966016A}"/>
    <hyperlink ref="B323" r:id="rId321" display="https://www.fangraphs.com/players/woo-suk-go/sa3012630/stats" xr:uid="{EDB5F7D0-AB6F-4AE7-8756-563ABBE1578E}"/>
    <hyperlink ref="B324" r:id="rId322" display="https://www.fangraphs.com/players/connor-brogdon/21205/stats" xr:uid="{F18B02C9-F565-4E41-9FDD-CC781FF56865}"/>
    <hyperlink ref="B325" r:id="rId323" display="https://www.fangraphs.com/players/luis-garcia/6984/stats" xr:uid="{2E1A156B-F02A-4CD0-9038-C90914E2364C}"/>
    <hyperlink ref="B326" r:id="rId324" display="https://www.fangraphs.com/players/randy-vasquez/24719/stats" xr:uid="{FE5A7260-D8CC-4748-834A-A76139748BDE}"/>
    <hyperlink ref="B327" r:id="rId325" display="https://www.fangraphs.com/players/alex-wood/13781/stats" xr:uid="{8AF899EC-D1AC-42D4-A27D-0AD2199F24DC}"/>
    <hyperlink ref="B328" r:id="rId326" display="https://www.fangraphs.com/players/jimmy-herget/17556/stats" xr:uid="{B0B042AE-5AEE-4285-B7FC-CDCE8CAF32C3}"/>
    <hyperlink ref="B329" r:id="rId327" display="https://www.fangraphs.com/players/noah-syndergaard/11762/stats" xr:uid="{82A14548-4975-4717-B368-FDD8E718EFD0}"/>
    <hyperlink ref="B330" r:id="rId328" display="https://www.fangraphs.com/players/brady-singer/25377/stats" xr:uid="{889D5CC3-B1D5-4EB7-9408-9E342091C637}"/>
    <hyperlink ref="B331" r:id="rId329" display="https://www.fangraphs.com/players/chase-silseth/30074/stats" xr:uid="{76141F63-C563-47D1-9172-1EB26585EAC6}"/>
    <hyperlink ref="B332" r:id="rId330" display="https://www.fangraphs.com/players/benjamin-brown/sa3005122/stats" xr:uid="{8A121254-FC61-4C8A-A18C-08FF61DE77DA}"/>
    <hyperlink ref="B333" r:id="rId331" display="https://www.fangraphs.com/players/elvis-peguero/21652/stats" xr:uid="{1615F484-0402-4301-865E-A6D084EDC31F}"/>
    <hyperlink ref="B334" r:id="rId332" display="https://www.fangraphs.com/players/bryan-baker/19804/stats" xr:uid="{88733CD8-71F8-4F8C-B330-D06A1F930553}"/>
    <hyperlink ref="B335" r:id="rId333" display="https://www.fangraphs.com/players/dylan-floro/13394/stats" xr:uid="{A8E7270A-0269-4489-B81D-C0DC3D0C1154}"/>
    <hyperlink ref="B336" r:id="rId334" display="https://www.fangraphs.com/players/drew-smith/17755/stats" xr:uid="{33C09911-44C3-4AA3-B887-96EE367F1BB1}"/>
    <hyperlink ref="B337" r:id="rId335" display="https://www.fangraphs.com/players/nicholas-nastrini/sa3017413/stats" xr:uid="{8B5231AB-8E50-4F49-BC6A-A8ECDCF18D11}"/>
    <hyperlink ref="B338" r:id="rId336" display="https://www.fangraphs.com/players/jorge-alcala/19459/stats" xr:uid="{0E8FB1F7-5009-4679-AFD4-29FE9D98544E}"/>
    <hyperlink ref="B339" r:id="rId337" display="https://www.fangraphs.com/players/adam-cimber/15288/stats" xr:uid="{97EA1CDB-355A-4937-A032-FE80D96F6A18}"/>
    <hyperlink ref="B340" r:id="rId338" display="https://www.fangraphs.com/players/cody-bradford/27597/stats" xr:uid="{2F079B28-4F2F-4F6D-91BE-1B1ED5F2F630}"/>
    <hyperlink ref="B341" r:id="rId339" display="https://www.fangraphs.com/players/brennan-bernardino/16835/stats" xr:uid="{7B48B264-16FD-45B2-9C66-4B6B536D3C0F}"/>
    <hyperlink ref="B342" r:id="rId340" display="https://www.fangraphs.com/players/shelby-miller/10197/stats" xr:uid="{A5503EDC-CE29-4BD6-804E-0AEAE4D6647A}"/>
    <hyperlink ref="B343" r:id="rId341" display="https://www.fangraphs.com/players/taylor-clarke/17611/stats" xr:uid="{64985A0F-18C8-4DB5-9EB3-05144F056786}"/>
    <hyperlink ref="B344" r:id="rId342" display="https://www.fangraphs.com/players/wade-miley/8779/stats" xr:uid="{E189BFCD-28BA-4C44-B4CA-66234D225015}"/>
    <hyperlink ref="B345" r:id="rId343" display="https://www.fangraphs.com/players/ryne-stanek/15947/stats" xr:uid="{CFABAF57-544B-4ED6-A36A-F6149463A419}"/>
    <hyperlink ref="B346" r:id="rId344" display="https://www.fangraphs.com/players/javier-assad/21741/stats" xr:uid="{EF6C203E-B148-49B8-8AC9-BAC0C58A63D3}"/>
    <hyperlink ref="B347" r:id="rId345" display="https://www.fangraphs.com/players/spencer-turnbull/16207/stats" xr:uid="{258C7B65-8AB7-496B-9E99-8D6C0A1189AE}"/>
    <hyperlink ref="B348" r:id="rId346" display="https://www.fangraphs.com/players/luke-little/28036/stats" xr:uid="{68CDA366-E3D4-42BC-9E57-7FBA34583124}"/>
    <hyperlink ref="B349" r:id="rId347" display="https://www.fangraphs.com/players/nate-pearson/20160/stats" xr:uid="{9AA444CE-47D6-4A7B-9943-03A2088B4913}"/>
    <hyperlink ref="B350" r:id="rId348" display="https://www.fangraphs.com/players/bruce-zimmermann/20370/stats" xr:uid="{9CA914F5-88E3-4ECC-BB84-E0D96DC149CB}"/>
    <hyperlink ref="B351" r:id="rId349" display="https://www.fangraphs.com/players/isaiah-campbell/25551/stats" xr:uid="{B00BD872-C756-4F7A-937C-49C3711086D9}"/>
    <hyperlink ref="B352" r:id="rId350" display="https://www.fangraphs.com/players/jesse-scholtens/19205/stats" xr:uid="{C6E9A309-4ED6-4EF0-BAED-A91EA99513A2}"/>
    <hyperlink ref="B353" r:id="rId351" display="https://www.fangraphs.com/players/aaron-loup/10343/stats" xr:uid="{D6A6C041-87D2-4327-925B-1BAC5949F2F2}"/>
    <hyperlink ref="B354" r:id="rId352" display="https://www.fangraphs.com/players/richard-bleier/7803/stats" xr:uid="{22DED28F-DFC7-4851-9189-8A839E6AEBAD}"/>
    <hyperlink ref="B355" r:id="rId353" display="https://www.fangraphs.com/players/seth-martinez/21045/stats" xr:uid="{7917FC71-27DC-47D4-B013-36AAE8C918D3}"/>
    <hyperlink ref="B356" r:id="rId354" display="https://www.fangraphs.com/players/bennett-sousa/21345/stats" xr:uid="{6EE0274D-3A27-41A9-8FBA-1DA9E16B8541}"/>
    <hyperlink ref="B357" r:id="rId355" display="https://www.fangraphs.com/players/angel-zerpa/22717/stats" xr:uid="{3A9A920A-DCAA-4D1C-B479-34027A31C508}"/>
    <hyperlink ref="B358" r:id="rId356" display="https://www.fangraphs.com/players/alex-lange/19883/stats" xr:uid="{47C98E0F-D406-443D-8581-C878D09E508F}"/>
    <hyperlink ref="B359" r:id="rId357" display="https://www.fangraphs.com/players/jake-latz/21306/stats" xr:uid="{98CA8FBD-4301-4DB1-8556-74A696E6DFD2}"/>
    <hyperlink ref="B360" r:id="rId358" display="https://www.fangraphs.com/players/huascar-ynoa/20468/stats" xr:uid="{0B205E0C-1C69-479E-AE80-033F9475EE66}"/>
    <hyperlink ref="B361" r:id="rId359" display="https://www.fangraphs.com/players/josh-winckowski/22387/stats" xr:uid="{C3D2CA18-3A94-42A9-BA8C-CD2617C8839E}"/>
    <hyperlink ref="B362" r:id="rId360" display="https://www.fangraphs.com/players/sam-moll/14874/stats" xr:uid="{A6F5DCEA-7863-425B-9863-BDEF24EF09DD}"/>
    <hyperlink ref="B363" r:id="rId361" display="https://www.fangraphs.com/players/joey-estes/26257/stats" xr:uid="{71DAB2FB-F892-45DA-BACA-444A945B9307}"/>
    <hyperlink ref="B364" r:id="rId362" display="https://www.fangraphs.com/players/jp-france/21212/stats" xr:uid="{CA042B12-AB88-479F-AFEF-86798CF6806A}"/>
    <hyperlink ref="B365" r:id="rId363" display="https://www.fangraphs.com/players/edward-cabrera/21690/stats" xr:uid="{3FCE96CD-56AF-4B51-9350-09D7E923D981}"/>
    <hyperlink ref="B366" r:id="rId364" display="https://www.fangraphs.com/players/pedro-avila/18864/stats" xr:uid="{2EF24FA8-ABA6-4533-B3D7-AAF4D927ED15}"/>
    <hyperlink ref="B367" r:id="rId365" display="https://www.fangraphs.com/players/jared-jones/sa3014459/stats" xr:uid="{BB41FFB4-7E93-459D-A96C-83916BEB7C90}"/>
    <hyperlink ref="B368" r:id="rId366" display="https://www.fangraphs.com/players/kirby-yates/9073/stats" xr:uid="{A98485C0-24CB-4910-A3FE-9B474B282D16}"/>
    <hyperlink ref="B369" r:id="rId367" display="https://www.fangraphs.com/players/john-king/22051/stats" xr:uid="{A3847FEB-E438-4B81-8E3E-B6E170FBB127}"/>
    <hyperlink ref="B370" r:id="rId368" display="https://www.fangraphs.com/players/kyle-muller/20167/stats" xr:uid="{9C25219C-0826-4EA7-99F5-788567B530BE}"/>
    <hyperlink ref="B371" r:id="rId369" display="https://www.fangraphs.com/players/tejay-antone/16233/stats" xr:uid="{EC733A5E-5E0E-445A-87F4-614B301F9005}"/>
    <hyperlink ref="B372" r:id="rId370" display="https://www.fangraphs.com/players/adrian-morejon/20039/stats" xr:uid="{330C9E70-7A58-44C3-BA1B-D5AE43525872}"/>
    <hyperlink ref="B373" r:id="rId371" display="https://www.fangraphs.com/players/brad-boxberger/10133/stats" xr:uid="{D55F46CE-3FF0-49DE-82CC-3511DB19253B}"/>
    <hyperlink ref="B374" r:id="rId372" display="https://www.fangraphs.com/players/dany-jimenez/21170/stats" xr:uid="{83FC5945-02CE-4694-A1A9-10B30CF82C22}"/>
    <hyperlink ref="B375" r:id="rId373" display="https://www.fangraphs.com/players/tylor-megill/21318/stats" xr:uid="{813635FE-9FC9-4505-813A-21CF12FE0BAD}"/>
    <hyperlink ref="B376" r:id="rId374" display="https://www.fangraphs.com/players/michael-lorenzen/14843/stats" xr:uid="{ADD57899-6174-4180-802B-F8DC96C203FD}"/>
    <hyperlink ref="B377" r:id="rId375" display="https://www.fangraphs.com/players/bryse-wilson/19990/stats" xr:uid="{2E25E550-7F84-4D15-8213-9008D781F7D3}"/>
    <hyperlink ref="B378" r:id="rId376" display="https://www.fangraphs.com/players/carmen-mlodzinski/27572/stats" xr:uid="{19952E9F-AA5B-4F99-96A7-55E13362ACC5}"/>
    <hyperlink ref="B379" r:id="rId377" display="https://www.fangraphs.com/players/yency-almonte/15068/stats" xr:uid="{E6ACAA4B-31CC-44FD-B0A9-EC96A1CF4AD7}"/>
    <hyperlink ref="B380" r:id="rId378" display="https://www.fangraphs.com/players/jt-chargois/13767/stats" xr:uid="{C70EE8B6-364C-40E1-8620-533CA998FE11}"/>
    <hyperlink ref="B381" r:id="rId379" display="https://www.fangraphs.com/players/ron-marinaccio/23488/stats" xr:uid="{0A68B481-E072-4033-B18C-797AB0C0FEBA}"/>
    <hyperlink ref="B382" r:id="rId380" display="https://www.fangraphs.com/players/cionel-perez/19614/stats" xr:uid="{C087C554-7424-4BD8-8C38-0D1D2245F9C9}"/>
    <hyperlink ref="B383" r:id="rId381" display="https://www.fangraphs.com/players/mason-black/sa3018146/stats" xr:uid="{30E972D4-8B30-4FB1-A92B-4DAAF981B9F1}"/>
    <hyperlink ref="B384" r:id="rId382" display="https://www.fangraphs.com/players/grant-anderson/20546/stats" xr:uid="{E239A21A-039D-46F9-B263-43AE98B8564C}"/>
    <hyperlink ref="B385" r:id="rId383" display="https://www.fangraphs.com/players/william-warren/sa3018149/stats" xr:uid="{AEFD70C1-5BA3-4DDB-9604-AAE24A797174}"/>
    <hyperlink ref="B386" r:id="rId384" display="https://www.fangraphs.com/players/alek-manoah/26410/stats" xr:uid="{872790C2-1208-4F88-AE2C-128593E884D7}"/>
    <hyperlink ref="B387" r:id="rId385" display="https://www.fangraphs.com/players/miguel-castro/15684/stats" xr:uid="{25F36F98-DD45-417E-BF91-486ECF55FEB0}"/>
    <hyperlink ref="B388" r:id="rId386" display="https://www.fangraphs.com/players/jordan-leasure/sa3017607/stats" xr:uid="{28AD04A3-C920-44B1-813B-7ECB0822C3A1}"/>
    <hyperlink ref="B389" r:id="rId387" display="https://www.fangraphs.com/players/zach-jackson/19493/stats" xr:uid="{CF885C58-2D0E-42CB-94E7-250916613C16}"/>
    <hyperlink ref="B390" r:id="rId388" display="https://www.fangraphs.com/players/phil-bickford/18519/stats" xr:uid="{E18C63FF-57AC-4936-9634-D1C82B676C59}"/>
    <hyperlink ref="B391" r:id="rId389" display="https://www.fangraphs.com/players/jorge-lopez/14527/stats" xr:uid="{BC5F1626-E256-4F72-AC7A-2DE9BB3A3C0F}"/>
    <hyperlink ref="B392" r:id="rId390" display="https://www.fangraphs.com/players/jose-hernandez/22318/stats" xr:uid="{EB463842-4FE5-4BDB-9FB3-E37171C46C22}"/>
    <hyperlink ref="B393" r:id="rId391" display="https://www.fangraphs.com/players/genesis-cabrera/17490/stats" xr:uid="{C9EE8197-7429-483A-9CEE-D57F49722649}"/>
    <hyperlink ref="B394" r:id="rId392" display="https://www.fangraphs.com/players/mitch-spence/sa1169885/stats" xr:uid="{E122EC26-C482-471E-9A2A-5F51B17E2D5B}"/>
    <hyperlink ref="B395" r:id="rId393" display="https://www.fangraphs.com/players/brandon-williamson/25463/stats" xr:uid="{0228CCBF-B7B1-4EF1-A977-D708501CB1FB}"/>
    <hyperlink ref="B396" r:id="rId394" display="https://www.fangraphs.com/players/andrew-saalfrank/26203/stats" xr:uid="{31B6619A-DA2B-478C-A029-AB8CA439F610}"/>
    <hyperlink ref="B397" r:id="rId395" display="https://www.fangraphs.com/players/chris-stratton/13761/stats" xr:uid="{6FAAC1EA-539A-4C90-9449-050A2A31D38E}"/>
    <hyperlink ref="B398" r:id="rId396" display="https://www.fangraphs.com/players/cody-morris/25388/stats" xr:uid="{50D834A6-0EC4-4067-886C-08DA28C9FE0D}"/>
    <hyperlink ref="B399" r:id="rId397" display="https://www.fangraphs.com/players/trent-thornton/17948/stats" xr:uid="{3BE24211-B657-4A80-A8FF-F93810209945}"/>
    <hyperlink ref="B400" r:id="rId398" display="https://www.fangraphs.com/players/sean-reid-foley/17034/stats" xr:uid="{1253D151-1F66-4542-AAC3-19C10DBE43BD}"/>
    <hyperlink ref="B401" r:id="rId399" display="https://www.fangraphs.com/players/brad-hand/9111/stats" xr:uid="{9DF70E0C-76BF-4DA6-B39E-15341C009113}"/>
    <hyperlink ref="B402" r:id="rId400" display="https://www.fangraphs.com/players/jose-soriano/22100/stats" xr:uid="{A94CDBBB-2450-43F2-BC93-9D61C15287DF}"/>
    <hyperlink ref="B403" r:id="rId401" display="https://www.fangraphs.com/players/ray-kerr/23809/stats" xr:uid="{466A1870-496F-46E9-BA45-BCF4880ADC02}"/>
    <hyperlink ref="B404" r:id="rId402" display="https://www.fangraphs.com/players/drew-verhagen/13424/stats" xr:uid="{8FA6E89C-4FA4-4977-81DD-841C498B4B4F}"/>
    <hyperlink ref="B405" r:id="rId403" display="https://www.fangraphs.com/players/tayler-saucedo/17888/stats" xr:uid="{C0DDBE90-411B-4C69-98C3-BCCEB1FC9D01}"/>
    <hyperlink ref="B406" r:id="rId404" display="https://www.fangraphs.com/players/janson-junk/23301/stats" xr:uid="{4CE5E96B-4A10-4888-8170-EF5FC6D301B7}"/>
    <hyperlink ref="B407" r:id="rId405" display="https://www.fangraphs.com/players/andrew-wantz/24933/stats" xr:uid="{2425F8D9-097A-4D76-BB27-9CA4F25F36DF}"/>
    <hyperlink ref="B408" r:id="rId406" display="https://www.fangraphs.com/players/quinn-priester/25977/stats" xr:uid="{D1607459-466B-44A6-B4DB-41F5F3E12976}"/>
    <hyperlink ref="B409" r:id="rId407" display="https://www.fangraphs.com/players/zach-davies/13183/stats" xr:uid="{4A281BBC-DE1B-4D6B-81DB-3363C2FB2BBF}"/>
    <hyperlink ref="B410" r:id="rId408" display="https://www.fangraphs.com/players/tyler-kinley/18297/stats" xr:uid="{C37D1A30-6533-470D-B216-E00C5F86EA96}"/>
    <hyperlink ref="B411" r:id="rId409" display="https://www.fangraphs.com/players/robert-garcia/23363/stats" xr:uid="{F5E986BD-E403-4B49-A6CF-060CAD2433A0}"/>
    <hyperlink ref="B412" r:id="rId410" display="https://www.fangraphs.com/players/jose-butto/23313/stats" xr:uid="{79D03F56-8645-4F4F-B857-1EA05177BBE0}"/>
    <hyperlink ref="B413" r:id="rId411" display="https://www.fangraphs.com/players/ian-gibaut/17871/stats" xr:uid="{3645814D-E4E2-4F16-916A-838DE783D50C}"/>
    <hyperlink ref="B414" r:id="rId412" display="https://www.fangraphs.com/players/lucas-sims/13470/stats" xr:uid="{1621C6A6-2DA2-4C14-AF43-48998CD91750}"/>
    <hyperlink ref="B415" r:id="rId413" display="https://www.fangraphs.com/players/zach-plesac/19979/stats" xr:uid="{19C64283-1B19-4866-8812-A5E5762F0288}"/>
    <hyperlink ref="B416" r:id="rId414" display="https://www.fangraphs.com/players/bryce-elder/27779/stats" xr:uid="{372EF4E2-F850-4C35-BBC5-3C57C641B9EE}"/>
    <hyperlink ref="B417" r:id="rId415" display="https://www.fangraphs.com/players/daniel-lynch/21537/stats" xr:uid="{BB323C30-5801-4615-8099-3C7DFB0A5061}"/>
    <hyperlink ref="B418" r:id="rId416" display="https://www.fangraphs.com/players/josh-staumont/18335/stats" xr:uid="{55E7C035-2A55-407B-A264-CA82D499B9A4}"/>
    <hyperlink ref="B419" r:id="rId417" display="https://www.fangraphs.com/players/bryan-hoeing/26304/stats" xr:uid="{5E61E837-E6B2-43D5-B5C6-A3D73496DC56}"/>
    <hyperlink ref="B420" r:id="rId418" display="https://www.fangraphs.com/players/austin-voth/15047/stats" xr:uid="{39E06CF7-F48F-4D89-8E6B-9EA00629D28E}"/>
    <hyperlink ref="B421" r:id="rId419" display="https://www.fangraphs.com/players/jose-cisnero/6399/stats" xr:uid="{CFDBF819-207E-49A2-B54A-C08897534728}"/>
    <hyperlink ref="B422" r:id="rId420" display="https://www.fangraphs.com/players/greg-weissert/20375/stats" xr:uid="{5BDFB605-E6E3-4C97-9836-9EB04A0EB634}"/>
    <hyperlink ref="B423" r:id="rId421" display="https://www.fangraphs.com/players/jose-a-ferrer/24017/stats" xr:uid="{8F2EB71D-F6DB-4778-BA0A-928676FDFAAD}"/>
    <hyperlink ref="B424" r:id="rId422" display="https://www.fangraphs.com/players/daniel-palencia/27914/stats" xr:uid="{9B369CC9-1A9C-43FD-BB11-C30AEF8E6D93}"/>
    <hyperlink ref="B425" r:id="rId423" display="https://www.fangraphs.com/players/joely-rodriguez/11487/stats" xr:uid="{44567B2E-0327-46E0-930A-A03FF13675AB}"/>
    <hyperlink ref="B426" r:id="rId424" display="https://www.fangraphs.com/players/brandon-walter/26056/stats" xr:uid="{E8A2EF9F-7FDF-4BE3-AE6A-641DC7A9FED2}"/>
    <hyperlink ref="B427" r:id="rId425" display="https://www.fangraphs.com/players/miguel-diaz/18815/stats" xr:uid="{B8A333B7-222C-4722-8280-19F950FDBFB5}"/>
    <hyperlink ref="B428" r:id="rId426" display="https://www.fangraphs.com/players/madison-bumgarner/5524/stats" xr:uid="{30427C5F-6D90-4719-9481-41E2EAC1883F}"/>
    <hyperlink ref="B429" r:id="rId427" display="https://www.fangraphs.com/players/gavin-stone/27792/stats" xr:uid="{8EF25730-07C8-4888-8560-D913F8EE337E}"/>
    <hyperlink ref="B430" r:id="rId428" display="https://www.fangraphs.com/players/prelander-berroa/22932/stats" xr:uid="{CF19E621-F0AF-43E8-9A45-0BA8892E016B}"/>
    <hyperlink ref="B431" r:id="rId429" display="https://www.fangraphs.com/players/riley-obrien/20348/stats" xr:uid="{507B235E-614A-49DB-962A-7A78065C36BC}"/>
    <hyperlink ref="B432" r:id="rId430" display="https://www.fangraphs.com/players/alex-young/18333/stats" xr:uid="{7C362FC6-F06A-4146-BC70-3B45CB4436AF}"/>
    <hyperlink ref="B433" r:id="rId431" display="https://www.fangraphs.com/players/jacob-webb/19274/stats" xr:uid="{738F686E-FE3E-4756-878B-80C07ED7ACA8}"/>
    <hyperlink ref="B434" r:id="rId432" display="https://www.fangraphs.com/players/tommy-henry/26285/stats" xr:uid="{155CF4D8-6E4D-4FC1-840A-9923C31DAF19}"/>
    <hyperlink ref="B435" r:id="rId433" display="https://www.fangraphs.com/players/tanner-rainey/17610/stats" xr:uid="{DA22CE60-C805-4C5F-B573-5A5CD6921DB4}"/>
    <hyperlink ref="B436" r:id="rId434" display="https://www.fangraphs.com/players/dane-dunning/19409/stats" xr:uid="{32B5C934-BF13-4833-A4D3-5339D7D5A08D}"/>
    <hyperlink ref="B437" r:id="rId435" display="https://www.fangraphs.com/players/ryne-nelson/26253/stats" xr:uid="{34584AF0-F974-4E0E-B5C6-CDA8DB1DC6DD}"/>
    <hyperlink ref="B438" r:id="rId436" display="https://www.fangraphs.com/players/mike-baumann/20206/stats" xr:uid="{DA930FE4-31EE-4AE0-947F-F42CB55F337F}"/>
    <hyperlink ref="B439" r:id="rId437" display="https://www.fangraphs.com/players/mitch-white/19225/stats" xr:uid="{EFB5A40F-13E1-4F50-958B-EB0C66E3EF04}"/>
    <hyperlink ref="B440" r:id="rId438" display="https://www.fangraphs.com/players/kyle-gibson/10123/stats" xr:uid="{499FBDC2-85DE-43EA-900E-71CA9497C9B0}"/>
    <hyperlink ref="B441" r:id="rId439" display="https://www.fangraphs.com/players/yunior-marte/14416/stats" xr:uid="{1A43A663-9E9A-45EA-9044-8EF249B1AA11}"/>
    <hyperlink ref="B442" r:id="rId440" display="https://www.fangraphs.com/players/ben-joyce/31461/stats" xr:uid="{3D3710F4-CCA4-4028-8765-35F43E42659B}"/>
    <hyperlink ref="B443" r:id="rId441" display="https://www.fangraphs.com/players/brent-suter/13942/stats" xr:uid="{84C10FB8-9C2E-4137-A311-D22807F2ADE2}"/>
    <hyperlink ref="B444" r:id="rId442" display="https://www.fangraphs.com/players/garrett-crochet/27463/stats" xr:uid="{76D9EFEF-BA37-4915-9064-C4EED1946848}"/>
    <hyperlink ref="B445" r:id="rId443" display="https://www.fangraphs.com/players/huascar-brazoban/6107/stats" xr:uid="{4669B01C-B0BE-4555-82BA-C6FDBB26BCB2}"/>
    <hyperlink ref="B446" r:id="rId444" display="https://www.fangraphs.com/players/cooper-criswell/24975/stats" xr:uid="{558797B6-6AA3-422C-B0D2-64F8AD47E80F}"/>
    <hyperlink ref="B447" r:id="rId445" display="https://www.fangraphs.com/players/luis-frias/21997/stats" xr:uid="{ED13A410-6C85-4994-85B5-48FBA0601273}"/>
    <hyperlink ref="B448" r:id="rId446" display="https://www.fangraphs.com/players/carlos-vargas/22915/stats" xr:uid="{5299B08C-02C5-4D07-86F0-4B4EFE717090}"/>
    <hyperlink ref="B449" r:id="rId447" display="https://www.fangraphs.com/players/drew-rom/24602/stats" xr:uid="{79848E82-6CDD-4902-8753-0292BAA5AF84}"/>
    <hyperlink ref="B450" r:id="rId448" display="https://www.fangraphs.com/players/derek-law/13133/stats" xr:uid="{1EB51C86-06A9-421C-9000-7DF6ACA0A986}"/>
    <hyperlink ref="B451" r:id="rId449" display="https://www.fangraphs.com/players/joan-adon/22925/stats" xr:uid="{DA3D8BAA-C2F1-4AC9-8CB2-E1702606C6F9}"/>
    <hyperlink ref="B452" r:id="rId450" display="https://www.fangraphs.com/players/paul-blackburn/14739/stats" xr:uid="{E9C9733A-4602-4517-A2DB-22EBCD1C3FBE}"/>
    <hyperlink ref="B453" r:id="rId451" display="https://www.fangraphs.com/players/tyler-matzek/10058/stats" xr:uid="{CD51902A-7244-456D-97D9-D4CAEB93BE40}"/>
    <hyperlink ref="B454" r:id="rId452" display="https://www.fangraphs.com/players/xzavion-curry/25595/stats" xr:uid="{9E35E9A6-5F35-4D12-9277-C022BFE24914}"/>
    <hyperlink ref="B455" r:id="rId453" display="https://www.fangraphs.com/players/jose-cuas/17701/stats" xr:uid="{FA50A205-8F29-45BF-8809-0156E0005544}"/>
    <hyperlink ref="B456" r:id="rId454" display="https://www.fangraphs.com/players/kenny-rosenberg/20009/stats" xr:uid="{AF3C22DD-F635-4B12-AD42-273AD486B899}"/>
    <hyperlink ref="B457" r:id="rId455" display="https://www.fangraphs.com/players/zack-thompson/25918/stats" xr:uid="{EE9F316E-BB80-4D32-A9EA-B42449CEC088}"/>
    <hyperlink ref="B458" r:id="rId456" display="https://www.fangraphs.com/players/ethan-small/26364/stats" xr:uid="{EC408D07-2FD2-43E2-B33A-65A7D026CEE1}"/>
    <hyperlink ref="B459" r:id="rId457" display="https://www.fangraphs.com/players/michael-kelly/12791/stats" xr:uid="{A2E44658-D740-442A-9062-A28627AA09F3}"/>
    <hyperlink ref="B460" r:id="rId458" display="https://www.fangraphs.com/players/matthew-sauer/sa3005118/stats" xr:uid="{47614746-B320-4F06-8B1E-13C46EFC4BCF}"/>
    <hyperlink ref="B461" r:id="rId459" display="https://www.fangraphs.com/players/clayton-beeter/sa3014536/stats" xr:uid="{1A7892F0-EECF-4D62-91D3-CD7B813A19A8}"/>
    <hyperlink ref="B462" r:id="rId460" display="https://www.fangraphs.com/players/carlos-hernandez/22713/stats" xr:uid="{3CFCFFAA-92D2-4928-B99A-5C749E3DF0F4}"/>
    <hyperlink ref="B463" r:id="rId461" display="https://www.fangraphs.com/players/yonny-chirinos/16401/stats" xr:uid="{2CA96899-C446-49B1-9942-E9F3E275D434}"/>
    <hyperlink ref="B464" r:id="rId462" display="https://www.fangraphs.com/players/jonathan-hernandez/17464/stats" xr:uid="{FF685EAF-6578-4999-A2DD-F254A337AA8B}"/>
    <hyperlink ref="B465" r:id="rId463" display="https://www.fangraphs.com/players/patrick-sandoval/19447/stats" xr:uid="{BA464947-DF5C-4418-8F38-ED9522D3AD25}"/>
    <hyperlink ref="B466" r:id="rId464" display="https://www.fangraphs.com/players/osvaldo-bido/23150/stats" xr:uid="{5EEBC619-AE2B-49FE-B2FD-5BCFBA0CA89F}"/>
    <hyperlink ref="B467" r:id="rId465" display="https://www.fangraphs.com/players/justin-slaten/sa3010309/stats" xr:uid="{B2586691-383F-44F2-9A92-A6BBAF4824BA}"/>
    <hyperlink ref="B468" r:id="rId466" display="https://www.fangraphs.com/players/tim-hill/16814/stats" xr:uid="{62395565-DBFA-419B-9CC4-8D36282D5347}"/>
    <hyperlink ref="B469" r:id="rId467" display="https://www.fangraphs.com/players/jalen-beeks/17192/stats" xr:uid="{74B92E7B-4A95-41E6-ABE1-B1AA23DCA7A5}"/>
    <hyperlink ref="B470" r:id="rId468" display="https://www.fangraphs.com/players/aj-smith-shawver/29960/stats" xr:uid="{77B8DCE0-F660-468F-8B4D-F101E5290062}"/>
    <hyperlink ref="B471" r:id="rId469" display="https://www.fangraphs.com/players/ronel-blanco/19407/stats" xr:uid="{CBC2164A-6E17-410B-B6C3-050CE626F057}"/>
    <hyperlink ref="B472" r:id="rId470" display="https://www.fangraphs.com/players/adrian-martinez/21023/stats" xr:uid="{1DDD6DBE-D007-4466-A215-2EC79E5EC70C}"/>
    <hyperlink ref="B473" r:id="rId471" display="https://www.fangraphs.com/players/jack-flaherty/17479/stats" xr:uid="{4D327655-369D-46F8-A8E8-1A72D738BB23}"/>
    <hyperlink ref="B474" r:id="rId472" display="https://www.fangraphs.com/players/eric-lauer/19316/stats" xr:uid="{B3BB9FBE-DC3F-438D-91CF-52AC605326C1}"/>
    <hyperlink ref="B475" r:id="rId473" display="https://www.fangraphs.com/players/jake-diekman/5003/stats" xr:uid="{07A89BD1-D4CD-4E6B-A222-C47322A22AD0}"/>
    <hyperlink ref="B476" r:id="rId474" display="https://www.fangraphs.com/players/buck-farmer/14814/stats" xr:uid="{B83C58D9-A46D-4004-9962-FEC3362D3E83}"/>
    <hyperlink ref="B477" r:id="rId475" display="https://www.fangraphs.com/players/jose-suarez/19911/stats" xr:uid="{3B08F53C-F73E-4779-ACD5-E60B3E7C7EDE}"/>
    <hyperlink ref="B478" r:id="rId476" display="https://www.fangraphs.com/players/jordan-weems/13190/stats" xr:uid="{3DDD1993-467B-4B59-A433-BA4800240E5B}"/>
    <hyperlink ref="B479" r:id="rId477" display="https://www.fangraphs.com/players/george-soriano/21863/stats" xr:uid="{6AEEECA1-3589-420C-9B05-CE9120B38AF1}"/>
    <hyperlink ref="B480" r:id="rId478" display="https://www.fangraphs.com/players/victor-vodnik/24614/stats" xr:uid="{DD31F771-1B44-4376-974F-BCBE1F4FB613}"/>
    <hyperlink ref="B481" r:id="rId479" display="https://www.fangraphs.com/players/bryce-jarvis/27477/stats" xr:uid="{A7C4B11B-3363-4185-9ED6-F5DF90BA343A}"/>
    <hyperlink ref="B482" r:id="rId480" display="https://www.fangraphs.com/players/colin-selby/24986/stats" xr:uid="{936873A6-F18E-436A-8F17-FEB214DE23A7}"/>
    <hyperlink ref="B483" r:id="rId481" display="https://www.fangraphs.com/players/erik-miller/sa3011336/stats" xr:uid="{BBC5B54A-FCE3-4217-A5E8-E62FDFAE658A}"/>
    <hyperlink ref="B484" r:id="rId482" display="https://www.fangraphs.com/players/dylan-covey/14825/stats" xr:uid="{81E04D38-9A1C-42B3-B792-814D6CDAD5CE}"/>
    <hyperlink ref="B485" r:id="rId483" display="https://www.fangraphs.com/players/andre-pallante/26108/stats" xr:uid="{60FA5785-6DF2-488A-8DA5-E2E4F5BC8D9A}"/>
    <hyperlink ref="B486" r:id="rId484" display="https://www.fangraphs.com/players/jake-bird/21267/stats" xr:uid="{9066BB04-9DED-4749-95CA-5FCE70E72AEF}"/>
    <hyperlink ref="B487" r:id="rId485" display="https://www.fangraphs.com/players/yariel-rodriguez/sa3023349/stats" xr:uid="{749F1F9E-CEE0-4A0A-A364-FBA38F3EFDF9}"/>
    <hyperlink ref="B488" r:id="rId486" display="https://www.fangraphs.com/players/tyler-anderson/12880/stats" xr:uid="{297C66A2-7BAD-4EE2-A408-D72690A711F6}"/>
    <hyperlink ref="B489" r:id="rId487" display="https://www.fangraphs.com/players/lucas-gilbreath/21290/stats" xr:uid="{E456E56C-7154-4576-A66F-5B683203BE25}"/>
    <hyperlink ref="B490" r:id="rId488" display="https://www.fangraphs.com/players/mason-thompson/21850/stats" xr:uid="{77F65351-273D-4C90-B430-8F0A62E13E16}"/>
    <hyperlink ref="B491" r:id="rId489" display="https://www.fangraphs.com/players/justin-lawrence/17639/stats" xr:uid="{44866189-3C2E-48DB-B8E0-032DEA72F4C2}"/>
    <hyperlink ref="B492" r:id="rId490" display="https://www.fangraphs.com/players/jackson-rutledge/26215/stats" xr:uid="{A88BF1C6-FAA2-44AD-B956-4AFF5DAD1BCE}"/>
    <hyperlink ref="B493" r:id="rId491" display="https://www.fangraphs.com/players/lucas-erceg/19360/stats" xr:uid="{898EA9DC-4C6B-4F96-87EF-3A21F7242738}"/>
    <hyperlink ref="B494" r:id="rId492" display="https://www.fangraphs.com/players/taijuan-walker/11836/stats" xr:uid="{92F80CB4-6EC2-4FD7-905A-EAC0A5F68F9B}"/>
    <hyperlink ref="B495" r:id="rId493" display="https://www.fangraphs.com/players/davis-daniel/27582/stats" xr:uid="{4461AFFF-2BBC-4AB8-9D08-3EFB1C8539D2}"/>
    <hyperlink ref="B496" r:id="rId494" display="https://www.fangraphs.com/players/gavin-hollowell/25427/stats" xr:uid="{34B19B44-1486-4CA1-9C49-923FE91714BD}"/>
    <hyperlink ref="B497" r:id="rId495" display="https://www.fangraphs.com/players/sean-newcomb/16943/stats" xr:uid="{E18719AE-C462-49CD-BF0E-8E9881908AFD}"/>
    <hyperlink ref="B498" r:id="rId496" display="https://www.fangraphs.com/players/amir-garrett/14375/stats" xr:uid="{1EA728AE-902A-41E4-B541-BB4C7B0802E5}"/>
    <hyperlink ref="B499" r:id="rId497" display="https://www.fangraphs.com/players/kai-wei-teng/sa3007229/stats" xr:uid="{4426DE1D-FC42-4310-AB50-79E91531DA52}"/>
    <hyperlink ref="B500" r:id="rId498" display="https://www.fangraphs.com/players/jimmy-lambert/19541/stats" xr:uid="{E014E466-4DB3-466A-BAF4-FEC053C80DE4}"/>
    <hyperlink ref="B501" r:id="rId499" display="https://www.fangraphs.com/players/adrian-houser/12718/stats" xr:uid="{C225796D-CD0E-4D5C-8AFE-C8DEA220F026}"/>
    <hyperlink ref="B502" r:id="rId500" display="https://www.fangraphs.com/players/john-mcmillon/27942/stats" xr:uid="{B574800D-9A1F-48B4-AC5A-569243011351}"/>
    <hyperlink ref="B503" r:id="rId501" display="https://www.fangraphs.com/players/steven-cruz/23165/stats" xr:uid="{C1C7E217-CE0A-4FAF-B0C5-A630BFB0B3C5}"/>
    <hyperlink ref="B504" r:id="rId502" display="https://www.fangraphs.com/players/shintaro-fujinami/31839/stats" xr:uid="{A860F198-7021-41EA-B33E-4222255CD9CF}"/>
    <hyperlink ref="B505" r:id="rId503" display="https://www.fangraphs.com/players/owen-white/22273/stats" xr:uid="{DF7034E9-C42C-40E4-B5D7-6FC8B17A0569}"/>
    <hyperlink ref="B506" r:id="rId504" display="https://www.fangraphs.com/players/josh-fleming/20418/stats" xr:uid="{D8E780D0-2E20-4005-AB35-418AB4FB51D6}"/>
    <hyperlink ref="B507" r:id="rId505" display="https://www.fangraphs.com/players/graham-ashcraft/27552/stats" xr:uid="{DF92951D-D23C-4CAC-B4DE-9CDA4C505280}"/>
    <hyperlink ref="B508" r:id="rId506" display="https://www.fangraphs.com/players/chris-murphy/26214/stats" xr:uid="{1CC07D82-F0E2-48DA-9D63-F53986172BF0}"/>
    <hyperlink ref="B509" r:id="rId507" display="https://www.fangraphs.com/players/erick-fedde/17425/stats" xr:uid="{914C6494-1EB5-4BC2-81B5-F65C9458DE86}"/>
    <hyperlink ref="B510" r:id="rId508" display="https://www.fangraphs.com/players/marco-gonzales/15467/stats" xr:uid="{0C7FFA4A-0260-4A99-8AEC-F84BB78E9439}"/>
    <hyperlink ref="B511" r:id="rId509" display="https://www.fangraphs.com/players/marco-gonzales/15467/stats" xr:uid="{329DE523-AE6C-4812-8709-FB3C48BF5BE0}"/>
    <hyperlink ref="B512" r:id="rId510" display="https://www.fangraphs.com/players/alec-marsh/27451/stats" xr:uid="{E39F0F44-56E7-46B5-A248-393B91A34D29}"/>
    <hyperlink ref="B513" r:id="rId511" display="https://www.fangraphs.com/players/jake-irvin/21504/stats" xr:uid="{63427C82-D573-4C66-9492-D889DE7FDE15}"/>
    <hyperlink ref="B514" r:id="rId512" display="https://www.fangraphs.com/players/sean-hjelle/21481/stats" xr:uid="{41491604-57BA-4420-9918-AA91B97DF67D}"/>
    <hyperlink ref="B515" r:id="rId513" display="https://www.fangraphs.com/players/jackson-kowar/21549/stats" xr:uid="{9392DE78-2FC5-4AD4-AE38-61C5A1ADEC5F}"/>
    <hyperlink ref="B516" r:id="rId514" display="https://www.fangraphs.com/players/chris-flexen/13896/stats" xr:uid="{2E8F62F4-0CE6-4F92-81CF-BE0E3656699D}"/>
    <hyperlink ref="B517" r:id="rId515" display="https://www.fangraphs.com/players/thad-ward/21513/stats" xr:uid="{C37351D6-EB89-455D-9CD3-9ED61BB02222}"/>
    <hyperlink ref="B518" r:id="rId516" display="https://www.fangraphs.com/players/bryan-shaw/8110/stats" xr:uid="{D2CEBA7F-74BC-4215-BB91-172E4FF081EA}"/>
    <hyperlink ref="B519" r:id="rId517" display="https://www.fangraphs.com/players/brad-keller/15734/stats" xr:uid="{4B54BCB5-F482-4E4A-865A-6C326FAD5A37}"/>
    <hyperlink ref="B520" r:id="rId518" display="https://www.fangraphs.com/players/joe-boyle/29608/stats" xr:uid="{DC8EB27A-81B7-475F-86FC-8BCCF61387C5}"/>
    <hyperlink ref="B521" r:id="rId519" display="https://www.fangraphs.com/players/touki-toussaint/16929/stats" xr:uid="{E063E36A-C524-4EA9-B3BE-68231526D63D}"/>
    <hyperlink ref="B522" r:id="rId520" display="https://www.fangraphs.com/players/peter-lambert/17969/stats" xr:uid="{C4FE25FB-CA87-430A-8612-1B954729BE77}"/>
    <hyperlink ref="B523" r:id="rId521" display="https://www.fangraphs.com/players/martin-perez/6902/stats" xr:uid="{E0D3C609-42C5-4C6B-BF8B-A317DCBF50C5}"/>
    <hyperlink ref="B524" r:id="rId522" display="https://www.fangraphs.com/players/noah-davis/25862/stats" xr:uid="{3A4D2C15-C7FD-43D5-A0D0-08EECDA5AE6B}"/>
    <hyperlink ref="B525" r:id="rId523" display="https://www.fangraphs.com/players/trevor-williams/16977/stats" xr:uid="{5CD4C551-2F9F-4AFF-B1CD-1B787E98B224}"/>
    <hyperlink ref="B526" r:id="rId524" display="https://www.fangraphs.com/players/luis-ortiz/27646/stats" xr:uid="{89191765-3D0C-4696-9281-2BD1F61FF815}"/>
    <hyperlink ref="B527" r:id="rId525" display="https://www.fangraphs.com/players/jordan-lyles/7593/stats" xr:uid="{D8E0FA8B-3432-42B0-84FD-3FF9AF9910C2}"/>
    <hyperlink ref="B528" r:id="rId526" display="https://www.fangraphs.com/players/luis-patino/22815/stats" xr:uid="{120B8EAC-4279-4F48-9A8D-B43139DFCEBB}"/>
    <hyperlink ref="B529" r:id="rId527" display="https://www.fangraphs.com/players/ryan-feltner/21446/stats" xr:uid="{562199BE-58F8-48FD-A509-25724C9E96FC}"/>
    <hyperlink ref="B530" r:id="rId528" display="https://www.fangraphs.com/players/nick-mears/25376/stats" xr:uid="{23F99E7D-42F5-417D-85EF-67369F3D73F0}"/>
    <hyperlink ref="B531" r:id="rId529" display="https://www.fangraphs.com/players/daniel-bard/7115/stats" xr:uid="{F949B36A-F822-43DF-99E1-3CC34066102A}"/>
    <hyperlink ref="B532" r:id="rId530" display="https://www.fangraphs.com/players/luis-medina/21649/stats" xr:uid="{CA45F54D-BD51-4C28-A04E-DDE15BEE6D79}"/>
    <hyperlink ref="B533" r:id="rId531" display="https://www.fangraphs.com/players/deivi-garcia/20276/stats" xr:uid="{4921E166-7FFF-4C80-91F0-DB7893E9CF3F}"/>
    <hyperlink ref="B534" r:id="rId532" display="https://www.fangraphs.com/players/bryan-mata/sa917784/stats" xr:uid="{A1EDDEE5-7F31-4192-BBCA-9C05EA42C778}"/>
    <hyperlink ref="B535" r:id="rId533" display="https://www.fangraphs.com/players/josiah-gray/24580/stats" xr:uid="{6533F741-4EB7-488E-BD08-67D2DB4BDF16}"/>
    <hyperlink ref="B536" r:id="rId534" display="https://www.fangraphs.com/players/austin-gomber/16561/stats" xr:uid="{665F7946-86E7-4D40-9454-D66B8BF081FA}"/>
    <hyperlink ref="B537" r:id="rId535" display="https://www.fangraphs.com/players/michael-kopech/17282/stats" xr:uid="{10522A5A-C563-4A97-8089-E54EFD30E8FE}"/>
    <hyperlink ref="B538" r:id="rId536" display="https://www.fangraphs.com/players/patrick-corbin/9323/stats" xr:uid="{9A334952-4B02-400B-97BA-4EDBD2B538F3}"/>
    <hyperlink ref="B539" r:id="rId537" display="https://www.fangraphs.com/players/cal-quantrill/19312/stats" xr:uid="{4A5370E7-77E0-4BA3-BEFD-8AED6A404930}"/>
    <hyperlink ref="B540" r:id="rId538" display="https://www.fangraphs.com/players/kyle-freeland/16256/stats" xr:uid="{AE0FCD65-2683-4084-A7FC-6DC65F486E5D}"/>
    <hyperlink ref="B541" r:id="rId539" display="https://www.fangraphs.com/players/dakota-hudson/19206/stats" xr:uid="{880428F9-692E-4707-975F-6847A350BE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F641-BDD0-42BB-B3F5-480995B29AB4}">
  <dimension ref="A1:D1270"/>
  <sheetViews>
    <sheetView workbookViewId="0">
      <selection activeCell="G99" sqref="G99"/>
    </sheetView>
  </sheetViews>
  <sheetFormatPr defaultRowHeight="15" x14ac:dyDescent="0.25"/>
  <cols>
    <col min="1" max="1" width="23.140625" customWidth="1"/>
  </cols>
  <sheetData>
    <row r="1" spans="1:4" ht="18" x14ac:dyDescent="0.25">
      <c r="A1" s="2" t="s">
        <v>1</v>
      </c>
      <c r="B1" s="2" t="s">
        <v>1376</v>
      </c>
      <c r="C1" s="2" t="s">
        <v>1401</v>
      </c>
      <c r="D1" s="2" t="s">
        <v>1402</v>
      </c>
    </row>
    <row r="2" spans="1:4" x14ac:dyDescent="0.25">
      <c r="A2" t="s">
        <v>15</v>
      </c>
      <c r="B2">
        <f>VLOOKUP(A2,HITTERS!$B:$O,14,FALSE)</f>
        <v>56.7</v>
      </c>
    </row>
    <row r="3" spans="1:4" x14ac:dyDescent="0.25">
      <c r="A3" t="s">
        <v>18</v>
      </c>
      <c r="B3">
        <f>VLOOKUP(A3,HITTERS!$B:$O,14,FALSE)</f>
        <v>47.400000000000006</v>
      </c>
    </row>
    <row r="4" spans="1:4" x14ac:dyDescent="0.25">
      <c r="A4" t="s">
        <v>21</v>
      </c>
      <c r="B4">
        <f>VLOOKUP(A4,HITTERS!$B:$O,14,FALSE)</f>
        <v>45.5</v>
      </c>
    </row>
    <row r="5" spans="1:4" x14ac:dyDescent="0.25">
      <c r="A5" t="s">
        <v>22</v>
      </c>
      <c r="B5">
        <f>VLOOKUP(A5,HITTERS!$B:$O,14,FALSE)</f>
        <v>42.7</v>
      </c>
    </row>
    <row r="6" spans="1:4" x14ac:dyDescent="0.25">
      <c r="A6" t="s">
        <v>24</v>
      </c>
      <c r="B6">
        <f>VLOOKUP(A6,HITTERS!$B:$O,14,FALSE)</f>
        <v>41.5</v>
      </c>
    </row>
    <row r="7" spans="1:4" x14ac:dyDescent="0.25">
      <c r="A7" t="s">
        <v>29</v>
      </c>
      <c r="B7">
        <f>VLOOKUP(A7,HITTERS!$B:$O,14,FALSE)</f>
        <v>37.900000000000006</v>
      </c>
    </row>
    <row r="8" spans="1:4" x14ac:dyDescent="0.25">
      <c r="A8" t="s">
        <v>27</v>
      </c>
      <c r="B8">
        <f>VLOOKUP(A8,HITTERS!$B:$O,14,FALSE)</f>
        <v>37.5</v>
      </c>
    </row>
    <row r="9" spans="1:4" x14ac:dyDescent="0.25">
      <c r="A9" s="17" t="s">
        <v>836</v>
      </c>
      <c r="B9">
        <f>VLOOKUP(A9,PITCHERS!$B:$O,14,FALSE)</f>
        <v>36.9</v>
      </c>
    </row>
    <row r="10" spans="1:4" x14ac:dyDescent="0.25">
      <c r="A10" t="s">
        <v>31</v>
      </c>
      <c r="B10">
        <f>VLOOKUP(A10,HITTERS!$B:$O,14,FALSE)</f>
        <v>35.5</v>
      </c>
    </row>
    <row r="11" spans="1:4" x14ac:dyDescent="0.25">
      <c r="A11" s="17" t="s">
        <v>839</v>
      </c>
      <c r="B11">
        <f>VLOOKUP(A11,PITCHERS!$B:$O,14,FALSE)</f>
        <v>35.1</v>
      </c>
    </row>
    <row r="12" spans="1:4" x14ac:dyDescent="0.25">
      <c r="A12" s="17" t="s">
        <v>838</v>
      </c>
      <c r="B12">
        <f>VLOOKUP(A12,PITCHERS!$B:$O,14,FALSE)</f>
        <v>34.4</v>
      </c>
    </row>
    <row r="13" spans="1:4" x14ac:dyDescent="0.25">
      <c r="A13" t="s">
        <v>34</v>
      </c>
      <c r="B13">
        <f>VLOOKUP(A13,HITTERS!$B:$O,14,FALSE)</f>
        <v>34.299999999999997</v>
      </c>
    </row>
    <row r="14" spans="1:4" x14ac:dyDescent="0.25">
      <c r="A14" t="s">
        <v>32</v>
      </c>
      <c r="B14">
        <f>VLOOKUP(A14,HITTERS!$B:$O,14,FALSE)</f>
        <v>34.1</v>
      </c>
    </row>
    <row r="15" spans="1:4" x14ac:dyDescent="0.25">
      <c r="A15" t="s">
        <v>35</v>
      </c>
      <c r="B15">
        <f>VLOOKUP(A15,HITTERS!$B:$O,14,FALSE)</f>
        <v>33.799999999999997</v>
      </c>
    </row>
    <row r="16" spans="1:4" x14ac:dyDescent="0.25">
      <c r="A16" t="s">
        <v>37</v>
      </c>
      <c r="B16">
        <f>VLOOKUP(A16,HITTERS!$B:$O,14,FALSE)</f>
        <v>33.200000000000003</v>
      </c>
    </row>
    <row r="17" spans="1:2" x14ac:dyDescent="0.25">
      <c r="A17" t="s">
        <v>39</v>
      </c>
      <c r="B17">
        <f>VLOOKUP(A17,HITTERS!$B:$O,14,FALSE)</f>
        <v>31.3</v>
      </c>
    </row>
    <row r="18" spans="1:2" x14ac:dyDescent="0.25">
      <c r="A18" t="s">
        <v>43</v>
      </c>
      <c r="B18">
        <f>VLOOKUP(A18,HITTERS!$B:$O,14,FALSE)</f>
        <v>31</v>
      </c>
    </row>
    <row r="19" spans="1:2" x14ac:dyDescent="0.25">
      <c r="A19" t="s">
        <v>41</v>
      </c>
      <c r="B19">
        <f>VLOOKUP(A19,HITTERS!$B:$O,14,FALSE)</f>
        <v>30.7</v>
      </c>
    </row>
    <row r="20" spans="1:2" x14ac:dyDescent="0.25">
      <c r="A20" t="s">
        <v>50</v>
      </c>
      <c r="B20">
        <f>VLOOKUP(A20,HITTERS!$B:$O,14,FALSE)</f>
        <v>30.3</v>
      </c>
    </row>
    <row r="21" spans="1:2" x14ac:dyDescent="0.25">
      <c r="A21" s="17" t="s">
        <v>840</v>
      </c>
      <c r="B21">
        <f>VLOOKUP(A21,PITCHERS!$B:$O,14,FALSE)</f>
        <v>29.8</v>
      </c>
    </row>
    <row r="22" spans="1:2" x14ac:dyDescent="0.25">
      <c r="A22" t="s">
        <v>46</v>
      </c>
      <c r="B22">
        <f>VLOOKUP(A22,HITTERS!$B:$O,14,FALSE)</f>
        <v>29.799999999999997</v>
      </c>
    </row>
    <row r="23" spans="1:2" x14ac:dyDescent="0.25">
      <c r="A23" t="s">
        <v>49</v>
      </c>
      <c r="B23">
        <f>VLOOKUP(A23,HITTERS!$B:$O,14,FALSE)</f>
        <v>29.6</v>
      </c>
    </row>
    <row r="24" spans="1:2" x14ac:dyDescent="0.25">
      <c r="A24" s="17" t="s">
        <v>841</v>
      </c>
      <c r="B24">
        <f>VLOOKUP(A24,PITCHERS!$B:$O,14,FALSE)</f>
        <v>29.6</v>
      </c>
    </row>
    <row r="25" spans="1:2" x14ac:dyDescent="0.25">
      <c r="A25" s="17" t="s">
        <v>842</v>
      </c>
      <c r="B25">
        <f>VLOOKUP(A25,PITCHERS!$B:$O,14,FALSE)</f>
        <v>27.8</v>
      </c>
    </row>
    <row r="26" spans="1:2" x14ac:dyDescent="0.25">
      <c r="A26" t="s">
        <v>52</v>
      </c>
      <c r="B26">
        <f>VLOOKUP(A26,HITTERS!$B:$O,14,FALSE)</f>
        <v>27.799999999999997</v>
      </c>
    </row>
    <row r="27" spans="1:2" x14ac:dyDescent="0.25">
      <c r="A27" s="17" t="s">
        <v>846</v>
      </c>
      <c r="B27">
        <f>VLOOKUP(A27,PITCHERS!$B:$O,14,FALSE)</f>
        <v>26.9</v>
      </c>
    </row>
    <row r="28" spans="1:2" x14ac:dyDescent="0.25">
      <c r="A28" s="17" t="s">
        <v>843</v>
      </c>
      <c r="B28">
        <f>VLOOKUP(A28,PITCHERS!$B:$O,14,FALSE)</f>
        <v>26.1</v>
      </c>
    </row>
    <row r="29" spans="1:2" x14ac:dyDescent="0.25">
      <c r="A29" s="17" t="s">
        <v>847</v>
      </c>
      <c r="B29">
        <f>VLOOKUP(A29,PITCHERS!$B:$O,14,FALSE)</f>
        <v>26</v>
      </c>
    </row>
    <row r="30" spans="1:2" x14ac:dyDescent="0.25">
      <c r="A30" t="s">
        <v>55</v>
      </c>
      <c r="B30">
        <f>VLOOKUP(A30,HITTERS!$B:$O,14,FALSE)</f>
        <v>25.700000000000003</v>
      </c>
    </row>
    <row r="31" spans="1:2" x14ac:dyDescent="0.25">
      <c r="A31" s="17" t="s">
        <v>849</v>
      </c>
      <c r="B31">
        <f>VLOOKUP(A31,PITCHERS!$B:$O,14,FALSE)</f>
        <v>25.3</v>
      </c>
    </row>
    <row r="32" spans="1:2" x14ac:dyDescent="0.25">
      <c r="A32" t="s">
        <v>57</v>
      </c>
      <c r="B32">
        <f>VLOOKUP(A32,HITTERS!$B:$O,14,FALSE)</f>
        <v>24.9</v>
      </c>
    </row>
    <row r="33" spans="1:2" x14ac:dyDescent="0.25">
      <c r="A33" s="17" t="s">
        <v>848</v>
      </c>
      <c r="B33">
        <f>VLOOKUP(A33,PITCHERS!$B:$O,14,FALSE)</f>
        <v>23.7</v>
      </c>
    </row>
    <row r="34" spans="1:2" x14ac:dyDescent="0.25">
      <c r="A34" s="17" t="s">
        <v>850</v>
      </c>
      <c r="B34">
        <f>VLOOKUP(A34,PITCHERS!$B:$O,14,FALSE)</f>
        <v>23.5</v>
      </c>
    </row>
    <row r="35" spans="1:2" x14ac:dyDescent="0.25">
      <c r="A35" t="s">
        <v>59</v>
      </c>
      <c r="B35">
        <f>VLOOKUP(A35,HITTERS!$B:$O,14,FALSE)</f>
        <v>22.9</v>
      </c>
    </row>
    <row r="36" spans="1:2" x14ac:dyDescent="0.25">
      <c r="A36" s="17" t="s">
        <v>853</v>
      </c>
      <c r="B36">
        <f>VLOOKUP(A36,PITCHERS!$B:$O,14,FALSE)</f>
        <v>22.5</v>
      </c>
    </row>
    <row r="37" spans="1:2" x14ac:dyDescent="0.25">
      <c r="A37" s="17" t="s">
        <v>854</v>
      </c>
      <c r="B37">
        <f>VLOOKUP(A37,PITCHERS!$B:$O,14,FALSE)</f>
        <v>22</v>
      </c>
    </row>
    <row r="38" spans="1:2" x14ac:dyDescent="0.25">
      <c r="A38" t="s">
        <v>61</v>
      </c>
      <c r="B38">
        <f>VLOOKUP(A38,HITTERS!$B:$O,14,FALSE)</f>
        <v>20.6</v>
      </c>
    </row>
    <row r="39" spans="1:2" x14ac:dyDescent="0.25">
      <c r="A39" t="s">
        <v>66</v>
      </c>
      <c r="B39">
        <f>VLOOKUP(A39,HITTERS!$B:$O,14,FALSE)</f>
        <v>20.6</v>
      </c>
    </row>
    <row r="40" spans="1:2" x14ac:dyDescent="0.25">
      <c r="A40" s="17" t="s">
        <v>860</v>
      </c>
      <c r="B40">
        <f>VLOOKUP(A40,PITCHERS!$B:$O,14,FALSE)</f>
        <v>20.6</v>
      </c>
    </row>
    <row r="41" spans="1:2" x14ac:dyDescent="0.25">
      <c r="A41" t="s">
        <v>64</v>
      </c>
      <c r="B41">
        <f>VLOOKUP(A41,HITTERS!$B:$O,14,FALSE)</f>
        <v>20.5</v>
      </c>
    </row>
    <row r="42" spans="1:2" x14ac:dyDescent="0.25">
      <c r="A42" t="s">
        <v>63</v>
      </c>
      <c r="B42">
        <f>VLOOKUP(A42,HITTERS!$B:$O,14,FALSE)</f>
        <v>20.3</v>
      </c>
    </row>
    <row r="43" spans="1:2" x14ac:dyDescent="0.25">
      <c r="A43" s="17" t="s">
        <v>856</v>
      </c>
      <c r="B43">
        <f>VLOOKUP(A43,PITCHERS!$B:$O,14,FALSE)</f>
        <v>20.3</v>
      </c>
    </row>
    <row r="44" spans="1:2" x14ac:dyDescent="0.25">
      <c r="A44" s="17" t="s">
        <v>855</v>
      </c>
      <c r="B44">
        <f>VLOOKUP(A44,PITCHERS!$B:$O,14,FALSE)</f>
        <v>20.100000000000001</v>
      </c>
    </row>
    <row r="45" spans="1:2" x14ac:dyDescent="0.25">
      <c r="A45" t="s">
        <v>68</v>
      </c>
      <c r="B45">
        <f>VLOOKUP(A45,HITTERS!$B:$O,14,FALSE)</f>
        <v>20</v>
      </c>
    </row>
    <row r="46" spans="1:2" x14ac:dyDescent="0.25">
      <c r="A46" t="s">
        <v>72</v>
      </c>
      <c r="B46">
        <f>VLOOKUP(A46,HITTERS!$B:$O,14,FALSE)</f>
        <v>19.399999999999999</v>
      </c>
    </row>
    <row r="47" spans="1:2" x14ac:dyDescent="0.25">
      <c r="A47" t="s">
        <v>69</v>
      </c>
      <c r="B47">
        <f>VLOOKUP(A47,HITTERS!$B:$O,14,FALSE)</f>
        <v>19.200000000000003</v>
      </c>
    </row>
    <row r="48" spans="1:2" x14ac:dyDescent="0.25">
      <c r="A48" t="s">
        <v>71</v>
      </c>
      <c r="B48">
        <f>VLOOKUP(A48,HITTERS!$B:$O,14,FALSE)</f>
        <v>19</v>
      </c>
    </row>
    <row r="49" spans="1:2" x14ac:dyDescent="0.25">
      <c r="A49" s="17" t="s">
        <v>865</v>
      </c>
      <c r="B49">
        <f>VLOOKUP(A49,PITCHERS!$B:$O,14,FALSE)</f>
        <v>18.8</v>
      </c>
    </row>
    <row r="50" spans="1:2" x14ac:dyDescent="0.25">
      <c r="A50" s="17" t="s">
        <v>864</v>
      </c>
      <c r="B50">
        <f>VLOOKUP(A50,PITCHERS!$B:$O,14,FALSE)</f>
        <v>18.600000000000001</v>
      </c>
    </row>
    <row r="51" spans="1:2" x14ac:dyDescent="0.25">
      <c r="A51" s="17" t="s">
        <v>862</v>
      </c>
      <c r="B51">
        <f>VLOOKUP(A51,PITCHERS!$B:$O,14,FALSE)</f>
        <v>18.3</v>
      </c>
    </row>
    <row r="52" spans="1:2" x14ac:dyDescent="0.25">
      <c r="A52" t="s">
        <v>73</v>
      </c>
      <c r="B52">
        <f>VLOOKUP(A52,HITTERS!$B:$O,14,FALSE)</f>
        <v>18.2</v>
      </c>
    </row>
    <row r="53" spans="1:2" x14ac:dyDescent="0.25">
      <c r="A53" t="s">
        <v>75</v>
      </c>
      <c r="B53">
        <f>VLOOKUP(A53,HITTERS!$B:$O,14,FALSE)</f>
        <v>17.7</v>
      </c>
    </row>
    <row r="54" spans="1:2" x14ac:dyDescent="0.25">
      <c r="A54" t="s">
        <v>74</v>
      </c>
      <c r="B54">
        <f>VLOOKUP(A54,HITTERS!$B:$O,14,FALSE)</f>
        <v>17.600000000000001</v>
      </c>
    </row>
    <row r="55" spans="1:2" x14ac:dyDescent="0.25">
      <c r="A55" t="s">
        <v>81</v>
      </c>
      <c r="B55">
        <f>VLOOKUP(A55,HITTERS!$B:$O,14,FALSE)</f>
        <v>17.100000000000001</v>
      </c>
    </row>
    <row r="56" spans="1:2" x14ac:dyDescent="0.25">
      <c r="A56" t="s">
        <v>76</v>
      </c>
      <c r="B56">
        <f>VLOOKUP(A56,HITTERS!$B:$O,14,FALSE)</f>
        <v>16.7</v>
      </c>
    </row>
    <row r="57" spans="1:2" x14ac:dyDescent="0.25">
      <c r="A57" t="s">
        <v>77</v>
      </c>
      <c r="B57">
        <f>VLOOKUP(A57,HITTERS!$B:$O,14,FALSE)</f>
        <v>16.600000000000001</v>
      </c>
    </row>
    <row r="58" spans="1:2" x14ac:dyDescent="0.25">
      <c r="A58" t="s">
        <v>79</v>
      </c>
      <c r="B58">
        <f>VLOOKUP(A58,HITTERS!$B:$O,14,FALSE)</f>
        <v>16.5</v>
      </c>
    </row>
    <row r="59" spans="1:2" x14ac:dyDescent="0.25">
      <c r="A59" s="17" t="s">
        <v>876</v>
      </c>
      <c r="B59">
        <f>VLOOKUP(A59,PITCHERS!$B:$O,14,FALSE)</f>
        <v>16.3</v>
      </c>
    </row>
    <row r="60" spans="1:2" x14ac:dyDescent="0.25">
      <c r="A60" t="s">
        <v>84</v>
      </c>
      <c r="B60">
        <f>VLOOKUP(A60,HITTERS!$B:$O,14,FALSE)</f>
        <v>15.3</v>
      </c>
    </row>
    <row r="61" spans="1:2" x14ac:dyDescent="0.25">
      <c r="A61" s="17" t="s">
        <v>870</v>
      </c>
      <c r="B61">
        <f>VLOOKUP(A61,PITCHERS!$B:$O,14,FALSE)</f>
        <v>15.2</v>
      </c>
    </row>
    <row r="62" spans="1:2" x14ac:dyDescent="0.25">
      <c r="A62" t="s">
        <v>86</v>
      </c>
      <c r="B62">
        <f>VLOOKUP(A62,HITTERS!$B:$O,14,FALSE)</f>
        <v>14.100000000000001</v>
      </c>
    </row>
    <row r="63" spans="1:2" x14ac:dyDescent="0.25">
      <c r="A63" t="s">
        <v>87</v>
      </c>
      <c r="B63">
        <f>VLOOKUP(A63,HITTERS!$B:$O,14,FALSE)</f>
        <v>13.700000000000001</v>
      </c>
    </row>
    <row r="64" spans="1:2" x14ac:dyDescent="0.25">
      <c r="A64" t="s">
        <v>92</v>
      </c>
      <c r="B64">
        <f>VLOOKUP(A64,HITTERS!$B:$O,14,FALSE)</f>
        <v>13.600000000000001</v>
      </c>
    </row>
    <row r="65" spans="1:2" x14ac:dyDescent="0.25">
      <c r="A65" s="17" t="s">
        <v>882</v>
      </c>
      <c r="B65">
        <f>VLOOKUP(A65,PITCHERS!$B:$O,14,FALSE)</f>
        <v>13.6</v>
      </c>
    </row>
    <row r="66" spans="1:2" x14ac:dyDescent="0.25">
      <c r="A66" t="s">
        <v>89</v>
      </c>
      <c r="B66">
        <f>VLOOKUP(A66,HITTERS!$B:$O,14,FALSE)</f>
        <v>13.4</v>
      </c>
    </row>
    <row r="67" spans="1:2" x14ac:dyDescent="0.25">
      <c r="A67" t="s">
        <v>95</v>
      </c>
      <c r="B67">
        <f>VLOOKUP(A67,HITTERS!$B:$O,14,FALSE)</f>
        <v>13.3</v>
      </c>
    </row>
    <row r="68" spans="1:2" x14ac:dyDescent="0.25">
      <c r="A68" s="17" t="s">
        <v>844</v>
      </c>
      <c r="B68">
        <f>VLOOKUP(A68,PITCHERS!$B:$O,14,FALSE)</f>
        <v>13.3</v>
      </c>
    </row>
    <row r="69" spans="1:2" x14ac:dyDescent="0.25">
      <c r="A69" t="s">
        <v>94</v>
      </c>
      <c r="B69">
        <f>VLOOKUP(A69,HITTERS!$B:$O,14,FALSE)</f>
        <v>13.1</v>
      </c>
    </row>
    <row r="70" spans="1:2" x14ac:dyDescent="0.25">
      <c r="A70" s="17" t="s">
        <v>893</v>
      </c>
      <c r="B70">
        <f>VLOOKUP(A70,PITCHERS!$B:$O,14,FALSE)</f>
        <v>13.1</v>
      </c>
    </row>
    <row r="71" spans="1:2" x14ac:dyDescent="0.25">
      <c r="A71" s="17" t="s">
        <v>890</v>
      </c>
      <c r="B71">
        <f>VLOOKUP(A71,PITCHERS!$B:$O,14,FALSE)</f>
        <v>13</v>
      </c>
    </row>
    <row r="72" spans="1:2" x14ac:dyDescent="0.25">
      <c r="A72" s="17" t="s">
        <v>900</v>
      </c>
      <c r="B72">
        <f>VLOOKUP(A72,PITCHERS!$B:$O,14,FALSE)</f>
        <v>12.9</v>
      </c>
    </row>
    <row r="73" spans="1:2" x14ac:dyDescent="0.25">
      <c r="A73" t="s">
        <v>96</v>
      </c>
      <c r="B73">
        <f>VLOOKUP(A73,HITTERS!$B:$O,14,FALSE)</f>
        <v>12.799999999999999</v>
      </c>
    </row>
    <row r="74" spans="1:2" x14ac:dyDescent="0.25">
      <c r="A74" t="s">
        <v>97</v>
      </c>
      <c r="B74">
        <f>VLOOKUP(A74,HITTERS!$B:$O,14,FALSE)</f>
        <v>12.1</v>
      </c>
    </row>
    <row r="75" spans="1:2" x14ac:dyDescent="0.25">
      <c r="A75" t="s">
        <v>105</v>
      </c>
      <c r="B75">
        <f>VLOOKUP(A75,HITTERS!$B:$O,14,FALSE)</f>
        <v>12.1</v>
      </c>
    </row>
    <row r="76" spans="1:2" x14ac:dyDescent="0.25">
      <c r="A76" s="17" t="s">
        <v>895</v>
      </c>
      <c r="B76">
        <f>VLOOKUP(A76,PITCHERS!$B:$O,14,FALSE)</f>
        <v>12.1</v>
      </c>
    </row>
    <row r="77" spans="1:2" x14ac:dyDescent="0.25">
      <c r="A77" t="s">
        <v>100</v>
      </c>
      <c r="B77">
        <f>VLOOKUP(A77,HITTERS!$B:$O,14,FALSE)</f>
        <v>11.600000000000001</v>
      </c>
    </row>
    <row r="78" spans="1:2" x14ac:dyDescent="0.25">
      <c r="A78" t="s">
        <v>99</v>
      </c>
      <c r="B78">
        <f>VLOOKUP(A78,HITTERS!$B:$O,14,FALSE)</f>
        <v>11.5</v>
      </c>
    </row>
    <row r="79" spans="1:2" x14ac:dyDescent="0.25">
      <c r="A79" t="s">
        <v>98</v>
      </c>
      <c r="B79">
        <f>VLOOKUP(A79,HITTERS!$B:$O,14,FALSE)</f>
        <v>11.5</v>
      </c>
    </row>
    <row r="80" spans="1:2" x14ac:dyDescent="0.25">
      <c r="A80" t="s">
        <v>111</v>
      </c>
      <c r="B80">
        <f>VLOOKUP(A80,HITTERS!$B:$O,14,FALSE)</f>
        <v>11.5</v>
      </c>
    </row>
    <row r="81" spans="1:2" x14ac:dyDescent="0.25">
      <c r="A81" t="s">
        <v>104</v>
      </c>
      <c r="B81">
        <f>VLOOKUP(A81,HITTERS!$B:$O,14,FALSE)</f>
        <v>11.200000000000001</v>
      </c>
    </row>
    <row r="82" spans="1:2" x14ac:dyDescent="0.25">
      <c r="A82" t="s">
        <v>102</v>
      </c>
      <c r="B82">
        <f>VLOOKUP(A82,HITTERS!$B:$O,14,FALSE)</f>
        <v>10.9</v>
      </c>
    </row>
    <row r="83" spans="1:2" x14ac:dyDescent="0.25">
      <c r="A83" s="17" t="s">
        <v>915</v>
      </c>
      <c r="B83">
        <f>VLOOKUP(A83,PITCHERS!$B:$O,14,FALSE)</f>
        <v>10.8</v>
      </c>
    </row>
    <row r="84" spans="1:2" x14ac:dyDescent="0.25">
      <c r="A84" t="s">
        <v>116</v>
      </c>
      <c r="B84">
        <f>VLOOKUP(A84,HITTERS!$B:$O,14,FALSE)</f>
        <v>10.799999999999999</v>
      </c>
    </row>
    <row r="85" spans="1:2" x14ac:dyDescent="0.25">
      <c r="A85" t="s">
        <v>109</v>
      </c>
      <c r="B85">
        <f>VLOOKUP(A85,HITTERS!$B:$O,14,FALSE)</f>
        <v>10.5</v>
      </c>
    </row>
    <row r="86" spans="1:2" x14ac:dyDescent="0.25">
      <c r="A86" t="s">
        <v>113</v>
      </c>
      <c r="B86">
        <f>VLOOKUP(A86,HITTERS!$B:$O,14,FALSE)</f>
        <v>10.4</v>
      </c>
    </row>
    <row r="87" spans="1:2" x14ac:dyDescent="0.25">
      <c r="A87" s="17" t="s">
        <v>907</v>
      </c>
      <c r="B87">
        <f>VLOOKUP(A87,PITCHERS!$B:$O,14,FALSE)</f>
        <v>10.4</v>
      </c>
    </row>
    <row r="88" spans="1:2" x14ac:dyDescent="0.25">
      <c r="A88" t="s">
        <v>108</v>
      </c>
      <c r="B88">
        <f>VLOOKUP(A88,HITTERS!$B:$O,14,FALSE)</f>
        <v>10.200000000000001</v>
      </c>
    </row>
    <row r="89" spans="1:2" x14ac:dyDescent="0.25">
      <c r="A89" s="17" t="s">
        <v>922</v>
      </c>
      <c r="B89">
        <f>VLOOKUP(A89,PITCHERS!$B:$O,14,FALSE)</f>
        <v>10.199999999999999</v>
      </c>
    </row>
    <row r="90" spans="1:2" x14ac:dyDescent="0.25">
      <c r="A90" s="17" t="s">
        <v>902</v>
      </c>
      <c r="B90">
        <f>VLOOKUP(A90,PITCHERS!$B:$O,14,FALSE)</f>
        <v>10.199999999999999</v>
      </c>
    </row>
    <row r="91" spans="1:2" x14ac:dyDescent="0.25">
      <c r="A91" s="17" t="s">
        <v>916</v>
      </c>
      <c r="B91">
        <f>VLOOKUP(A91,PITCHERS!$B:$O,14,FALSE)</f>
        <v>9.9</v>
      </c>
    </row>
    <row r="92" spans="1:2" x14ac:dyDescent="0.25">
      <c r="A92" t="s">
        <v>112</v>
      </c>
      <c r="B92">
        <f>VLOOKUP(A92,HITTERS!$B:$O,14,FALSE)</f>
        <v>9.7999999999999989</v>
      </c>
    </row>
    <row r="93" spans="1:2" x14ac:dyDescent="0.25">
      <c r="A93" s="17" t="s">
        <v>888</v>
      </c>
      <c r="B93">
        <f>VLOOKUP(A93,PITCHERS!$B:$O,14,FALSE)</f>
        <v>9.6999999999999993</v>
      </c>
    </row>
    <row r="94" spans="1:2" x14ac:dyDescent="0.25">
      <c r="A94" s="17" t="s">
        <v>908</v>
      </c>
      <c r="B94">
        <f>VLOOKUP(A94,PITCHERS!$B:$O,14,FALSE)</f>
        <v>9.6</v>
      </c>
    </row>
    <row r="95" spans="1:2" x14ac:dyDescent="0.25">
      <c r="A95" t="s">
        <v>115</v>
      </c>
      <c r="B95">
        <f>VLOOKUP(A95,HITTERS!$B:$O,14,FALSE)</f>
        <v>9.5</v>
      </c>
    </row>
    <row r="96" spans="1:2" x14ac:dyDescent="0.25">
      <c r="A96" t="s">
        <v>119</v>
      </c>
      <c r="B96">
        <f>VLOOKUP(A96,HITTERS!$B:$O,14,FALSE)</f>
        <v>9.5</v>
      </c>
    </row>
    <row r="97" spans="1:2" x14ac:dyDescent="0.25">
      <c r="A97" t="s">
        <v>118</v>
      </c>
      <c r="B97">
        <f>VLOOKUP(A97,HITTERS!$B:$O,14,FALSE)</f>
        <v>9.4</v>
      </c>
    </row>
    <row r="98" spans="1:2" x14ac:dyDescent="0.25">
      <c r="A98" t="s">
        <v>117</v>
      </c>
      <c r="B98">
        <f>VLOOKUP(A98,HITTERS!$B:$O,14,FALSE)</f>
        <v>9.3000000000000007</v>
      </c>
    </row>
    <row r="99" spans="1:2" x14ac:dyDescent="0.25">
      <c r="A99" t="s">
        <v>123</v>
      </c>
      <c r="B99">
        <f>VLOOKUP(A99,HITTERS!$B:$O,14,FALSE)</f>
        <v>9.2000000000000011</v>
      </c>
    </row>
    <row r="100" spans="1:2" x14ac:dyDescent="0.25">
      <c r="A100" s="17" t="s">
        <v>884</v>
      </c>
      <c r="B100">
        <f>VLOOKUP(A100,PITCHERS!$B:$O,14,FALSE)</f>
        <v>9.1999999999999993</v>
      </c>
    </row>
    <row r="101" spans="1:2" x14ac:dyDescent="0.25">
      <c r="A101" t="s">
        <v>124</v>
      </c>
      <c r="B101">
        <f>VLOOKUP(A101,HITTERS!$B:$O,14,FALSE)</f>
        <v>9</v>
      </c>
    </row>
    <row r="102" spans="1:2" x14ac:dyDescent="0.25">
      <c r="A102" t="s">
        <v>122</v>
      </c>
      <c r="B102">
        <f>VLOOKUP(A102,HITTERS!$B:$O,14,FALSE)</f>
        <v>8.9</v>
      </c>
    </row>
    <row r="103" spans="1:2" x14ac:dyDescent="0.25">
      <c r="A103" t="s">
        <v>121</v>
      </c>
      <c r="B103">
        <f>VLOOKUP(A103,HITTERS!$B:$O,14,FALSE)</f>
        <v>8.8999999999999986</v>
      </c>
    </row>
    <row r="104" spans="1:2" x14ac:dyDescent="0.25">
      <c r="A104" t="s">
        <v>125</v>
      </c>
      <c r="B104">
        <f>VLOOKUP(A104,HITTERS!$B:$O,14,FALSE)</f>
        <v>8.8000000000000007</v>
      </c>
    </row>
    <row r="105" spans="1:2" x14ac:dyDescent="0.25">
      <c r="A105" t="s">
        <v>127</v>
      </c>
      <c r="B105">
        <f>VLOOKUP(A105,HITTERS!$B:$O,14,FALSE)</f>
        <v>8.7000000000000011</v>
      </c>
    </row>
    <row r="106" spans="1:2" x14ac:dyDescent="0.25">
      <c r="A106" t="s">
        <v>126</v>
      </c>
      <c r="B106">
        <f>VLOOKUP(A106,HITTERS!$B:$O,14,FALSE)</f>
        <v>8.7000000000000011</v>
      </c>
    </row>
    <row r="107" spans="1:2" x14ac:dyDescent="0.25">
      <c r="A107" t="s">
        <v>128</v>
      </c>
      <c r="B107">
        <f>VLOOKUP(A107,HITTERS!$B:$O,14,FALSE)</f>
        <v>8.6999999999999993</v>
      </c>
    </row>
    <row r="108" spans="1:2" x14ac:dyDescent="0.25">
      <c r="A108" s="17" t="s">
        <v>851</v>
      </c>
      <c r="B108">
        <f>VLOOKUP(A108,PITCHERS!$B:$O,14,FALSE)</f>
        <v>8.6</v>
      </c>
    </row>
    <row r="109" spans="1:2" x14ac:dyDescent="0.25">
      <c r="A109" s="17" t="s">
        <v>935</v>
      </c>
      <c r="B109">
        <f>VLOOKUP(A109,PITCHERS!$B:$O,14,FALSE)</f>
        <v>8.4</v>
      </c>
    </row>
    <row r="110" spans="1:2" x14ac:dyDescent="0.25">
      <c r="A110" s="17" t="s">
        <v>898</v>
      </c>
      <c r="B110">
        <f>VLOOKUP(A110,PITCHERS!$B:$O,14,FALSE)</f>
        <v>8.3000000000000007</v>
      </c>
    </row>
    <row r="111" spans="1:2" x14ac:dyDescent="0.25">
      <c r="A111" s="17" t="s">
        <v>852</v>
      </c>
      <c r="B111">
        <f>VLOOKUP(A111,PITCHERS!$B:$O,14,FALSE)</f>
        <v>8.3000000000000007</v>
      </c>
    </row>
    <row r="112" spans="1:2" x14ac:dyDescent="0.25">
      <c r="A112" t="s">
        <v>130</v>
      </c>
      <c r="B112">
        <f>VLOOKUP(A112,HITTERS!$B:$O,14,FALSE)</f>
        <v>8.2999999999999989</v>
      </c>
    </row>
    <row r="113" spans="1:2" x14ac:dyDescent="0.25">
      <c r="A113" t="s">
        <v>132</v>
      </c>
      <c r="B113">
        <f>VLOOKUP(A113,HITTERS!$B:$O,14,FALSE)</f>
        <v>8.2000000000000011</v>
      </c>
    </row>
    <row r="114" spans="1:2" x14ac:dyDescent="0.25">
      <c r="A114" t="s">
        <v>133</v>
      </c>
      <c r="B114">
        <f>VLOOKUP(A114,HITTERS!$B:$O,14,FALSE)</f>
        <v>7.9</v>
      </c>
    </row>
    <row r="115" spans="1:2" x14ac:dyDescent="0.25">
      <c r="A115" s="17" t="s">
        <v>943</v>
      </c>
      <c r="B115">
        <f>VLOOKUP(A115,PITCHERS!$B:$O,14,FALSE)</f>
        <v>7.8</v>
      </c>
    </row>
    <row r="116" spans="1:2" x14ac:dyDescent="0.25">
      <c r="A116" s="17" t="s">
        <v>933</v>
      </c>
      <c r="B116">
        <f>VLOOKUP(A116,PITCHERS!$B:$O,14,FALSE)</f>
        <v>7.8</v>
      </c>
    </row>
    <row r="117" spans="1:2" x14ac:dyDescent="0.25">
      <c r="A117" t="s">
        <v>131</v>
      </c>
      <c r="B117">
        <f>VLOOKUP(A117,HITTERS!$B:$O,14,FALSE)</f>
        <v>7.6000000000000005</v>
      </c>
    </row>
    <row r="118" spans="1:2" x14ac:dyDescent="0.25">
      <c r="A118" s="17" t="s">
        <v>954</v>
      </c>
      <c r="B118">
        <f>VLOOKUP(A118,PITCHERS!$B:$O,14,FALSE)</f>
        <v>7.5</v>
      </c>
    </row>
    <row r="119" spans="1:2" x14ac:dyDescent="0.25">
      <c r="A119" s="17" t="s">
        <v>959</v>
      </c>
      <c r="B119">
        <f>VLOOKUP(A119,PITCHERS!$B:$O,14,FALSE)</f>
        <v>7.5</v>
      </c>
    </row>
    <row r="120" spans="1:2" x14ac:dyDescent="0.25">
      <c r="A120" t="s">
        <v>166</v>
      </c>
      <c r="B120">
        <f>VLOOKUP(A120,HITTERS!$B:$O,14,FALSE)</f>
        <v>7.2000000000000011</v>
      </c>
    </row>
    <row r="121" spans="1:2" x14ac:dyDescent="0.25">
      <c r="A121" t="s">
        <v>134</v>
      </c>
      <c r="B121">
        <f>VLOOKUP(A121,HITTERS!$B:$O,14,FALSE)</f>
        <v>7.1</v>
      </c>
    </row>
    <row r="122" spans="1:2" x14ac:dyDescent="0.25">
      <c r="A122" s="17" t="s">
        <v>950</v>
      </c>
      <c r="B122">
        <f>VLOOKUP(A122,PITCHERS!$B:$O,14,FALSE)</f>
        <v>7</v>
      </c>
    </row>
    <row r="123" spans="1:2" x14ac:dyDescent="0.25">
      <c r="A123" s="17" t="s">
        <v>951</v>
      </c>
      <c r="B123">
        <f>VLOOKUP(A123,PITCHERS!$B:$O,14,FALSE)</f>
        <v>7</v>
      </c>
    </row>
    <row r="124" spans="1:2" x14ac:dyDescent="0.25">
      <c r="A124" t="s">
        <v>135</v>
      </c>
      <c r="B124">
        <f>VLOOKUP(A124,HITTERS!$B:$O,14,FALSE)</f>
        <v>6.9</v>
      </c>
    </row>
    <row r="125" spans="1:2" x14ac:dyDescent="0.25">
      <c r="A125" s="17" t="s">
        <v>858</v>
      </c>
      <c r="B125">
        <f>VLOOKUP(A125,PITCHERS!$B:$O,14,FALSE)</f>
        <v>6.8</v>
      </c>
    </row>
    <row r="126" spans="1:2" x14ac:dyDescent="0.25">
      <c r="A126" s="17" t="s">
        <v>946</v>
      </c>
      <c r="B126">
        <f>VLOOKUP(A126,PITCHERS!$B:$O,14,FALSE)</f>
        <v>6.8</v>
      </c>
    </row>
    <row r="127" spans="1:2" x14ac:dyDescent="0.25">
      <c r="A127" s="17" t="s">
        <v>932</v>
      </c>
      <c r="B127">
        <f>VLOOKUP(A127,PITCHERS!$B:$O,14,FALSE)</f>
        <v>6.7</v>
      </c>
    </row>
    <row r="128" spans="1:2" x14ac:dyDescent="0.25">
      <c r="A128" t="s">
        <v>137</v>
      </c>
      <c r="B128">
        <f>VLOOKUP(A128,HITTERS!$B:$O,14,FALSE)</f>
        <v>6.6000000000000005</v>
      </c>
    </row>
    <row r="129" spans="1:2" x14ac:dyDescent="0.25">
      <c r="A129" s="17" t="s">
        <v>955</v>
      </c>
      <c r="B129">
        <f>VLOOKUP(A129,PITCHERS!$B:$O,14,FALSE)</f>
        <v>6.6</v>
      </c>
    </row>
    <row r="130" spans="1:2" x14ac:dyDescent="0.25">
      <c r="A130" s="17" t="s">
        <v>857</v>
      </c>
      <c r="B130">
        <f>VLOOKUP(A130,PITCHERS!$B:$O,14,FALSE)</f>
        <v>6.4</v>
      </c>
    </row>
    <row r="131" spans="1:2" x14ac:dyDescent="0.25">
      <c r="A131" s="17" t="s">
        <v>859</v>
      </c>
      <c r="B131">
        <f>VLOOKUP(A131,PITCHERS!$B:$O,14,FALSE)</f>
        <v>6.3</v>
      </c>
    </row>
    <row r="132" spans="1:2" x14ac:dyDescent="0.25">
      <c r="A132" t="s">
        <v>145</v>
      </c>
      <c r="B132">
        <f>VLOOKUP(A132,HITTERS!$B:$O,14,FALSE)</f>
        <v>6.2000000000000011</v>
      </c>
    </row>
    <row r="133" spans="1:2" x14ac:dyDescent="0.25">
      <c r="A133" t="s">
        <v>141</v>
      </c>
      <c r="B133">
        <f>VLOOKUP(A133,HITTERS!$B:$O,14,FALSE)</f>
        <v>5.8000000000000007</v>
      </c>
    </row>
    <row r="134" spans="1:2" x14ac:dyDescent="0.25">
      <c r="A134" t="s">
        <v>147</v>
      </c>
      <c r="B134">
        <f>VLOOKUP(A134,HITTERS!$B:$O,14,FALSE)</f>
        <v>5.8000000000000007</v>
      </c>
    </row>
    <row r="135" spans="1:2" x14ac:dyDescent="0.25">
      <c r="A135" t="s">
        <v>142</v>
      </c>
      <c r="B135">
        <f>VLOOKUP(A135,HITTERS!$B:$O,14,FALSE)</f>
        <v>5.8000000000000007</v>
      </c>
    </row>
    <row r="136" spans="1:2" x14ac:dyDescent="0.25">
      <c r="A136" s="17" t="s">
        <v>861</v>
      </c>
      <c r="B136">
        <f>VLOOKUP(A136,PITCHERS!$B:$O,14,FALSE)</f>
        <v>5.7</v>
      </c>
    </row>
    <row r="137" spans="1:2" x14ac:dyDescent="0.25">
      <c r="A137" s="17" t="s">
        <v>1020</v>
      </c>
      <c r="B137">
        <f>VLOOKUP(A137,PITCHERS!$B:$O,14,FALSE)</f>
        <v>5.7</v>
      </c>
    </row>
    <row r="138" spans="1:2" x14ac:dyDescent="0.25">
      <c r="A138" s="17" t="s">
        <v>923</v>
      </c>
      <c r="B138">
        <f>VLOOKUP(A138,PITCHERS!$B:$O,14,FALSE)</f>
        <v>5.7</v>
      </c>
    </row>
    <row r="139" spans="1:2" x14ac:dyDescent="0.25">
      <c r="A139" t="s">
        <v>143</v>
      </c>
      <c r="B139">
        <f>VLOOKUP(A139,HITTERS!$B:$O,14,FALSE)</f>
        <v>5.6000000000000005</v>
      </c>
    </row>
    <row r="140" spans="1:2" x14ac:dyDescent="0.25">
      <c r="A140" t="s">
        <v>140</v>
      </c>
      <c r="B140">
        <f>VLOOKUP(A140,HITTERS!$B:$O,14,FALSE)</f>
        <v>5.6000000000000005</v>
      </c>
    </row>
    <row r="141" spans="1:2" x14ac:dyDescent="0.25">
      <c r="A141" t="s">
        <v>146</v>
      </c>
      <c r="B141">
        <f>VLOOKUP(A141,HITTERS!$B:$O,14,FALSE)</f>
        <v>5.5000000000000009</v>
      </c>
    </row>
    <row r="142" spans="1:2" x14ac:dyDescent="0.25">
      <c r="A142" t="s">
        <v>162</v>
      </c>
      <c r="B142">
        <f>VLOOKUP(A142,HITTERS!$B:$O,14,FALSE)</f>
        <v>5.5</v>
      </c>
    </row>
    <row r="143" spans="1:2" x14ac:dyDescent="0.25">
      <c r="A143" s="17" t="s">
        <v>979</v>
      </c>
      <c r="B143">
        <f>VLOOKUP(A143,PITCHERS!$B:$O,14,FALSE)</f>
        <v>5.5</v>
      </c>
    </row>
    <row r="144" spans="1:2" x14ac:dyDescent="0.25">
      <c r="A144" t="s">
        <v>149</v>
      </c>
      <c r="B144">
        <f>VLOOKUP(A144,HITTERS!$B:$O,14,FALSE)</f>
        <v>5.4</v>
      </c>
    </row>
    <row r="145" spans="1:2" x14ac:dyDescent="0.25">
      <c r="A145" t="s">
        <v>153</v>
      </c>
      <c r="B145">
        <f>VLOOKUP(A145,HITTERS!$B:$O,14,FALSE)</f>
        <v>5.3999999999999995</v>
      </c>
    </row>
    <row r="146" spans="1:2" x14ac:dyDescent="0.25">
      <c r="A146" s="17" t="s">
        <v>863</v>
      </c>
      <c r="B146">
        <f>VLOOKUP(A146,PITCHERS!$B:$O,14,FALSE)</f>
        <v>5.3</v>
      </c>
    </row>
    <row r="147" spans="1:2" x14ac:dyDescent="0.25">
      <c r="A147" s="17" t="s">
        <v>905</v>
      </c>
      <c r="B147">
        <f>VLOOKUP(A147,PITCHERS!$B:$O,14,FALSE)</f>
        <v>5.2</v>
      </c>
    </row>
    <row r="148" spans="1:2" x14ac:dyDescent="0.25">
      <c r="A148" t="s">
        <v>148</v>
      </c>
      <c r="B148">
        <f>VLOOKUP(A148,HITTERS!$B:$O,14,FALSE)</f>
        <v>5.1000000000000014</v>
      </c>
    </row>
    <row r="149" spans="1:2" x14ac:dyDescent="0.25">
      <c r="A149" t="s">
        <v>139</v>
      </c>
      <c r="B149">
        <f>VLOOKUP(A149,HITTERS!$B:$O,14,FALSE)</f>
        <v>5.1000000000000005</v>
      </c>
    </row>
    <row r="150" spans="1:2" x14ac:dyDescent="0.25">
      <c r="A150" s="17" t="s">
        <v>866</v>
      </c>
      <c r="B150">
        <f>VLOOKUP(A150,PITCHERS!$B:$O,14,FALSE)</f>
        <v>5.0999999999999996</v>
      </c>
    </row>
    <row r="151" spans="1:2" x14ac:dyDescent="0.25">
      <c r="A151" s="17" t="s">
        <v>936</v>
      </c>
      <c r="B151">
        <f>VLOOKUP(A151,PITCHERS!$B:$O,14,FALSE)</f>
        <v>5</v>
      </c>
    </row>
    <row r="152" spans="1:2" x14ac:dyDescent="0.25">
      <c r="A152" t="s">
        <v>138</v>
      </c>
      <c r="B152">
        <f>VLOOKUP(A152,HITTERS!$B:$O,14,FALSE)</f>
        <v>4.9000000000000004</v>
      </c>
    </row>
    <row r="153" spans="1:2" x14ac:dyDescent="0.25">
      <c r="A153" t="s">
        <v>155</v>
      </c>
      <c r="B153">
        <f>VLOOKUP(A153,HITTERS!$B:$O,14,FALSE)</f>
        <v>4.8000000000000007</v>
      </c>
    </row>
    <row r="154" spans="1:2" x14ac:dyDescent="0.25">
      <c r="A154" t="s">
        <v>151</v>
      </c>
      <c r="B154">
        <f>VLOOKUP(A154,HITTERS!$B:$O,14,FALSE)</f>
        <v>4.7000000000000011</v>
      </c>
    </row>
    <row r="155" spans="1:2" x14ac:dyDescent="0.25">
      <c r="A155" t="s">
        <v>157</v>
      </c>
      <c r="B155">
        <f>VLOOKUP(A155,HITTERS!$B:$O,14,FALSE)</f>
        <v>4.6999999999999993</v>
      </c>
    </row>
    <row r="156" spans="1:2" x14ac:dyDescent="0.25">
      <c r="A156" t="s">
        <v>152</v>
      </c>
      <c r="B156">
        <f>VLOOKUP(A156,HITTERS!$B:$O,14,FALSE)</f>
        <v>4.6000000000000014</v>
      </c>
    </row>
    <row r="157" spans="1:2" x14ac:dyDescent="0.25">
      <c r="A157" t="s">
        <v>199</v>
      </c>
      <c r="B157">
        <f>VLOOKUP(A157,HITTERS!$B:$O,14,FALSE)</f>
        <v>4.6000000000000014</v>
      </c>
    </row>
    <row r="158" spans="1:2" x14ac:dyDescent="0.25">
      <c r="A158" s="17" t="s">
        <v>1053</v>
      </c>
      <c r="B158">
        <f>VLOOKUP(A158,PITCHERS!$B:$O,14,FALSE)</f>
        <v>4.5</v>
      </c>
    </row>
    <row r="159" spans="1:2" x14ac:dyDescent="0.25">
      <c r="A159" s="17" t="s">
        <v>948</v>
      </c>
      <c r="B159">
        <f>VLOOKUP(A159,PITCHERS!$B:$O,14,FALSE)</f>
        <v>4.4000000000000004</v>
      </c>
    </row>
    <row r="160" spans="1:2" x14ac:dyDescent="0.25">
      <c r="A160" t="s">
        <v>160</v>
      </c>
      <c r="B160">
        <f>VLOOKUP(A160,HITTERS!$B:$O,14,FALSE)</f>
        <v>4.3000000000000007</v>
      </c>
    </row>
    <row r="161" spans="1:2" x14ac:dyDescent="0.25">
      <c r="A161" s="17" t="s">
        <v>1034</v>
      </c>
      <c r="B161">
        <f>VLOOKUP(A161,PITCHERS!$B:$O,14,FALSE)</f>
        <v>4.2</v>
      </c>
    </row>
    <row r="162" spans="1:2" x14ac:dyDescent="0.25">
      <c r="A162" t="s">
        <v>150</v>
      </c>
      <c r="B162">
        <f>VLOOKUP(A162,HITTERS!$B:$O,14,FALSE)</f>
        <v>4.1999999999999993</v>
      </c>
    </row>
    <row r="163" spans="1:2" x14ac:dyDescent="0.25">
      <c r="A163" s="17" t="s">
        <v>867</v>
      </c>
      <c r="B163">
        <f>VLOOKUP(A163,PITCHERS!$B:$O,14,FALSE)</f>
        <v>4</v>
      </c>
    </row>
    <row r="164" spans="1:2" x14ac:dyDescent="0.25">
      <c r="A164" s="17" t="s">
        <v>926</v>
      </c>
      <c r="B164">
        <f>VLOOKUP(A164,PITCHERS!$B:$O,14,FALSE)</f>
        <v>4</v>
      </c>
    </row>
    <row r="165" spans="1:2" x14ac:dyDescent="0.25">
      <c r="A165" s="17" t="s">
        <v>1057</v>
      </c>
      <c r="B165">
        <f>VLOOKUP(A165,PITCHERS!$B:$O,14,FALSE)</f>
        <v>3.9</v>
      </c>
    </row>
    <row r="166" spans="1:2" x14ac:dyDescent="0.25">
      <c r="A166" s="17" t="s">
        <v>976</v>
      </c>
      <c r="B166">
        <f>VLOOKUP(A166,PITCHERS!$B:$O,14,FALSE)</f>
        <v>3.8</v>
      </c>
    </row>
    <row r="167" spans="1:2" x14ac:dyDescent="0.25">
      <c r="A167" t="s">
        <v>161</v>
      </c>
      <c r="B167">
        <f>VLOOKUP(A167,HITTERS!$B:$O,14,FALSE)</f>
        <v>3.7000000000000011</v>
      </c>
    </row>
    <row r="168" spans="1:2" x14ac:dyDescent="0.25">
      <c r="A168" t="s">
        <v>159</v>
      </c>
      <c r="B168">
        <f>VLOOKUP(A168,HITTERS!$B:$O,14,FALSE)</f>
        <v>3.6999999999999993</v>
      </c>
    </row>
    <row r="169" spans="1:2" x14ac:dyDescent="0.25">
      <c r="A169" t="s">
        <v>164</v>
      </c>
      <c r="B169">
        <f>VLOOKUP(A169,HITTERS!$B:$O,14,FALSE)</f>
        <v>3.3999999999999986</v>
      </c>
    </row>
    <row r="170" spans="1:2" x14ac:dyDescent="0.25">
      <c r="A170" s="17" t="s">
        <v>1037</v>
      </c>
      <c r="B170">
        <f>VLOOKUP(A170,PITCHERS!$B:$O,14,FALSE)</f>
        <v>3.3</v>
      </c>
    </row>
    <row r="171" spans="1:2" x14ac:dyDescent="0.25">
      <c r="A171" t="s">
        <v>169</v>
      </c>
      <c r="B171">
        <f>VLOOKUP(A171,HITTERS!$B:$O,14,FALSE)</f>
        <v>3.2000000000000011</v>
      </c>
    </row>
    <row r="172" spans="1:2" x14ac:dyDescent="0.25">
      <c r="A172" s="17" t="s">
        <v>868</v>
      </c>
      <c r="B172">
        <f>VLOOKUP(A172,PITCHERS!$B:$O,14,FALSE)</f>
        <v>3.2</v>
      </c>
    </row>
    <row r="173" spans="1:2" x14ac:dyDescent="0.25">
      <c r="A173" s="17" t="s">
        <v>1011</v>
      </c>
      <c r="B173">
        <f>VLOOKUP(A173,PITCHERS!$B:$O,14,FALSE)</f>
        <v>3.1</v>
      </c>
    </row>
    <row r="174" spans="1:2" x14ac:dyDescent="0.25">
      <c r="A174" s="17" t="s">
        <v>1025</v>
      </c>
      <c r="B174">
        <f>VLOOKUP(A174,PITCHERS!$B:$O,14,FALSE)</f>
        <v>3</v>
      </c>
    </row>
    <row r="175" spans="1:2" x14ac:dyDescent="0.25">
      <c r="A175" s="17" t="s">
        <v>1049</v>
      </c>
      <c r="B175">
        <f>VLOOKUP(A175,PITCHERS!$B:$O,14,FALSE)</f>
        <v>3</v>
      </c>
    </row>
    <row r="176" spans="1:2" x14ac:dyDescent="0.25">
      <c r="A176" t="s">
        <v>167</v>
      </c>
      <c r="B176">
        <f>VLOOKUP(A176,HITTERS!$B:$O,14,FALSE)</f>
        <v>2.9000000000000004</v>
      </c>
    </row>
    <row r="177" spans="1:2" x14ac:dyDescent="0.25">
      <c r="A177" s="17" t="s">
        <v>963</v>
      </c>
      <c r="B177">
        <f>VLOOKUP(A177,PITCHERS!$B:$O,14,FALSE)</f>
        <v>2.9</v>
      </c>
    </row>
    <row r="178" spans="1:2" x14ac:dyDescent="0.25">
      <c r="A178" t="s">
        <v>163</v>
      </c>
      <c r="B178">
        <f>VLOOKUP(A178,HITTERS!$B:$O,14,FALSE)</f>
        <v>2.8000000000000007</v>
      </c>
    </row>
    <row r="179" spans="1:2" x14ac:dyDescent="0.25">
      <c r="A179" s="17" t="s">
        <v>1045</v>
      </c>
      <c r="B179">
        <f>VLOOKUP(A179,PITCHERS!$B:$O,14,FALSE)</f>
        <v>2.8</v>
      </c>
    </row>
    <row r="180" spans="1:2" x14ac:dyDescent="0.25">
      <c r="A180" t="s">
        <v>173</v>
      </c>
      <c r="B180">
        <f>VLOOKUP(A180,HITTERS!$B:$O,14,FALSE)</f>
        <v>2.7000000000000011</v>
      </c>
    </row>
    <row r="181" spans="1:2" x14ac:dyDescent="0.25">
      <c r="A181" s="17" t="s">
        <v>941</v>
      </c>
      <c r="B181">
        <f>VLOOKUP(A181,PITCHERS!$B:$O,14,FALSE)</f>
        <v>2.7</v>
      </c>
    </row>
    <row r="182" spans="1:2" x14ac:dyDescent="0.25">
      <c r="A182" t="s">
        <v>170</v>
      </c>
      <c r="B182">
        <f>VLOOKUP(A182,HITTERS!$B:$O,14,FALSE)</f>
        <v>2.6000000000000014</v>
      </c>
    </row>
    <row r="183" spans="1:2" x14ac:dyDescent="0.25">
      <c r="A183" s="17" t="s">
        <v>869</v>
      </c>
      <c r="B183">
        <f>VLOOKUP(A183,PITCHERS!$B:$O,14,FALSE)</f>
        <v>2.6</v>
      </c>
    </row>
    <row r="184" spans="1:2" x14ac:dyDescent="0.25">
      <c r="A184" t="s">
        <v>172</v>
      </c>
      <c r="B184">
        <f>VLOOKUP(A184,HITTERS!$B:$O,14,FALSE)</f>
        <v>2.5</v>
      </c>
    </row>
    <row r="185" spans="1:2" x14ac:dyDescent="0.25">
      <c r="A185" t="s">
        <v>176</v>
      </c>
      <c r="B185">
        <f>VLOOKUP(A185,HITTERS!$B:$O,14,FALSE)</f>
        <v>2.4000000000000004</v>
      </c>
    </row>
    <row r="186" spans="1:2" x14ac:dyDescent="0.25">
      <c r="A186" t="s">
        <v>165</v>
      </c>
      <c r="B186">
        <f>VLOOKUP(A186,HITTERS!$B:$O,14,FALSE)</f>
        <v>2.3999999999999986</v>
      </c>
    </row>
    <row r="187" spans="1:2" x14ac:dyDescent="0.25">
      <c r="A187" t="s">
        <v>184</v>
      </c>
      <c r="B187">
        <f>VLOOKUP(A187,HITTERS!$B:$O,14,FALSE)</f>
        <v>2.3999999999999986</v>
      </c>
    </row>
    <row r="188" spans="1:2" x14ac:dyDescent="0.25">
      <c r="A188" t="s">
        <v>174</v>
      </c>
      <c r="B188">
        <f>VLOOKUP(A188,HITTERS!$B:$O,14,FALSE)</f>
        <v>2.3000000000000007</v>
      </c>
    </row>
    <row r="189" spans="1:2" x14ac:dyDescent="0.25">
      <c r="A189" s="17" t="s">
        <v>1070</v>
      </c>
      <c r="B189">
        <f>VLOOKUP(A189,PITCHERS!$B:$O,14,FALSE)</f>
        <v>2.2999999999999998</v>
      </c>
    </row>
    <row r="190" spans="1:2" x14ac:dyDescent="0.25">
      <c r="A190" s="17" t="s">
        <v>871</v>
      </c>
      <c r="B190">
        <f>VLOOKUP(A190,PITCHERS!$B:$O,14,FALSE)</f>
        <v>2.2999999999999998</v>
      </c>
    </row>
    <row r="191" spans="1:2" x14ac:dyDescent="0.25">
      <c r="A191" s="17" t="s">
        <v>872</v>
      </c>
      <c r="B191">
        <f>VLOOKUP(A191,PITCHERS!$B:$O,14,FALSE)</f>
        <v>2.2999999999999998</v>
      </c>
    </row>
    <row r="192" spans="1:2" x14ac:dyDescent="0.25">
      <c r="A192" t="s">
        <v>168</v>
      </c>
      <c r="B192">
        <f>VLOOKUP(A192,HITTERS!$B:$O,14,FALSE)</f>
        <v>2.2000000000000011</v>
      </c>
    </row>
    <row r="193" spans="1:2" x14ac:dyDescent="0.25">
      <c r="A193" t="s">
        <v>175</v>
      </c>
      <c r="B193">
        <f>VLOOKUP(A193,HITTERS!$B:$O,14,FALSE)</f>
        <v>2.1999999999999993</v>
      </c>
    </row>
    <row r="194" spans="1:2" x14ac:dyDescent="0.25">
      <c r="A194" t="s">
        <v>171</v>
      </c>
      <c r="B194">
        <f>VLOOKUP(A194,HITTERS!$B:$O,14,FALSE)</f>
        <v>2.1000000000000014</v>
      </c>
    </row>
    <row r="195" spans="1:2" x14ac:dyDescent="0.25">
      <c r="A195" t="s">
        <v>190</v>
      </c>
      <c r="B195">
        <f>VLOOKUP(A195,HITTERS!$B:$O,14,FALSE)</f>
        <v>2.0999999999999996</v>
      </c>
    </row>
    <row r="196" spans="1:2" x14ac:dyDescent="0.25">
      <c r="A196" t="s">
        <v>180</v>
      </c>
      <c r="B196">
        <f>VLOOKUP(A196,HITTERS!$B:$O,14,FALSE)</f>
        <v>2</v>
      </c>
    </row>
    <row r="197" spans="1:2" x14ac:dyDescent="0.25">
      <c r="A197" t="s">
        <v>178</v>
      </c>
      <c r="B197">
        <f>VLOOKUP(A197,HITTERS!$B:$O,14,FALSE)</f>
        <v>2</v>
      </c>
    </row>
    <row r="198" spans="1:2" x14ac:dyDescent="0.25">
      <c r="A198" t="s">
        <v>181</v>
      </c>
      <c r="B198">
        <f>VLOOKUP(A198,HITTERS!$B:$O,14,FALSE)</f>
        <v>1.8000000000000007</v>
      </c>
    </row>
    <row r="199" spans="1:2" x14ac:dyDescent="0.25">
      <c r="A199" s="17" t="s">
        <v>874</v>
      </c>
      <c r="B199">
        <f>VLOOKUP(A199,PITCHERS!$B:$O,14,FALSE)</f>
        <v>1.8</v>
      </c>
    </row>
    <row r="200" spans="1:2" x14ac:dyDescent="0.25">
      <c r="A200" s="17" t="s">
        <v>1114</v>
      </c>
      <c r="B200">
        <f>VLOOKUP(A200,PITCHERS!$B:$O,14,FALSE)</f>
        <v>1.7</v>
      </c>
    </row>
    <row r="201" spans="1:2" x14ac:dyDescent="0.25">
      <c r="A201" s="17" t="s">
        <v>1019</v>
      </c>
      <c r="B201">
        <f>VLOOKUP(A201,PITCHERS!$B:$O,14,FALSE)</f>
        <v>1.6</v>
      </c>
    </row>
    <row r="202" spans="1:2" x14ac:dyDescent="0.25">
      <c r="A202" t="s">
        <v>185</v>
      </c>
      <c r="B202">
        <f>VLOOKUP(A202,HITTERS!$B:$O,14,FALSE)</f>
        <v>1.5999999999999996</v>
      </c>
    </row>
    <row r="203" spans="1:2" x14ac:dyDescent="0.25">
      <c r="A203" t="s">
        <v>182</v>
      </c>
      <c r="B203">
        <f>VLOOKUP(A203,HITTERS!$B:$O,14,FALSE)</f>
        <v>1.5</v>
      </c>
    </row>
    <row r="204" spans="1:2" x14ac:dyDescent="0.25">
      <c r="A204" s="17" t="s">
        <v>877</v>
      </c>
      <c r="B204">
        <f>VLOOKUP(A204,PITCHERS!$B:$O,14,FALSE)</f>
        <v>1.5</v>
      </c>
    </row>
    <row r="205" spans="1:2" x14ac:dyDescent="0.25">
      <c r="A205" s="17" t="s">
        <v>881</v>
      </c>
      <c r="B205">
        <f>VLOOKUP(A205,PITCHERS!$B:$O,14,FALSE)</f>
        <v>1.4</v>
      </c>
    </row>
    <row r="206" spans="1:2" x14ac:dyDescent="0.25">
      <c r="A206" t="s">
        <v>188</v>
      </c>
      <c r="B206">
        <f>VLOOKUP(A206,HITTERS!$B:$O,14,FALSE)</f>
        <v>1.3000000000000007</v>
      </c>
    </row>
    <row r="207" spans="1:2" x14ac:dyDescent="0.25">
      <c r="A207" s="17" t="s">
        <v>1058</v>
      </c>
      <c r="B207">
        <f>VLOOKUP(A207,PITCHERS!$B:$O,14,FALSE)</f>
        <v>1.3</v>
      </c>
    </row>
    <row r="208" spans="1:2" x14ac:dyDescent="0.25">
      <c r="A208" t="s">
        <v>156</v>
      </c>
      <c r="B208">
        <f>VLOOKUP(A208,HITTERS!$B:$O,14,FALSE)</f>
        <v>1.2000000000000011</v>
      </c>
    </row>
    <row r="209" spans="1:2" x14ac:dyDescent="0.25">
      <c r="A209" s="17" t="s">
        <v>875</v>
      </c>
      <c r="B209">
        <f>VLOOKUP(A209,PITCHERS!$B:$O,14,FALSE)</f>
        <v>1.2</v>
      </c>
    </row>
    <row r="210" spans="1:2" x14ac:dyDescent="0.25">
      <c r="A210" s="17" t="s">
        <v>880</v>
      </c>
      <c r="B210">
        <f>VLOOKUP(A210,PITCHERS!$B:$O,14,FALSE)</f>
        <v>1.2</v>
      </c>
    </row>
    <row r="211" spans="1:2" x14ac:dyDescent="0.25">
      <c r="A211" t="s">
        <v>189</v>
      </c>
      <c r="B211">
        <f>VLOOKUP(A211,HITTERS!$B:$O,14,FALSE)</f>
        <v>1.1000000000000014</v>
      </c>
    </row>
    <row r="212" spans="1:2" x14ac:dyDescent="0.25">
      <c r="A212" s="17" t="s">
        <v>1029</v>
      </c>
      <c r="B212">
        <f>VLOOKUP(A212,PITCHERS!$B:$O,14,FALSE)</f>
        <v>1.1000000000000001</v>
      </c>
    </row>
    <row r="213" spans="1:2" x14ac:dyDescent="0.25">
      <c r="A213" t="s">
        <v>191</v>
      </c>
      <c r="B213">
        <f>VLOOKUP(A213,HITTERS!$B:$O,14,FALSE)</f>
        <v>1</v>
      </c>
    </row>
    <row r="214" spans="1:2" x14ac:dyDescent="0.25">
      <c r="A214" t="s">
        <v>192</v>
      </c>
      <c r="B214">
        <f>VLOOKUP(A214,HITTERS!$B:$O,14,FALSE)</f>
        <v>1</v>
      </c>
    </row>
    <row r="215" spans="1:2" x14ac:dyDescent="0.25">
      <c r="A215" t="s">
        <v>193</v>
      </c>
      <c r="B215">
        <f>VLOOKUP(A215,HITTERS!$B:$O,14,FALSE)</f>
        <v>1</v>
      </c>
    </row>
    <row r="216" spans="1:2" x14ac:dyDescent="0.25">
      <c r="A216" t="s">
        <v>194</v>
      </c>
      <c r="B216">
        <f>VLOOKUP(A216,HITTERS!$B:$O,14,FALSE)</f>
        <v>1</v>
      </c>
    </row>
    <row r="217" spans="1:2" x14ac:dyDescent="0.25">
      <c r="A217" t="s">
        <v>197</v>
      </c>
      <c r="B217">
        <f>VLOOKUP(A217,HITTERS!$B:$O,14,FALSE)</f>
        <v>1</v>
      </c>
    </row>
    <row r="218" spans="1:2" x14ac:dyDescent="0.25">
      <c r="A218" t="s">
        <v>195</v>
      </c>
      <c r="B218">
        <f>VLOOKUP(A218,HITTERS!$B:$O,14,FALSE)</f>
        <v>1</v>
      </c>
    </row>
    <row r="219" spans="1:2" x14ac:dyDescent="0.25">
      <c r="A219" s="17" t="s">
        <v>878</v>
      </c>
      <c r="B219">
        <f>VLOOKUP(A219,PITCHERS!$B:$O,14,FALSE)</f>
        <v>1</v>
      </c>
    </row>
    <row r="220" spans="1:2" x14ac:dyDescent="0.25">
      <c r="A220" s="17" t="s">
        <v>984</v>
      </c>
      <c r="B220">
        <f>VLOOKUP(A220,PITCHERS!$B:$O,14,FALSE)</f>
        <v>1</v>
      </c>
    </row>
    <row r="221" spans="1:2" x14ac:dyDescent="0.25">
      <c r="A221" t="s">
        <v>196</v>
      </c>
      <c r="B221">
        <f>VLOOKUP(A221,HITTERS!$B:$O,14,FALSE)</f>
        <v>0.90000000000000036</v>
      </c>
    </row>
    <row r="222" spans="1:2" x14ac:dyDescent="0.25">
      <c r="A222" s="17" t="s">
        <v>885</v>
      </c>
      <c r="B222">
        <f>VLOOKUP(A222,PITCHERS!$B:$O,14,FALSE)</f>
        <v>0.9</v>
      </c>
    </row>
    <row r="223" spans="1:2" x14ac:dyDescent="0.25">
      <c r="A223" s="17" t="s">
        <v>1027</v>
      </c>
      <c r="B223">
        <f>VLOOKUP(A223,PITCHERS!$B:$O,14,FALSE)</f>
        <v>0.9</v>
      </c>
    </row>
    <row r="224" spans="1:2" x14ac:dyDescent="0.25">
      <c r="A224" t="s">
        <v>187</v>
      </c>
      <c r="B224">
        <f>VLOOKUP(A224,HITTERS!$B:$O,14,FALSE)</f>
        <v>0.80000000000000071</v>
      </c>
    </row>
    <row r="225" spans="1:2" x14ac:dyDescent="0.25">
      <c r="A225" s="17" t="s">
        <v>879</v>
      </c>
      <c r="B225">
        <f>VLOOKUP(A225,PITCHERS!$B:$O,14,FALSE)</f>
        <v>0.8</v>
      </c>
    </row>
    <row r="226" spans="1:2" x14ac:dyDescent="0.25">
      <c r="A226" t="s">
        <v>206</v>
      </c>
      <c r="B226">
        <f>VLOOKUP(A226,HITTERS!$B:$O,14,FALSE)</f>
        <v>0.79999999999999893</v>
      </c>
    </row>
    <row r="227" spans="1:2" x14ac:dyDescent="0.25">
      <c r="A227" t="s">
        <v>203</v>
      </c>
      <c r="B227">
        <f>VLOOKUP(A227,HITTERS!$B:$O,14,FALSE)</f>
        <v>0.70000000000000107</v>
      </c>
    </row>
    <row r="228" spans="1:2" x14ac:dyDescent="0.25">
      <c r="A228" s="17" t="s">
        <v>989</v>
      </c>
      <c r="B228">
        <f>VLOOKUP(A228,PITCHERS!$B:$O,14,FALSE)</f>
        <v>0.5</v>
      </c>
    </row>
    <row r="229" spans="1:2" x14ac:dyDescent="0.25">
      <c r="A229" s="17" t="s">
        <v>883</v>
      </c>
      <c r="B229">
        <f>VLOOKUP(A229,PITCHERS!$B:$O,14,FALSE)</f>
        <v>0.5</v>
      </c>
    </row>
    <row r="230" spans="1:2" x14ac:dyDescent="0.25">
      <c r="A230" t="s">
        <v>183</v>
      </c>
      <c r="B230">
        <f>VLOOKUP(A230,HITTERS!$B:$O,14,FALSE)</f>
        <v>0.40000000000000036</v>
      </c>
    </row>
    <row r="231" spans="1:2" x14ac:dyDescent="0.25">
      <c r="A231" s="17" t="s">
        <v>1145</v>
      </c>
      <c r="B231">
        <f>VLOOKUP(A231,PITCHERS!$B:$O,14,FALSE)</f>
        <v>0.4</v>
      </c>
    </row>
    <row r="232" spans="1:2" x14ac:dyDescent="0.25">
      <c r="A232" s="17" t="s">
        <v>887</v>
      </c>
      <c r="B232">
        <f>VLOOKUP(A232,PITCHERS!$B:$O,14,FALSE)</f>
        <v>0.4</v>
      </c>
    </row>
    <row r="233" spans="1:2" x14ac:dyDescent="0.25">
      <c r="A233" t="s">
        <v>198</v>
      </c>
      <c r="B233">
        <f>VLOOKUP(A233,HITTERS!$B:$O,14,FALSE)</f>
        <v>0.30000000000000071</v>
      </c>
    </row>
    <row r="234" spans="1:2" x14ac:dyDescent="0.25">
      <c r="A234" s="17" t="s">
        <v>1142</v>
      </c>
      <c r="B234">
        <f>VLOOKUP(A234,PITCHERS!$B:$O,14,FALSE)</f>
        <v>0.3</v>
      </c>
    </row>
    <row r="235" spans="1:2" x14ac:dyDescent="0.25">
      <c r="A235" t="s">
        <v>204</v>
      </c>
      <c r="B235">
        <f>VLOOKUP(A235,HITTERS!$B:$O,14,FALSE)</f>
        <v>0.20000000000000107</v>
      </c>
    </row>
    <row r="236" spans="1:2" x14ac:dyDescent="0.25">
      <c r="A236" s="17" t="s">
        <v>1090</v>
      </c>
      <c r="B236">
        <f>VLOOKUP(A236,PITCHERS!$B:$O,14,FALSE)</f>
        <v>0.2</v>
      </c>
    </row>
    <row r="237" spans="1:2" x14ac:dyDescent="0.25">
      <c r="A237" s="17" t="s">
        <v>889</v>
      </c>
      <c r="B237">
        <f>VLOOKUP(A237,PITCHERS!$B:$O,14,FALSE)</f>
        <v>0.1</v>
      </c>
    </row>
    <row r="238" spans="1:2" x14ac:dyDescent="0.25">
      <c r="A238" s="17" t="s">
        <v>1123</v>
      </c>
      <c r="B238">
        <f>VLOOKUP(A238,PITCHERS!$B:$O,14,FALSE)</f>
        <v>0.1</v>
      </c>
    </row>
    <row r="239" spans="1:2" x14ac:dyDescent="0.25">
      <c r="A239" s="17" t="s">
        <v>1105</v>
      </c>
      <c r="B239">
        <f>VLOOKUP(A239,PITCHERS!$B:$O,14,FALSE)</f>
        <v>0.1</v>
      </c>
    </row>
    <row r="240" spans="1:2" x14ac:dyDescent="0.25">
      <c r="A240" s="17" t="s">
        <v>1087</v>
      </c>
      <c r="B240">
        <f>VLOOKUP(A240,PITCHERS!$B:$O,14,FALSE)</f>
        <v>0</v>
      </c>
    </row>
    <row r="241" spans="1:2" x14ac:dyDescent="0.25">
      <c r="A241" t="s">
        <v>205</v>
      </c>
      <c r="B241">
        <f>VLOOKUP(A241,HITTERS!$B:$O,14,FALSE)</f>
        <v>-9.9999999999999645E-2</v>
      </c>
    </row>
    <row r="242" spans="1:2" x14ac:dyDescent="0.25">
      <c r="A242" t="s">
        <v>202</v>
      </c>
      <c r="B242">
        <f>VLOOKUP(A242,HITTERS!$B:$O,14,FALSE)</f>
        <v>-0.19999999999999929</v>
      </c>
    </row>
    <row r="243" spans="1:2" x14ac:dyDescent="0.25">
      <c r="A243" s="17" t="s">
        <v>994</v>
      </c>
      <c r="B243">
        <f>VLOOKUP(A243,PITCHERS!$B:$O,14,FALSE)</f>
        <v>-0.2</v>
      </c>
    </row>
    <row r="244" spans="1:2" x14ac:dyDescent="0.25">
      <c r="A244" s="17" t="s">
        <v>1082</v>
      </c>
      <c r="B244">
        <f>VLOOKUP(A244,PITCHERS!$B:$O,14,FALSE)</f>
        <v>-0.3</v>
      </c>
    </row>
    <row r="245" spans="1:2" x14ac:dyDescent="0.25">
      <c r="A245" t="s">
        <v>201</v>
      </c>
      <c r="B245">
        <f>VLOOKUP(A245,HITTERS!$B:$O,14,FALSE)</f>
        <v>-0.39999999999999858</v>
      </c>
    </row>
    <row r="246" spans="1:2" x14ac:dyDescent="0.25">
      <c r="A246" s="17" t="s">
        <v>886</v>
      </c>
      <c r="B246">
        <f>VLOOKUP(A246,PITCHERS!$B:$O,14,FALSE)</f>
        <v>-0.4</v>
      </c>
    </row>
    <row r="247" spans="1:2" x14ac:dyDescent="0.25">
      <c r="A247" s="17" t="s">
        <v>892</v>
      </c>
      <c r="B247">
        <f>VLOOKUP(A247,PITCHERS!$B:$O,14,FALSE)</f>
        <v>-0.5</v>
      </c>
    </row>
    <row r="248" spans="1:2" x14ac:dyDescent="0.25">
      <c r="A248" t="s">
        <v>200</v>
      </c>
      <c r="B248">
        <f>VLOOKUP(A248,HITTERS!$B:$O,14,FALSE)</f>
        <v>-0.59999999999999964</v>
      </c>
    </row>
    <row r="249" spans="1:2" x14ac:dyDescent="0.25">
      <c r="A249" s="17" t="s">
        <v>1194</v>
      </c>
      <c r="B249">
        <f>VLOOKUP(A249,PITCHERS!$B:$O,14,FALSE)</f>
        <v>-0.6</v>
      </c>
    </row>
    <row r="250" spans="1:2" x14ac:dyDescent="0.25">
      <c r="A250" s="17" t="s">
        <v>1013</v>
      </c>
      <c r="B250">
        <f>VLOOKUP(A250,PITCHERS!$B:$O,14,FALSE)</f>
        <v>-0.8</v>
      </c>
    </row>
    <row r="251" spans="1:2" x14ac:dyDescent="0.25">
      <c r="A251" s="17" t="s">
        <v>891</v>
      </c>
      <c r="B251">
        <f>VLOOKUP(A251,PITCHERS!$B:$O,14,FALSE)</f>
        <v>-0.8</v>
      </c>
    </row>
    <row r="252" spans="1:2" x14ac:dyDescent="0.25">
      <c r="A252" t="s">
        <v>210</v>
      </c>
      <c r="B252">
        <f>VLOOKUP(A252,HITTERS!$B:$O,14,FALSE)</f>
        <v>-1</v>
      </c>
    </row>
    <row r="253" spans="1:2" x14ac:dyDescent="0.25">
      <c r="A253" s="17" t="s">
        <v>894</v>
      </c>
      <c r="B253">
        <f>VLOOKUP(A253,PITCHERS!$B:$O,14,FALSE)</f>
        <v>-1</v>
      </c>
    </row>
    <row r="254" spans="1:2" x14ac:dyDescent="0.25">
      <c r="A254" s="17" t="s">
        <v>1068</v>
      </c>
      <c r="B254">
        <f>VLOOKUP(A254,PITCHERS!$B:$O,14,FALSE)</f>
        <v>-1.1000000000000001</v>
      </c>
    </row>
    <row r="255" spans="1:2" x14ac:dyDescent="0.25">
      <c r="A255" t="s">
        <v>209</v>
      </c>
      <c r="B255">
        <f>VLOOKUP(A255,HITTERS!$B:$O,14,FALSE)</f>
        <v>-1.2000000000000011</v>
      </c>
    </row>
    <row r="256" spans="1:2" x14ac:dyDescent="0.25">
      <c r="A256" s="17" t="s">
        <v>1024</v>
      </c>
      <c r="B256">
        <f>VLOOKUP(A256,PITCHERS!$B:$O,14,FALSE)</f>
        <v>-1.3</v>
      </c>
    </row>
    <row r="257" spans="1:2" x14ac:dyDescent="0.25">
      <c r="A257" s="17" t="s">
        <v>1148</v>
      </c>
      <c r="B257">
        <f>VLOOKUP(A257,PITCHERS!$B:$O,14,FALSE)</f>
        <v>-1.3</v>
      </c>
    </row>
    <row r="258" spans="1:2" x14ac:dyDescent="0.25">
      <c r="A258" t="s">
        <v>215</v>
      </c>
      <c r="B258">
        <f>VLOOKUP(A258,HITTERS!$B:$O,14,FALSE)</f>
        <v>-1.3999999999999986</v>
      </c>
    </row>
    <row r="259" spans="1:2" x14ac:dyDescent="0.25">
      <c r="A259" t="s">
        <v>208</v>
      </c>
      <c r="B259">
        <f>VLOOKUP(A259,HITTERS!$B:$O,14,FALSE)</f>
        <v>-1.3999999999999986</v>
      </c>
    </row>
    <row r="260" spans="1:2" x14ac:dyDescent="0.25">
      <c r="A260" s="17" t="s">
        <v>1127</v>
      </c>
      <c r="B260">
        <f>VLOOKUP(A260,PITCHERS!$B:$O,14,FALSE)</f>
        <v>-1.4</v>
      </c>
    </row>
    <row r="261" spans="1:2" x14ac:dyDescent="0.25">
      <c r="A261" t="s">
        <v>220</v>
      </c>
      <c r="B261">
        <f>VLOOKUP(A261,HITTERS!$B:$O,14,FALSE)</f>
        <v>-1.4000000000000004</v>
      </c>
    </row>
    <row r="262" spans="1:2" x14ac:dyDescent="0.25">
      <c r="A262" t="s">
        <v>211</v>
      </c>
      <c r="B262">
        <f>VLOOKUP(A262,HITTERS!$B:$O,14,FALSE)</f>
        <v>-1.5</v>
      </c>
    </row>
    <row r="263" spans="1:2" x14ac:dyDescent="0.25">
      <c r="A263" s="17" t="s">
        <v>1017</v>
      </c>
      <c r="B263">
        <f>VLOOKUP(A263,PITCHERS!$B:$O,14,FALSE)</f>
        <v>-1.5</v>
      </c>
    </row>
    <row r="264" spans="1:2" x14ac:dyDescent="0.25">
      <c r="A264" s="17" t="s">
        <v>899</v>
      </c>
      <c r="B264">
        <f>VLOOKUP(A264,PITCHERS!$B:$O,14,FALSE)</f>
        <v>-1.5</v>
      </c>
    </row>
    <row r="265" spans="1:2" x14ac:dyDescent="0.25">
      <c r="A265" s="17" t="s">
        <v>897</v>
      </c>
      <c r="B265">
        <f>VLOOKUP(A265,PITCHERS!$B:$O,14,FALSE)</f>
        <v>-1.6</v>
      </c>
    </row>
    <row r="266" spans="1:2" x14ac:dyDescent="0.25">
      <c r="A266" t="s">
        <v>225</v>
      </c>
      <c r="B266">
        <f>VLOOKUP(A266,HITTERS!$B:$O,14,FALSE)</f>
        <v>-1.7999999999999989</v>
      </c>
    </row>
    <row r="267" spans="1:2" x14ac:dyDescent="0.25">
      <c r="A267" t="s">
        <v>214</v>
      </c>
      <c r="B267">
        <f>VLOOKUP(A267,HITTERS!$B:$O,14,FALSE)</f>
        <v>-1.7999999999999989</v>
      </c>
    </row>
    <row r="268" spans="1:2" x14ac:dyDescent="0.25">
      <c r="A268" s="17" t="s">
        <v>1095</v>
      </c>
      <c r="B268">
        <f>VLOOKUP(A268,PITCHERS!$B:$O,14,FALSE)</f>
        <v>-1.9</v>
      </c>
    </row>
    <row r="269" spans="1:2" x14ac:dyDescent="0.25">
      <c r="A269" s="17" t="s">
        <v>896</v>
      </c>
      <c r="B269">
        <f>VLOOKUP(A269,PITCHERS!$B:$O,14,FALSE)</f>
        <v>-2</v>
      </c>
    </row>
    <row r="270" spans="1:2" x14ac:dyDescent="0.25">
      <c r="A270" s="17" t="s">
        <v>909</v>
      </c>
      <c r="B270">
        <f>VLOOKUP(A270,PITCHERS!$B:$O,14,FALSE)</f>
        <v>-2</v>
      </c>
    </row>
    <row r="271" spans="1:2" x14ac:dyDescent="0.25">
      <c r="A271" s="17" t="s">
        <v>1178</v>
      </c>
      <c r="B271">
        <f>VLOOKUP(A271,PITCHERS!$B:$O,14,FALSE)</f>
        <v>-2.1</v>
      </c>
    </row>
    <row r="272" spans="1:2" x14ac:dyDescent="0.25">
      <c r="A272" s="17" t="s">
        <v>1094</v>
      </c>
      <c r="B272">
        <f>VLOOKUP(A272,PITCHERS!$B:$O,14,FALSE)</f>
        <v>-2.1</v>
      </c>
    </row>
    <row r="273" spans="1:2" x14ac:dyDescent="0.25">
      <c r="A273" s="17" t="s">
        <v>1152</v>
      </c>
      <c r="B273">
        <f>VLOOKUP(A273,PITCHERS!$B:$O,14,FALSE)</f>
        <v>-2.2000000000000002</v>
      </c>
    </row>
    <row r="274" spans="1:2" x14ac:dyDescent="0.25">
      <c r="A274" s="17" t="s">
        <v>1210</v>
      </c>
      <c r="B274">
        <f>VLOOKUP(A274,PITCHERS!$B:$O,14,FALSE)</f>
        <v>-2.2000000000000002</v>
      </c>
    </row>
    <row r="275" spans="1:2" x14ac:dyDescent="0.25">
      <c r="A275" s="17" t="s">
        <v>1054</v>
      </c>
      <c r="B275">
        <f>VLOOKUP(A275,PITCHERS!$B:$O,14,FALSE)</f>
        <v>-2.2000000000000002</v>
      </c>
    </row>
    <row r="276" spans="1:2" x14ac:dyDescent="0.25">
      <c r="A276" t="s">
        <v>216</v>
      </c>
      <c r="B276">
        <f>VLOOKUP(A276,HITTERS!$B:$O,14,FALSE)</f>
        <v>-2.2999999999999989</v>
      </c>
    </row>
    <row r="277" spans="1:2" x14ac:dyDescent="0.25">
      <c r="A277" t="s">
        <v>217</v>
      </c>
      <c r="B277">
        <f>VLOOKUP(A277,HITTERS!$B:$O,14,FALSE)</f>
        <v>-2.2999999999999989</v>
      </c>
    </row>
    <row r="278" spans="1:2" x14ac:dyDescent="0.25">
      <c r="A278" s="17" t="s">
        <v>903</v>
      </c>
      <c r="B278">
        <f>VLOOKUP(A278,PITCHERS!$B:$O,14,FALSE)</f>
        <v>-2.2999999999999998</v>
      </c>
    </row>
    <row r="279" spans="1:2" x14ac:dyDescent="0.25">
      <c r="A279" s="17" t="s">
        <v>901</v>
      </c>
      <c r="B279">
        <f>VLOOKUP(A279,PITCHERS!$B:$O,14,FALSE)</f>
        <v>-2.2999999999999998</v>
      </c>
    </row>
    <row r="280" spans="1:2" x14ac:dyDescent="0.25">
      <c r="A280" t="s">
        <v>218</v>
      </c>
      <c r="B280">
        <f>VLOOKUP(A280,HITTERS!$B:$O,14,FALSE)</f>
        <v>-2.3000000000000007</v>
      </c>
    </row>
    <row r="281" spans="1:2" x14ac:dyDescent="0.25">
      <c r="A281" s="17" t="s">
        <v>1139</v>
      </c>
      <c r="B281">
        <f>VLOOKUP(A281,PITCHERS!$B:$O,14,FALSE)</f>
        <v>-2.4</v>
      </c>
    </row>
    <row r="282" spans="1:2" x14ac:dyDescent="0.25">
      <c r="A282" s="17" t="s">
        <v>1059</v>
      </c>
      <c r="B282">
        <f>VLOOKUP(A282,PITCHERS!$B:$O,14,FALSE)</f>
        <v>-2.5</v>
      </c>
    </row>
    <row r="283" spans="1:2" x14ac:dyDescent="0.25">
      <c r="A283" t="s">
        <v>240</v>
      </c>
      <c r="B283">
        <f>VLOOKUP(A283,HITTERS!$B:$O,14,FALSE)</f>
        <v>-2.5999999999999996</v>
      </c>
    </row>
    <row r="284" spans="1:2" x14ac:dyDescent="0.25">
      <c r="A284" s="17" t="s">
        <v>1185</v>
      </c>
      <c r="B284">
        <f>VLOOKUP(A284,PITCHERS!$B:$O,14,FALSE)</f>
        <v>-2.7</v>
      </c>
    </row>
    <row r="285" spans="1:2" x14ac:dyDescent="0.25">
      <c r="A285" s="17" t="s">
        <v>913</v>
      </c>
      <c r="B285">
        <f>VLOOKUP(A285,PITCHERS!$B:$O,14,FALSE)</f>
        <v>-2.8</v>
      </c>
    </row>
    <row r="286" spans="1:2" x14ac:dyDescent="0.25">
      <c r="A286" t="s">
        <v>231</v>
      </c>
      <c r="B286">
        <f>VLOOKUP(A286,HITTERS!$B:$O,14,FALSE)</f>
        <v>-2.8999999999999986</v>
      </c>
    </row>
    <row r="287" spans="1:2" x14ac:dyDescent="0.25">
      <c r="A287" t="s">
        <v>219</v>
      </c>
      <c r="B287">
        <f>VLOOKUP(A287,HITTERS!$B:$O,14,FALSE)</f>
        <v>-2.8999999999999986</v>
      </c>
    </row>
    <row r="288" spans="1:2" x14ac:dyDescent="0.25">
      <c r="A288" s="17" t="s">
        <v>1074</v>
      </c>
      <c r="B288">
        <f>VLOOKUP(A288,PITCHERS!$B:$O,14,FALSE)</f>
        <v>-2.9</v>
      </c>
    </row>
    <row r="289" spans="1:2" x14ac:dyDescent="0.25">
      <c r="A289" s="17" t="s">
        <v>1219</v>
      </c>
      <c r="B289">
        <f>VLOOKUP(A289,PITCHERS!$B:$O,14,FALSE)</f>
        <v>-2.9</v>
      </c>
    </row>
    <row r="290" spans="1:2" x14ac:dyDescent="0.25">
      <c r="A290" t="s">
        <v>213</v>
      </c>
      <c r="B290">
        <f>VLOOKUP(A290,HITTERS!$B:$O,14,FALSE)</f>
        <v>-3.0999999999999979</v>
      </c>
    </row>
    <row r="291" spans="1:2" x14ac:dyDescent="0.25">
      <c r="A291" s="17" t="s">
        <v>1214</v>
      </c>
      <c r="B291">
        <f>VLOOKUP(A291,PITCHERS!$B:$O,14,FALSE)</f>
        <v>-3.1</v>
      </c>
    </row>
    <row r="292" spans="1:2" x14ac:dyDescent="0.25">
      <c r="A292" s="17" t="s">
        <v>906</v>
      </c>
      <c r="B292">
        <f>VLOOKUP(A292,PITCHERS!$B:$O,14,FALSE)</f>
        <v>-3.2</v>
      </c>
    </row>
    <row r="293" spans="1:2" x14ac:dyDescent="0.25">
      <c r="A293" s="17" t="s">
        <v>919</v>
      </c>
      <c r="B293">
        <f>VLOOKUP(A293,PITCHERS!$B:$O,14,FALSE)</f>
        <v>-3.2</v>
      </c>
    </row>
    <row r="294" spans="1:2" x14ac:dyDescent="0.25">
      <c r="A294" s="17" t="s">
        <v>911</v>
      </c>
      <c r="B294">
        <f>VLOOKUP(A294,PITCHERS!$B:$O,14,FALSE)</f>
        <v>-3.2</v>
      </c>
    </row>
    <row r="295" spans="1:2" x14ac:dyDescent="0.25">
      <c r="A295" s="17" t="s">
        <v>917</v>
      </c>
      <c r="B295">
        <f>VLOOKUP(A295,PITCHERS!$B:$O,14,FALSE)</f>
        <v>-3.3</v>
      </c>
    </row>
    <row r="296" spans="1:2" x14ac:dyDescent="0.25">
      <c r="A296" s="17" t="s">
        <v>910</v>
      </c>
      <c r="B296">
        <f>VLOOKUP(A296,PITCHERS!$B:$O,14,FALSE)</f>
        <v>-3.4</v>
      </c>
    </row>
    <row r="297" spans="1:2" x14ac:dyDescent="0.25">
      <c r="A297" s="17" t="s">
        <v>1243</v>
      </c>
      <c r="B297">
        <f>VLOOKUP(A297,PITCHERS!$B:$O,14,FALSE)</f>
        <v>-3.5</v>
      </c>
    </row>
    <row r="298" spans="1:2" x14ac:dyDescent="0.25">
      <c r="A298" s="17" t="s">
        <v>924</v>
      </c>
      <c r="B298">
        <f>VLOOKUP(A298,PITCHERS!$B:$O,14,FALSE)</f>
        <v>-3.5</v>
      </c>
    </row>
    <row r="299" spans="1:2" x14ac:dyDescent="0.25">
      <c r="A299" s="17" t="s">
        <v>914</v>
      </c>
      <c r="B299">
        <f>VLOOKUP(A299,PITCHERS!$B:$O,14,FALSE)</f>
        <v>-3.6</v>
      </c>
    </row>
    <row r="300" spans="1:2" x14ac:dyDescent="0.25">
      <c r="A300" s="17" t="s">
        <v>1106</v>
      </c>
      <c r="B300">
        <f>VLOOKUP(A300,PITCHERS!$B:$O,14,FALSE)</f>
        <v>-3.6</v>
      </c>
    </row>
    <row r="301" spans="1:2" x14ac:dyDescent="0.25">
      <c r="A301" t="s">
        <v>222</v>
      </c>
      <c r="B301">
        <f>VLOOKUP(A301,HITTERS!$B:$O,14,FALSE)</f>
        <v>-3.6999999999999993</v>
      </c>
    </row>
    <row r="302" spans="1:2" x14ac:dyDescent="0.25">
      <c r="A302" s="17" t="s">
        <v>912</v>
      </c>
      <c r="B302">
        <f>VLOOKUP(A302,PITCHERS!$B:$O,14,FALSE)</f>
        <v>-3.7</v>
      </c>
    </row>
    <row r="303" spans="1:2" x14ac:dyDescent="0.25">
      <c r="A303" t="s">
        <v>221</v>
      </c>
      <c r="B303">
        <f>VLOOKUP(A303,HITTERS!$B:$O,14,FALSE)</f>
        <v>-3.7000000000000011</v>
      </c>
    </row>
    <row r="304" spans="1:2" x14ac:dyDescent="0.25">
      <c r="A304" s="17" t="s">
        <v>1233</v>
      </c>
      <c r="B304">
        <f>VLOOKUP(A304,PITCHERS!$B:$O,14,FALSE)</f>
        <v>-3.8</v>
      </c>
    </row>
    <row r="305" spans="1:2" x14ac:dyDescent="0.25">
      <c r="A305" t="s">
        <v>256</v>
      </c>
      <c r="B305">
        <f>VLOOKUP(A305,HITTERS!$B:$O,14,FALSE)</f>
        <v>-3.8999999999999986</v>
      </c>
    </row>
    <row r="306" spans="1:2" x14ac:dyDescent="0.25">
      <c r="A306" t="s">
        <v>224</v>
      </c>
      <c r="B306">
        <f>VLOOKUP(A306,HITTERS!$B:$O,14,FALSE)</f>
        <v>-4</v>
      </c>
    </row>
    <row r="307" spans="1:2" x14ac:dyDescent="0.25">
      <c r="A307" s="17" t="s">
        <v>1229</v>
      </c>
      <c r="B307">
        <f>VLOOKUP(A307,PITCHERS!$B:$O,14,FALSE)</f>
        <v>-4</v>
      </c>
    </row>
    <row r="308" spans="1:2" x14ac:dyDescent="0.25">
      <c r="A308" s="17" t="s">
        <v>1251</v>
      </c>
      <c r="B308">
        <f>VLOOKUP(A308,PITCHERS!$B:$O,14,FALSE)</f>
        <v>-4</v>
      </c>
    </row>
    <row r="309" spans="1:2" x14ac:dyDescent="0.25">
      <c r="A309" s="17" t="s">
        <v>904</v>
      </c>
      <c r="B309">
        <f>VLOOKUP(A309,PITCHERS!$B:$O,14,FALSE)</f>
        <v>-4.0999999999999996</v>
      </c>
    </row>
    <row r="310" spans="1:2" x14ac:dyDescent="0.25">
      <c r="A310" t="s">
        <v>223</v>
      </c>
      <c r="B310">
        <f>VLOOKUP(A310,HITTERS!$B:$O,14,FALSE)</f>
        <v>-4.1999999999999993</v>
      </c>
    </row>
    <row r="311" spans="1:2" x14ac:dyDescent="0.25">
      <c r="A311" s="17" t="s">
        <v>1149</v>
      </c>
      <c r="B311">
        <f>VLOOKUP(A311,PITCHERS!$B:$O,14,FALSE)</f>
        <v>-4.2</v>
      </c>
    </row>
    <row r="312" spans="1:2" x14ac:dyDescent="0.25">
      <c r="A312" s="17" t="s">
        <v>1275</v>
      </c>
      <c r="B312">
        <f>VLOOKUP(A312,PITCHERS!$B:$O,14,FALSE)</f>
        <v>-4.2</v>
      </c>
    </row>
    <row r="313" spans="1:2" x14ac:dyDescent="0.25">
      <c r="A313" s="17" t="s">
        <v>1203</v>
      </c>
      <c r="B313">
        <f>VLOOKUP(A313,PITCHERS!$B:$O,14,FALSE)</f>
        <v>-4.2</v>
      </c>
    </row>
    <row r="314" spans="1:2" x14ac:dyDescent="0.25">
      <c r="A314" t="s">
        <v>228</v>
      </c>
      <c r="B314">
        <f>VLOOKUP(A314,HITTERS!$B:$O,14,FALSE)</f>
        <v>-4.2000000000000011</v>
      </c>
    </row>
    <row r="315" spans="1:2" x14ac:dyDescent="0.25">
      <c r="A315" s="17" t="s">
        <v>1279</v>
      </c>
      <c r="B315">
        <f>VLOOKUP(A315,PITCHERS!$B:$O,14,FALSE)</f>
        <v>-4.3</v>
      </c>
    </row>
    <row r="316" spans="1:2" x14ac:dyDescent="0.25">
      <c r="A316" s="17" t="s">
        <v>921</v>
      </c>
      <c r="B316">
        <f>VLOOKUP(A316,PITCHERS!$B:$O,14,FALSE)</f>
        <v>-4.3</v>
      </c>
    </row>
    <row r="317" spans="1:2" x14ac:dyDescent="0.25">
      <c r="A317" s="17" t="s">
        <v>1228</v>
      </c>
      <c r="B317">
        <f>VLOOKUP(A317,PITCHERS!$B:$O,14,FALSE)</f>
        <v>-4.3</v>
      </c>
    </row>
    <row r="318" spans="1:2" x14ac:dyDescent="0.25">
      <c r="A318" t="s">
        <v>242</v>
      </c>
      <c r="B318">
        <f>VLOOKUP(A318,HITTERS!$B:$O,14,FALSE)</f>
        <v>-4.3000000000000007</v>
      </c>
    </row>
    <row r="319" spans="1:2" x14ac:dyDescent="0.25">
      <c r="A319" t="s">
        <v>248</v>
      </c>
      <c r="B319">
        <f>VLOOKUP(A319,HITTERS!$B:$O,14,FALSE)</f>
        <v>-4.3999999999999986</v>
      </c>
    </row>
    <row r="320" spans="1:2" x14ac:dyDescent="0.25">
      <c r="A320" t="s">
        <v>244</v>
      </c>
      <c r="B320">
        <f>VLOOKUP(A320,HITTERS!$B:$O,14,FALSE)</f>
        <v>-4.4000000000000004</v>
      </c>
    </row>
    <row r="321" spans="1:2" x14ac:dyDescent="0.25">
      <c r="A321" s="17" t="s">
        <v>1161</v>
      </c>
      <c r="B321">
        <f>VLOOKUP(A321,PITCHERS!$B:$O,14,FALSE)</f>
        <v>-4.4000000000000004</v>
      </c>
    </row>
    <row r="322" spans="1:2" x14ac:dyDescent="0.25">
      <c r="A322" s="17" t="s">
        <v>918</v>
      </c>
      <c r="B322">
        <f>VLOOKUP(A322,PITCHERS!$B:$O,14,FALSE)</f>
        <v>-4.4000000000000004</v>
      </c>
    </row>
    <row r="323" spans="1:2" x14ac:dyDescent="0.25">
      <c r="A323" t="s">
        <v>227</v>
      </c>
      <c r="B323">
        <f>VLOOKUP(A323,HITTERS!$B:$O,14,FALSE)</f>
        <v>-4.4999999999999982</v>
      </c>
    </row>
    <row r="324" spans="1:2" x14ac:dyDescent="0.25">
      <c r="A324" t="s">
        <v>229</v>
      </c>
      <c r="B324">
        <f>VLOOKUP(A324,HITTERS!$B:$O,14,FALSE)</f>
        <v>-4.5999999999999979</v>
      </c>
    </row>
    <row r="325" spans="1:2" x14ac:dyDescent="0.25">
      <c r="A325" t="s">
        <v>238</v>
      </c>
      <c r="B325">
        <f>VLOOKUP(A325,HITTERS!$B:$O,14,FALSE)</f>
        <v>-4.5999999999999996</v>
      </c>
    </row>
    <row r="326" spans="1:2" x14ac:dyDescent="0.25">
      <c r="A326" t="s">
        <v>237</v>
      </c>
      <c r="B326">
        <f>VLOOKUP(A326,HITTERS!$B:$O,14,FALSE)</f>
        <v>-4.5999999999999996</v>
      </c>
    </row>
    <row r="327" spans="1:2" x14ac:dyDescent="0.25">
      <c r="A327" s="17" t="s">
        <v>1254</v>
      </c>
      <c r="B327">
        <f>VLOOKUP(A327,PITCHERS!$B:$O,14,FALSE)</f>
        <v>-4.5999999999999996</v>
      </c>
    </row>
    <row r="328" spans="1:2" x14ac:dyDescent="0.25">
      <c r="A328" s="17" t="s">
        <v>927</v>
      </c>
      <c r="B328">
        <f>VLOOKUP(A328,PITCHERS!$B:$O,14,FALSE)</f>
        <v>-4.5999999999999996</v>
      </c>
    </row>
    <row r="329" spans="1:2" x14ac:dyDescent="0.25">
      <c r="A329" s="17" t="s">
        <v>928</v>
      </c>
      <c r="B329">
        <f>VLOOKUP(A329,PITCHERS!$B:$O,14,FALSE)</f>
        <v>-4.5999999999999996</v>
      </c>
    </row>
    <row r="330" spans="1:2" x14ac:dyDescent="0.25">
      <c r="A330" s="17" t="s">
        <v>929</v>
      </c>
      <c r="B330">
        <f>VLOOKUP(A330,PITCHERS!$B:$O,14,FALSE)</f>
        <v>-4.5999999999999996</v>
      </c>
    </row>
    <row r="331" spans="1:2" x14ac:dyDescent="0.25">
      <c r="A331" t="s">
        <v>233</v>
      </c>
      <c r="B331">
        <f>VLOOKUP(A331,HITTERS!$B:$O,14,FALSE)</f>
        <v>-4.6999999999999993</v>
      </c>
    </row>
    <row r="332" spans="1:2" x14ac:dyDescent="0.25">
      <c r="A332" t="s">
        <v>246</v>
      </c>
      <c r="B332">
        <f>VLOOKUP(A332,HITTERS!$B:$O,14,FALSE)</f>
        <v>-4.6999999999999993</v>
      </c>
    </row>
    <row r="333" spans="1:2" x14ac:dyDescent="0.25">
      <c r="A333" s="17" t="s">
        <v>925</v>
      </c>
      <c r="B333">
        <f>VLOOKUP(A333,PITCHERS!$B:$O,14,FALSE)</f>
        <v>-4.7</v>
      </c>
    </row>
    <row r="334" spans="1:2" x14ac:dyDescent="0.25">
      <c r="A334" s="17" t="s">
        <v>1265</v>
      </c>
      <c r="B334">
        <f>VLOOKUP(A334,PITCHERS!$B:$O,14,FALSE)</f>
        <v>-4.7</v>
      </c>
    </row>
    <row r="335" spans="1:2" x14ac:dyDescent="0.25">
      <c r="A335" s="17" t="s">
        <v>920</v>
      </c>
      <c r="B335">
        <f>VLOOKUP(A335,PITCHERS!$B:$O,14,FALSE)</f>
        <v>-4.7</v>
      </c>
    </row>
    <row r="336" spans="1:2" x14ac:dyDescent="0.25">
      <c r="A336" s="17" t="s">
        <v>1158</v>
      </c>
      <c r="B336">
        <f>VLOOKUP(A336,PITCHERS!$B:$O,14,FALSE)</f>
        <v>-4.8</v>
      </c>
    </row>
    <row r="337" spans="1:2" x14ac:dyDescent="0.25">
      <c r="A337" s="17" t="s">
        <v>1208</v>
      </c>
      <c r="B337">
        <f>VLOOKUP(A337,PITCHERS!$B:$O,14,FALSE)</f>
        <v>-4.8</v>
      </c>
    </row>
    <row r="338" spans="1:2" x14ac:dyDescent="0.25">
      <c r="A338" t="s">
        <v>232</v>
      </c>
      <c r="B338">
        <f>VLOOKUP(A338,HITTERS!$B:$O,14,FALSE)</f>
        <v>-4.8000000000000007</v>
      </c>
    </row>
    <row r="339" spans="1:2" x14ac:dyDescent="0.25">
      <c r="A339" t="s">
        <v>226</v>
      </c>
      <c r="B339">
        <f>VLOOKUP(A339,HITTERS!$B:$O,14,FALSE)</f>
        <v>-4.8000000000000007</v>
      </c>
    </row>
    <row r="340" spans="1:2" x14ac:dyDescent="0.25">
      <c r="A340" t="s">
        <v>234</v>
      </c>
      <c r="B340">
        <f>VLOOKUP(A340,HITTERS!$B:$O,14,FALSE)</f>
        <v>-4.8999999999999986</v>
      </c>
    </row>
    <row r="341" spans="1:2" x14ac:dyDescent="0.25">
      <c r="A341" t="s">
        <v>239</v>
      </c>
      <c r="B341">
        <f>VLOOKUP(A341,HITTERS!$B:$O,14,FALSE)</f>
        <v>-4.8999999999999986</v>
      </c>
    </row>
    <row r="342" spans="1:2" x14ac:dyDescent="0.25">
      <c r="A342" s="17" t="s">
        <v>1237</v>
      </c>
      <c r="B342">
        <f>VLOOKUP(A342,PITCHERS!$B:$O,14,FALSE)</f>
        <v>-4.9000000000000004</v>
      </c>
    </row>
    <row r="343" spans="1:2" x14ac:dyDescent="0.25">
      <c r="A343" t="s">
        <v>235</v>
      </c>
      <c r="B343">
        <f>VLOOKUP(A343,HITTERS!$B:$O,14,FALSE)</f>
        <v>-5</v>
      </c>
    </row>
    <row r="344" spans="1:2" x14ac:dyDescent="0.25">
      <c r="A344" s="17" t="s">
        <v>939</v>
      </c>
      <c r="B344">
        <f>VLOOKUP(A344,PITCHERS!$B:$O,14,FALSE)</f>
        <v>-5</v>
      </c>
    </row>
    <row r="345" spans="1:2" x14ac:dyDescent="0.25">
      <c r="A345" s="17" t="s">
        <v>1267</v>
      </c>
      <c r="B345">
        <f>VLOOKUP(A345,PITCHERS!$B:$O,14,FALSE)</f>
        <v>-5.0999999999999996</v>
      </c>
    </row>
    <row r="346" spans="1:2" x14ac:dyDescent="0.25">
      <c r="A346" s="17" t="s">
        <v>942</v>
      </c>
      <c r="B346">
        <f>VLOOKUP(A346,PITCHERS!$B:$O,14,FALSE)</f>
        <v>-5.0999999999999996</v>
      </c>
    </row>
    <row r="347" spans="1:2" x14ac:dyDescent="0.25">
      <c r="A347" s="17" t="s">
        <v>1282</v>
      </c>
      <c r="B347">
        <f>VLOOKUP(A347,PITCHERS!$B:$O,14,FALSE)</f>
        <v>-5.0999999999999996</v>
      </c>
    </row>
    <row r="348" spans="1:2" x14ac:dyDescent="0.25">
      <c r="A348" s="17" t="s">
        <v>930</v>
      </c>
      <c r="B348">
        <f>VLOOKUP(A348,PITCHERS!$B:$O,14,FALSE)</f>
        <v>-5.0999999999999996</v>
      </c>
    </row>
    <row r="349" spans="1:2" x14ac:dyDescent="0.25">
      <c r="A349" t="s">
        <v>243</v>
      </c>
      <c r="B349">
        <f>VLOOKUP(A349,HITTERS!$B:$O,14,FALSE)</f>
        <v>-5.2000000000000011</v>
      </c>
    </row>
    <row r="350" spans="1:2" x14ac:dyDescent="0.25">
      <c r="A350" s="17" t="s">
        <v>1234</v>
      </c>
      <c r="B350">
        <f>VLOOKUP(A350,PITCHERS!$B:$O,14,FALSE)</f>
        <v>-5.3</v>
      </c>
    </row>
    <row r="351" spans="1:2" x14ac:dyDescent="0.25">
      <c r="A351" t="s">
        <v>236</v>
      </c>
      <c r="B351">
        <f>VLOOKUP(A351,HITTERS!$B:$O,14,FALSE)</f>
        <v>-5.3000000000000007</v>
      </c>
    </row>
    <row r="352" spans="1:2" x14ac:dyDescent="0.25">
      <c r="A352" s="17" t="s">
        <v>1287</v>
      </c>
      <c r="B352">
        <f>VLOOKUP(A352,PITCHERS!$B:$O,14,FALSE)</f>
        <v>-5.4</v>
      </c>
    </row>
    <row r="353" spans="1:2" x14ac:dyDescent="0.25">
      <c r="A353" s="17" t="s">
        <v>949</v>
      </c>
      <c r="B353">
        <f>VLOOKUP(A353,PITCHERS!$B:$O,14,FALSE)</f>
        <v>-5.4</v>
      </c>
    </row>
    <row r="354" spans="1:2" x14ac:dyDescent="0.25">
      <c r="A354" t="s">
        <v>247</v>
      </c>
      <c r="B354">
        <f>VLOOKUP(A354,HITTERS!$B:$O,14,FALSE)</f>
        <v>-5.4000000000000021</v>
      </c>
    </row>
    <row r="355" spans="1:2" x14ac:dyDescent="0.25">
      <c r="A355" t="s">
        <v>251</v>
      </c>
      <c r="B355">
        <f>VLOOKUP(A355,HITTERS!$B:$O,14,FALSE)</f>
        <v>-5.4999999999999982</v>
      </c>
    </row>
    <row r="356" spans="1:2" x14ac:dyDescent="0.25">
      <c r="A356" s="17" t="s">
        <v>938</v>
      </c>
      <c r="B356">
        <f>VLOOKUP(A356,PITCHERS!$B:$O,14,FALSE)</f>
        <v>-5.5</v>
      </c>
    </row>
    <row r="357" spans="1:2" x14ac:dyDescent="0.25">
      <c r="A357" s="17" t="s">
        <v>1188</v>
      </c>
      <c r="B357">
        <f>VLOOKUP(A357,PITCHERS!$B:$O,14,FALSE)</f>
        <v>-5.5</v>
      </c>
    </row>
    <row r="358" spans="1:2" x14ac:dyDescent="0.25">
      <c r="A358" s="17" t="s">
        <v>962</v>
      </c>
      <c r="B358">
        <f>VLOOKUP(A358,PITCHERS!$B:$O,14,FALSE)</f>
        <v>-5.5</v>
      </c>
    </row>
    <row r="359" spans="1:2" x14ac:dyDescent="0.25">
      <c r="A359" t="s">
        <v>245</v>
      </c>
      <c r="B359">
        <f>VLOOKUP(A359,HITTERS!$B:$O,14,FALSE)</f>
        <v>-5.5999999999999979</v>
      </c>
    </row>
    <row r="360" spans="1:2" x14ac:dyDescent="0.25">
      <c r="A360" s="17" t="s">
        <v>931</v>
      </c>
      <c r="B360">
        <f>VLOOKUP(A360,PITCHERS!$B:$O,14,FALSE)</f>
        <v>-5.6</v>
      </c>
    </row>
    <row r="361" spans="1:2" x14ac:dyDescent="0.25">
      <c r="A361" s="17" t="s">
        <v>1182</v>
      </c>
      <c r="B361">
        <f>VLOOKUP(A361,PITCHERS!$B:$O,14,FALSE)</f>
        <v>-5.6</v>
      </c>
    </row>
    <row r="362" spans="1:2" x14ac:dyDescent="0.25">
      <c r="A362" s="17" t="s">
        <v>1259</v>
      </c>
      <c r="B362">
        <f>VLOOKUP(A362,PITCHERS!$B:$O,14,FALSE)</f>
        <v>-5.6</v>
      </c>
    </row>
    <row r="363" spans="1:2" x14ac:dyDescent="0.25">
      <c r="A363" s="17" t="s">
        <v>1257</v>
      </c>
      <c r="B363">
        <f>VLOOKUP(A363,PITCHERS!$B:$O,14,FALSE)</f>
        <v>-5.6</v>
      </c>
    </row>
    <row r="364" spans="1:2" x14ac:dyDescent="0.25">
      <c r="A364" t="s">
        <v>250</v>
      </c>
      <c r="B364">
        <f>VLOOKUP(A364,HITTERS!$B:$O,14,FALSE)</f>
        <v>-5.6999999999999993</v>
      </c>
    </row>
    <row r="365" spans="1:2" x14ac:dyDescent="0.25">
      <c r="A365" s="17" t="s">
        <v>934</v>
      </c>
      <c r="B365">
        <f>VLOOKUP(A365,PITCHERS!$B:$O,14,FALSE)</f>
        <v>-5.7</v>
      </c>
    </row>
    <row r="366" spans="1:2" x14ac:dyDescent="0.25">
      <c r="A366" t="s">
        <v>259</v>
      </c>
      <c r="B366">
        <f>VLOOKUP(A366,HITTERS!$B:$O,14,FALSE)</f>
        <v>-5.8999999999999986</v>
      </c>
    </row>
    <row r="367" spans="1:2" x14ac:dyDescent="0.25">
      <c r="A367" t="s">
        <v>249</v>
      </c>
      <c r="B367">
        <f>VLOOKUP(A367,HITTERS!$B:$O,14,FALSE)</f>
        <v>-5.8999999999999986</v>
      </c>
    </row>
    <row r="368" spans="1:2" x14ac:dyDescent="0.25">
      <c r="A368" t="s">
        <v>252</v>
      </c>
      <c r="B368">
        <f>VLOOKUP(A368,HITTERS!$B:$O,14,FALSE)</f>
        <v>-5.9</v>
      </c>
    </row>
    <row r="369" spans="1:2" x14ac:dyDescent="0.25">
      <c r="A369" s="17" t="s">
        <v>940</v>
      </c>
      <c r="B369">
        <f>VLOOKUP(A369,PITCHERS!$B:$O,14,FALSE)</f>
        <v>-5.9</v>
      </c>
    </row>
    <row r="370" spans="1:2" x14ac:dyDescent="0.25">
      <c r="A370" s="17" t="s">
        <v>947</v>
      </c>
      <c r="B370">
        <f>VLOOKUP(A370,PITCHERS!$B:$O,14,FALSE)</f>
        <v>-6</v>
      </c>
    </row>
    <row r="371" spans="1:2" x14ac:dyDescent="0.25">
      <c r="A371" t="s">
        <v>254</v>
      </c>
      <c r="B371">
        <f>VLOOKUP(A371,HITTERS!$B:$O,14,FALSE)</f>
        <v>-6.0999999999999979</v>
      </c>
    </row>
    <row r="372" spans="1:2" x14ac:dyDescent="0.25">
      <c r="A372" t="s">
        <v>261</v>
      </c>
      <c r="B372">
        <f>VLOOKUP(A372,HITTERS!$B:$O,14,FALSE)</f>
        <v>-6.1</v>
      </c>
    </row>
    <row r="373" spans="1:2" x14ac:dyDescent="0.25">
      <c r="A373" s="17" t="s">
        <v>960</v>
      </c>
      <c r="B373">
        <f>VLOOKUP(A373,PITCHERS!$B:$O,14,FALSE)</f>
        <v>-6.2</v>
      </c>
    </row>
    <row r="374" spans="1:2" x14ac:dyDescent="0.25">
      <c r="A374" s="17" t="s">
        <v>1183</v>
      </c>
      <c r="B374">
        <f>VLOOKUP(A374,PITCHERS!$B:$O,14,FALSE)</f>
        <v>-6.2</v>
      </c>
    </row>
    <row r="375" spans="1:2" x14ac:dyDescent="0.25">
      <c r="A375" s="17" t="s">
        <v>953</v>
      </c>
      <c r="B375">
        <f>VLOOKUP(A375,PITCHERS!$B:$O,14,FALSE)</f>
        <v>-6.2</v>
      </c>
    </row>
    <row r="376" spans="1:2" x14ac:dyDescent="0.25">
      <c r="A376" s="17" t="s">
        <v>1272</v>
      </c>
      <c r="B376">
        <f>VLOOKUP(A376,PITCHERS!$B:$O,14,FALSE)</f>
        <v>-6.2</v>
      </c>
    </row>
    <row r="377" spans="1:2" x14ac:dyDescent="0.25">
      <c r="A377" s="17" t="s">
        <v>958</v>
      </c>
      <c r="B377">
        <f>VLOOKUP(A377,PITCHERS!$B:$O,14,FALSE)</f>
        <v>-6.3</v>
      </c>
    </row>
    <row r="378" spans="1:2" x14ac:dyDescent="0.25">
      <c r="A378" s="17" t="s">
        <v>1225</v>
      </c>
      <c r="B378">
        <f>VLOOKUP(A378,PITCHERS!$B:$O,14,FALSE)</f>
        <v>-6.4</v>
      </c>
    </row>
    <row r="379" spans="1:2" x14ac:dyDescent="0.25">
      <c r="A379" s="17" t="s">
        <v>952</v>
      </c>
      <c r="B379">
        <f>VLOOKUP(A379,PITCHERS!$B:$O,14,FALSE)</f>
        <v>-6.4</v>
      </c>
    </row>
    <row r="380" spans="1:2" x14ac:dyDescent="0.25">
      <c r="A380" s="17" t="s">
        <v>1173</v>
      </c>
      <c r="B380">
        <f>VLOOKUP(A380,PITCHERS!$B:$O,14,FALSE)</f>
        <v>-6.4</v>
      </c>
    </row>
    <row r="381" spans="1:2" x14ac:dyDescent="0.25">
      <c r="A381" s="17" t="s">
        <v>1163</v>
      </c>
      <c r="B381">
        <f>VLOOKUP(A381,PITCHERS!$B:$O,14,FALSE)</f>
        <v>-6.4</v>
      </c>
    </row>
    <row r="382" spans="1:2" x14ac:dyDescent="0.25">
      <c r="A382" s="17" t="s">
        <v>956</v>
      </c>
      <c r="B382">
        <f>VLOOKUP(A382,PITCHERS!$B:$O,14,FALSE)</f>
        <v>-6.4</v>
      </c>
    </row>
    <row r="383" spans="1:2" x14ac:dyDescent="0.25">
      <c r="A383" s="17" t="s">
        <v>944</v>
      </c>
      <c r="B383">
        <f>VLOOKUP(A383,PITCHERS!$B:$O,14,FALSE)</f>
        <v>-6.4</v>
      </c>
    </row>
    <row r="384" spans="1:2" x14ac:dyDescent="0.25">
      <c r="A384" t="s">
        <v>260</v>
      </c>
      <c r="B384">
        <f>VLOOKUP(A384,HITTERS!$B:$O,14,FALSE)</f>
        <v>-6.5</v>
      </c>
    </row>
    <row r="385" spans="1:2" x14ac:dyDescent="0.25">
      <c r="A385" s="17" t="s">
        <v>1230</v>
      </c>
      <c r="B385">
        <f>VLOOKUP(A385,PITCHERS!$B:$O,14,FALSE)</f>
        <v>-6.5</v>
      </c>
    </row>
    <row r="386" spans="1:2" x14ac:dyDescent="0.25">
      <c r="A386" s="17" t="s">
        <v>1181</v>
      </c>
      <c r="B386">
        <f>VLOOKUP(A386,PITCHERS!$B:$O,14,FALSE)</f>
        <v>-6.6</v>
      </c>
    </row>
    <row r="387" spans="1:2" x14ac:dyDescent="0.25">
      <c r="A387" s="17" t="s">
        <v>957</v>
      </c>
      <c r="B387">
        <f>VLOOKUP(A387,PITCHERS!$B:$O,14,FALSE)</f>
        <v>-6.6</v>
      </c>
    </row>
    <row r="388" spans="1:2" x14ac:dyDescent="0.25">
      <c r="A388" s="17" t="s">
        <v>968</v>
      </c>
      <c r="B388">
        <f>VLOOKUP(A388,PITCHERS!$B:$O,14,FALSE)</f>
        <v>-6.8</v>
      </c>
    </row>
    <row r="389" spans="1:2" x14ac:dyDescent="0.25">
      <c r="A389" s="17" t="s">
        <v>937</v>
      </c>
      <c r="B389">
        <f>VLOOKUP(A389,PITCHERS!$B:$O,14,FALSE)</f>
        <v>-6.8</v>
      </c>
    </row>
    <row r="390" spans="1:2" x14ac:dyDescent="0.25">
      <c r="A390" t="s">
        <v>268</v>
      </c>
      <c r="B390">
        <f>VLOOKUP(A390,HITTERS!$B:$O,14,FALSE)</f>
        <v>-6.8999999999999986</v>
      </c>
    </row>
    <row r="391" spans="1:2" x14ac:dyDescent="0.25">
      <c r="A391" s="17" t="s">
        <v>945</v>
      </c>
      <c r="B391">
        <f>VLOOKUP(A391,PITCHERS!$B:$O,14,FALSE)</f>
        <v>-6.9</v>
      </c>
    </row>
    <row r="392" spans="1:2" x14ac:dyDescent="0.25">
      <c r="A392" s="17" t="s">
        <v>966</v>
      </c>
      <c r="B392">
        <f>VLOOKUP(A392,PITCHERS!$B:$O,14,FALSE)</f>
        <v>-6.9</v>
      </c>
    </row>
    <row r="393" spans="1:2" x14ac:dyDescent="0.25">
      <c r="A393" t="s">
        <v>258</v>
      </c>
      <c r="B393">
        <f>VLOOKUP(A393,HITTERS!$B:$O,14,FALSE)</f>
        <v>-7</v>
      </c>
    </row>
    <row r="394" spans="1:2" x14ac:dyDescent="0.25">
      <c r="A394" s="17" t="s">
        <v>971</v>
      </c>
      <c r="B394">
        <f>VLOOKUP(A394,PITCHERS!$B:$O,14,FALSE)</f>
        <v>-7</v>
      </c>
    </row>
    <row r="395" spans="1:2" x14ac:dyDescent="0.25">
      <c r="A395" s="17" t="s">
        <v>964</v>
      </c>
      <c r="B395">
        <f>VLOOKUP(A395,PITCHERS!$B:$O,14,FALSE)</f>
        <v>-7</v>
      </c>
    </row>
    <row r="396" spans="1:2" x14ac:dyDescent="0.25">
      <c r="A396" s="17" t="s">
        <v>1242</v>
      </c>
      <c r="B396">
        <f>VLOOKUP(A396,PITCHERS!$B:$O,14,FALSE)</f>
        <v>-7</v>
      </c>
    </row>
    <row r="397" spans="1:2" x14ac:dyDescent="0.25">
      <c r="A397" s="17" t="s">
        <v>1184</v>
      </c>
      <c r="B397">
        <f>VLOOKUP(A397,PITCHERS!$B:$O,14,FALSE)</f>
        <v>-7</v>
      </c>
    </row>
    <row r="398" spans="1:2" x14ac:dyDescent="0.25">
      <c r="A398" s="17" t="s">
        <v>965</v>
      </c>
      <c r="B398">
        <f>VLOOKUP(A398,PITCHERS!$B:$O,14,FALSE)</f>
        <v>-7</v>
      </c>
    </row>
    <row r="399" spans="1:2" x14ac:dyDescent="0.25">
      <c r="A399" s="17" t="s">
        <v>1280</v>
      </c>
      <c r="B399">
        <f>VLOOKUP(A399,PITCHERS!$B:$O,14,FALSE)</f>
        <v>-7</v>
      </c>
    </row>
    <row r="400" spans="1:2" x14ac:dyDescent="0.25">
      <c r="A400" t="s">
        <v>253</v>
      </c>
      <c r="B400">
        <f>VLOOKUP(A400,HITTERS!$B:$O,14,FALSE)</f>
        <v>-7.1</v>
      </c>
    </row>
    <row r="401" spans="1:2" x14ac:dyDescent="0.25">
      <c r="A401" t="s">
        <v>275</v>
      </c>
      <c r="B401">
        <f>VLOOKUP(A401,HITTERS!$B:$O,14,FALSE)</f>
        <v>-7.1</v>
      </c>
    </row>
    <row r="402" spans="1:2" x14ac:dyDescent="0.25">
      <c r="A402" s="17" t="s">
        <v>1241</v>
      </c>
      <c r="B402">
        <f>VLOOKUP(A402,PITCHERS!$B:$O,14,FALSE)</f>
        <v>-7.1</v>
      </c>
    </row>
    <row r="403" spans="1:2" x14ac:dyDescent="0.25">
      <c r="A403" s="17" t="s">
        <v>1226</v>
      </c>
      <c r="B403">
        <f>VLOOKUP(A403,PITCHERS!$B:$O,14,FALSE)</f>
        <v>-7.1</v>
      </c>
    </row>
    <row r="404" spans="1:2" x14ac:dyDescent="0.25">
      <c r="A404" s="17" t="s">
        <v>1197</v>
      </c>
      <c r="B404">
        <f>VLOOKUP(A404,PITCHERS!$B:$O,14,FALSE)</f>
        <v>-7.1</v>
      </c>
    </row>
    <row r="405" spans="1:2" x14ac:dyDescent="0.25">
      <c r="A405" s="17" t="s">
        <v>1266</v>
      </c>
      <c r="B405">
        <f>VLOOKUP(A405,PITCHERS!$B:$O,14,FALSE)</f>
        <v>-7.1</v>
      </c>
    </row>
    <row r="406" spans="1:2" x14ac:dyDescent="0.25">
      <c r="A406" t="s">
        <v>266</v>
      </c>
      <c r="B406">
        <f>VLOOKUP(A406,HITTERS!$B:$O,14,FALSE)</f>
        <v>-7.1000000000000014</v>
      </c>
    </row>
    <row r="407" spans="1:2" x14ac:dyDescent="0.25">
      <c r="A407" t="s">
        <v>265</v>
      </c>
      <c r="B407">
        <f>VLOOKUP(A407,HITTERS!$B:$O,14,FALSE)</f>
        <v>-7.1999999999999993</v>
      </c>
    </row>
    <row r="408" spans="1:2" x14ac:dyDescent="0.25">
      <c r="A408" s="17" t="s">
        <v>977</v>
      </c>
      <c r="B408">
        <f>VLOOKUP(A408,PITCHERS!$B:$O,14,FALSE)</f>
        <v>-7.3</v>
      </c>
    </row>
    <row r="409" spans="1:2" x14ac:dyDescent="0.25">
      <c r="A409" s="17" t="s">
        <v>969</v>
      </c>
      <c r="B409">
        <f>VLOOKUP(A409,PITCHERS!$B:$O,14,FALSE)</f>
        <v>-7.3</v>
      </c>
    </row>
    <row r="410" spans="1:2" x14ac:dyDescent="0.25">
      <c r="A410" s="17" t="s">
        <v>972</v>
      </c>
      <c r="B410">
        <f>VLOOKUP(A410,PITCHERS!$B:$O,14,FALSE)</f>
        <v>-7.3</v>
      </c>
    </row>
    <row r="411" spans="1:2" x14ac:dyDescent="0.25">
      <c r="A411" s="17" t="s">
        <v>1245</v>
      </c>
      <c r="B411">
        <f>VLOOKUP(A411,PITCHERS!$B:$O,14,FALSE)</f>
        <v>-7.3</v>
      </c>
    </row>
    <row r="412" spans="1:2" x14ac:dyDescent="0.25">
      <c r="A412" s="17" t="s">
        <v>1289</v>
      </c>
      <c r="B412">
        <f>VLOOKUP(A412,PITCHERS!$B:$O,14,FALSE)</f>
        <v>-7.3</v>
      </c>
    </row>
    <row r="413" spans="1:2" x14ac:dyDescent="0.25">
      <c r="A413" s="17" t="s">
        <v>975</v>
      </c>
      <c r="B413">
        <f>VLOOKUP(A413,PITCHERS!$B:$O,14,FALSE)</f>
        <v>-7.3</v>
      </c>
    </row>
    <row r="414" spans="1:2" x14ac:dyDescent="0.25">
      <c r="A414" s="17" t="s">
        <v>1286</v>
      </c>
      <c r="B414">
        <f>VLOOKUP(A414,PITCHERS!$B:$O,14,FALSE)</f>
        <v>-7.3</v>
      </c>
    </row>
    <row r="415" spans="1:2" x14ac:dyDescent="0.25">
      <c r="A415" t="s">
        <v>255</v>
      </c>
      <c r="B415">
        <f>VLOOKUP(A415,HITTERS!$B:$O,14,FALSE)</f>
        <v>-7.3000000000000007</v>
      </c>
    </row>
    <row r="416" spans="1:2" x14ac:dyDescent="0.25">
      <c r="A416" t="s">
        <v>278</v>
      </c>
      <c r="B416">
        <f>VLOOKUP(A416,HITTERS!$B:$O,14,FALSE)</f>
        <v>-7.3000000000000007</v>
      </c>
    </row>
    <row r="417" spans="1:2" x14ac:dyDescent="0.25">
      <c r="A417" s="17" t="s">
        <v>981</v>
      </c>
      <c r="B417">
        <f>VLOOKUP(A417,PITCHERS!$B:$O,14,FALSE)</f>
        <v>-7.4</v>
      </c>
    </row>
    <row r="418" spans="1:2" x14ac:dyDescent="0.25">
      <c r="A418" s="17" t="s">
        <v>1205</v>
      </c>
      <c r="B418">
        <f>VLOOKUP(A418,PITCHERS!$B:$O,14,FALSE)</f>
        <v>-7.5</v>
      </c>
    </row>
    <row r="419" spans="1:2" x14ac:dyDescent="0.25">
      <c r="A419" t="s">
        <v>257</v>
      </c>
      <c r="B419">
        <f>VLOOKUP(A419,HITTERS!$B:$O,14,FALSE)</f>
        <v>-7.5999999999999979</v>
      </c>
    </row>
    <row r="420" spans="1:2" x14ac:dyDescent="0.25">
      <c r="A420" s="17" t="s">
        <v>983</v>
      </c>
      <c r="B420">
        <f>VLOOKUP(A420,PITCHERS!$B:$O,14,FALSE)</f>
        <v>-7.6</v>
      </c>
    </row>
    <row r="421" spans="1:2" x14ac:dyDescent="0.25">
      <c r="A421" t="s">
        <v>269</v>
      </c>
      <c r="B421">
        <f>VLOOKUP(A421,HITTERS!$B:$O,14,FALSE)</f>
        <v>-7.6999999999999993</v>
      </c>
    </row>
    <row r="422" spans="1:2" x14ac:dyDescent="0.25">
      <c r="A422" t="s">
        <v>285</v>
      </c>
      <c r="B422">
        <f>VLOOKUP(A422,HITTERS!$B:$O,14,FALSE)</f>
        <v>-7.6999999999999993</v>
      </c>
    </row>
    <row r="423" spans="1:2" x14ac:dyDescent="0.25">
      <c r="A423" s="17" t="s">
        <v>974</v>
      </c>
      <c r="B423">
        <f>VLOOKUP(A423,PITCHERS!$B:$O,14,FALSE)</f>
        <v>-7.7</v>
      </c>
    </row>
    <row r="424" spans="1:2" x14ac:dyDescent="0.25">
      <c r="A424" t="s">
        <v>264</v>
      </c>
      <c r="B424">
        <f>VLOOKUP(A424,HITTERS!$B:$O,14,FALSE)</f>
        <v>-7.8000000000000007</v>
      </c>
    </row>
    <row r="425" spans="1:2" x14ac:dyDescent="0.25">
      <c r="A425" s="17" t="s">
        <v>980</v>
      </c>
      <c r="B425">
        <f>VLOOKUP(A425,PITCHERS!$B:$O,14,FALSE)</f>
        <v>-7.9</v>
      </c>
    </row>
    <row r="426" spans="1:2" x14ac:dyDescent="0.25">
      <c r="A426" t="s">
        <v>271</v>
      </c>
      <c r="B426">
        <f>VLOOKUP(A426,HITTERS!$B:$O,14,FALSE)</f>
        <v>-7.9999999999999982</v>
      </c>
    </row>
    <row r="427" spans="1:2" x14ac:dyDescent="0.25">
      <c r="A427" t="s">
        <v>273</v>
      </c>
      <c r="B427">
        <f>VLOOKUP(A427,HITTERS!$B:$O,14,FALSE)</f>
        <v>-7.9999999999999982</v>
      </c>
    </row>
    <row r="428" spans="1:2" x14ac:dyDescent="0.25">
      <c r="A428" t="s">
        <v>263</v>
      </c>
      <c r="B428">
        <f>VLOOKUP(A428,HITTERS!$B:$O,14,FALSE)</f>
        <v>-8</v>
      </c>
    </row>
    <row r="429" spans="1:2" x14ac:dyDescent="0.25">
      <c r="A429" s="17" t="s">
        <v>993</v>
      </c>
      <c r="B429">
        <f>VLOOKUP(A429,PITCHERS!$B:$O,14,FALSE)</f>
        <v>-8</v>
      </c>
    </row>
    <row r="430" spans="1:2" x14ac:dyDescent="0.25">
      <c r="A430" s="17" t="s">
        <v>978</v>
      </c>
      <c r="B430">
        <f>VLOOKUP(A430,PITCHERS!$B:$O,14,FALSE)</f>
        <v>-8</v>
      </c>
    </row>
    <row r="431" spans="1:2" x14ac:dyDescent="0.25">
      <c r="A431" t="s">
        <v>272</v>
      </c>
      <c r="B431">
        <f>VLOOKUP(A431,HITTERS!$B:$O,14,FALSE)</f>
        <v>-8.0000000000000018</v>
      </c>
    </row>
    <row r="432" spans="1:2" x14ac:dyDescent="0.25">
      <c r="A432" s="17" t="s">
        <v>995</v>
      </c>
      <c r="B432">
        <f>VLOOKUP(A432,PITCHERS!$B:$O,14,FALSE)</f>
        <v>-8.1</v>
      </c>
    </row>
    <row r="433" spans="1:2" x14ac:dyDescent="0.25">
      <c r="A433" s="17" t="s">
        <v>1231</v>
      </c>
      <c r="B433">
        <f>VLOOKUP(A433,PITCHERS!$B:$O,14,FALSE)</f>
        <v>-8.1</v>
      </c>
    </row>
    <row r="434" spans="1:2" x14ac:dyDescent="0.25">
      <c r="A434" t="s">
        <v>270</v>
      </c>
      <c r="B434">
        <f>VLOOKUP(A434,HITTERS!$B:$O,14,FALSE)</f>
        <v>-8.1000000000000014</v>
      </c>
    </row>
    <row r="435" spans="1:2" x14ac:dyDescent="0.25">
      <c r="A435" s="17" t="s">
        <v>986</v>
      </c>
      <c r="B435">
        <f>VLOOKUP(A435,PITCHERS!$B:$O,14,FALSE)</f>
        <v>-8.1999999999999993</v>
      </c>
    </row>
    <row r="436" spans="1:2" x14ac:dyDescent="0.25">
      <c r="A436" s="17" t="s">
        <v>1249</v>
      </c>
      <c r="B436">
        <f>VLOOKUP(A436,PITCHERS!$B:$O,14,FALSE)</f>
        <v>-8.3000000000000007</v>
      </c>
    </row>
    <row r="437" spans="1:2" x14ac:dyDescent="0.25">
      <c r="A437" s="17" t="s">
        <v>961</v>
      </c>
      <c r="B437">
        <f>VLOOKUP(A437,PITCHERS!$B:$O,14,FALSE)</f>
        <v>-8.3000000000000007</v>
      </c>
    </row>
    <row r="438" spans="1:2" x14ac:dyDescent="0.25">
      <c r="A438" t="s">
        <v>276</v>
      </c>
      <c r="B438">
        <f>VLOOKUP(A438,HITTERS!$B:$O,14,FALSE)</f>
        <v>-8.4</v>
      </c>
    </row>
    <row r="439" spans="1:2" x14ac:dyDescent="0.25">
      <c r="A439" s="17" t="s">
        <v>970</v>
      </c>
      <c r="B439">
        <f>VLOOKUP(A439,PITCHERS!$B:$O,14,FALSE)</f>
        <v>-8.4</v>
      </c>
    </row>
    <row r="440" spans="1:2" x14ac:dyDescent="0.25">
      <c r="A440" s="17" t="s">
        <v>1000</v>
      </c>
      <c r="B440">
        <f>VLOOKUP(A440,PITCHERS!$B:$O,14,FALSE)</f>
        <v>-8.4</v>
      </c>
    </row>
    <row r="441" spans="1:2" x14ac:dyDescent="0.25">
      <c r="A441" s="17" t="s">
        <v>1291</v>
      </c>
      <c r="B441">
        <f>VLOOKUP(A441,PITCHERS!$B:$O,14,FALSE)</f>
        <v>-8.4</v>
      </c>
    </row>
    <row r="442" spans="1:2" x14ac:dyDescent="0.25">
      <c r="A442" s="17" t="s">
        <v>1002</v>
      </c>
      <c r="B442">
        <f>VLOOKUP(A442,PITCHERS!$B:$O,14,FALSE)</f>
        <v>-8.4</v>
      </c>
    </row>
    <row r="443" spans="1:2" x14ac:dyDescent="0.25">
      <c r="A443" t="s">
        <v>288</v>
      </c>
      <c r="B443">
        <f>VLOOKUP(A443,HITTERS!$B:$O,14,FALSE)</f>
        <v>-8.4000000000000021</v>
      </c>
    </row>
    <row r="444" spans="1:2" x14ac:dyDescent="0.25">
      <c r="A444" s="17" t="s">
        <v>973</v>
      </c>
      <c r="B444">
        <f>VLOOKUP(A444,PITCHERS!$B:$O,14,FALSE)</f>
        <v>-8.5</v>
      </c>
    </row>
    <row r="445" spans="1:2" x14ac:dyDescent="0.25">
      <c r="A445" s="17" t="s">
        <v>1014</v>
      </c>
      <c r="B445">
        <f>VLOOKUP(A445,PITCHERS!$B:$O,14,FALSE)</f>
        <v>-8.5</v>
      </c>
    </row>
    <row r="446" spans="1:2" x14ac:dyDescent="0.25">
      <c r="A446" t="s">
        <v>262</v>
      </c>
      <c r="B446">
        <f>VLOOKUP(A446,HITTERS!$B:$O,14,FALSE)</f>
        <v>-8.5999999999999979</v>
      </c>
    </row>
    <row r="447" spans="1:2" x14ac:dyDescent="0.25">
      <c r="A447" t="s">
        <v>267</v>
      </c>
      <c r="B447">
        <f>VLOOKUP(A447,HITTERS!$B:$O,14,FALSE)</f>
        <v>-8.5999999999999979</v>
      </c>
    </row>
    <row r="448" spans="1:2" x14ac:dyDescent="0.25">
      <c r="A448" s="17" t="s">
        <v>1312</v>
      </c>
      <c r="B448">
        <f>VLOOKUP(A448,PITCHERS!$B:$O,14,FALSE)</f>
        <v>-8.6</v>
      </c>
    </row>
    <row r="449" spans="1:2" x14ac:dyDescent="0.25">
      <c r="A449" s="17" t="s">
        <v>987</v>
      </c>
      <c r="B449">
        <f>VLOOKUP(A449,PITCHERS!$B:$O,14,FALSE)</f>
        <v>-8.6</v>
      </c>
    </row>
    <row r="450" spans="1:2" x14ac:dyDescent="0.25">
      <c r="A450" t="s">
        <v>274</v>
      </c>
      <c r="B450">
        <f>VLOOKUP(A450,HITTERS!$B:$O,14,FALSE)</f>
        <v>-8.6999999999999993</v>
      </c>
    </row>
    <row r="451" spans="1:2" x14ac:dyDescent="0.25">
      <c r="A451" s="17" t="s">
        <v>1236</v>
      </c>
      <c r="B451">
        <f>VLOOKUP(A451,PITCHERS!$B:$O,14,FALSE)</f>
        <v>-8.6999999999999993</v>
      </c>
    </row>
    <row r="452" spans="1:2" x14ac:dyDescent="0.25">
      <c r="A452" s="17" t="s">
        <v>967</v>
      </c>
      <c r="B452">
        <f>VLOOKUP(A452,PITCHERS!$B:$O,14,FALSE)</f>
        <v>-8.6999999999999993</v>
      </c>
    </row>
    <row r="453" spans="1:2" x14ac:dyDescent="0.25">
      <c r="A453" t="s">
        <v>284</v>
      </c>
      <c r="B453">
        <f>VLOOKUP(A453,HITTERS!$B:$O,14,FALSE)</f>
        <v>-8.8000000000000007</v>
      </c>
    </row>
    <row r="454" spans="1:2" x14ac:dyDescent="0.25">
      <c r="A454" s="17" t="s">
        <v>1305</v>
      </c>
      <c r="B454">
        <f>VLOOKUP(A454,PITCHERS!$B:$O,14,FALSE)</f>
        <v>-8.8000000000000007</v>
      </c>
    </row>
    <row r="455" spans="1:2" x14ac:dyDescent="0.25">
      <c r="A455" s="17" t="s">
        <v>990</v>
      </c>
      <c r="B455">
        <f>VLOOKUP(A455,PITCHERS!$B:$O,14,FALSE)</f>
        <v>-8.8000000000000007</v>
      </c>
    </row>
    <row r="456" spans="1:2" x14ac:dyDescent="0.25">
      <c r="A456" s="17" t="s">
        <v>1016</v>
      </c>
      <c r="B456">
        <f>VLOOKUP(A456,PITCHERS!$B:$O,14,FALSE)</f>
        <v>-8.8000000000000007</v>
      </c>
    </row>
    <row r="457" spans="1:2" x14ac:dyDescent="0.25">
      <c r="A457" s="17" t="s">
        <v>1006</v>
      </c>
      <c r="B457">
        <f>VLOOKUP(A457,PITCHERS!$B:$O,14,FALSE)</f>
        <v>-8.8000000000000007</v>
      </c>
    </row>
    <row r="458" spans="1:2" x14ac:dyDescent="0.25">
      <c r="A458" t="s">
        <v>292</v>
      </c>
      <c r="B458">
        <f>VLOOKUP(A458,HITTERS!$B:$O,14,FALSE)</f>
        <v>-8.8999999999999986</v>
      </c>
    </row>
    <row r="459" spans="1:2" x14ac:dyDescent="0.25">
      <c r="A459" s="17" t="s">
        <v>998</v>
      </c>
      <c r="B459">
        <f>VLOOKUP(A459,PITCHERS!$B:$O,14,FALSE)</f>
        <v>-8.9</v>
      </c>
    </row>
    <row r="460" spans="1:2" x14ac:dyDescent="0.25">
      <c r="A460" s="17" t="s">
        <v>1288</v>
      </c>
      <c r="B460">
        <f>VLOOKUP(A460,PITCHERS!$B:$O,14,FALSE)</f>
        <v>-8.9</v>
      </c>
    </row>
    <row r="461" spans="1:2" x14ac:dyDescent="0.25">
      <c r="A461" s="17" t="s">
        <v>991</v>
      </c>
      <c r="B461">
        <f>VLOOKUP(A461,PITCHERS!$B:$O,14,FALSE)</f>
        <v>-8.9</v>
      </c>
    </row>
    <row r="462" spans="1:2" x14ac:dyDescent="0.25">
      <c r="A462" s="17" t="s">
        <v>985</v>
      </c>
      <c r="B462">
        <f>VLOOKUP(A462,PITCHERS!$B:$O,14,FALSE)</f>
        <v>-8.9</v>
      </c>
    </row>
    <row r="463" spans="1:2" x14ac:dyDescent="0.25">
      <c r="A463" t="s">
        <v>287</v>
      </c>
      <c r="B463">
        <f>VLOOKUP(A463,HITTERS!$B:$O,14,FALSE)</f>
        <v>-9</v>
      </c>
    </row>
    <row r="464" spans="1:2" x14ac:dyDescent="0.25">
      <c r="A464" s="17" t="s">
        <v>997</v>
      </c>
      <c r="B464">
        <f>VLOOKUP(A464,PITCHERS!$B:$O,14,FALSE)</f>
        <v>-9</v>
      </c>
    </row>
    <row r="465" spans="1:2" x14ac:dyDescent="0.25">
      <c r="A465" s="17" t="s">
        <v>1299</v>
      </c>
      <c r="B465">
        <f>VLOOKUP(A465,PITCHERS!$B:$O,14,FALSE)</f>
        <v>-9</v>
      </c>
    </row>
    <row r="466" spans="1:2" x14ac:dyDescent="0.25">
      <c r="A466" s="17" t="s">
        <v>1235</v>
      </c>
      <c r="B466">
        <f>VLOOKUP(A466,PITCHERS!$B:$O,14,FALSE)</f>
        <v>-9</v>
      </c>
    </row>
    <row r="467" spans="1:2" x14ac:dyDescent="0.25">
      <c r="A467" s="17" t="s">
        <v>1310</v>
      </c>
      <c r="B467">
        <f>VLOOKUP(A467,PITCHERS!$B:$O,14,FALSE)</f>
        <v>-9</v>
      </c>
    </row>
    <row r="468" spans="1:2" x14ac:dyDescent="0.25">
      <c r="A468" s="17" t="s">
        <v>982</v>
      </c>
      <c r="B468">
        <f>VLOOKUP(A468,PITCHERS!$B:$O,14,FALSE)</f>
        <v>-9</v>
      </c>
    </row>
    <row r="469" spans="1:2" x14ac:dyDescent="0.25">
      <c r="A469" s="17" t="s">
        <v>1253</v>
      </c>
      <c r="B469">
        <f>VLOOKUP(A469,PITCHERS!$B:$O,14,FALSE)</f>
        <v>-9</v>
      </c>
    </row>
    <row r="470" spans="1:2" x14ac:dyDescent="0.25">
      <c r="A470" s="17" t="s">
        <v>1315</v>
      </c>
      <c r="B470">
        <f>VLOOKUP(A470,PITCHERS!$B:$O,14,FALSE)</f>
        <v>-9</v>
      </c>
    </row>
    <row r="471" spans="1:2" x14ac:dyDescent="0.25">
      <c r="A471" s="17" t="s">
        <v>1010</v>
      </c>
      <c r="B471">
        <f>VLOOKUP(A471,PITCHERS!$B:$O,14,FALSE)</f>
        <v>-9</v>
      </c>
    </row>
    <row r="472" spans="1:2" x14ac:dyDescent="0.25">
      <c r="A472" s="17" t="s">
        <v>1032</v>
      </c>
      <c r="B472">
        <f>VLOOKUP(A472,PITCHERS!$B:$O,14,FALSE)</f>
        <v>-9.1</v>
      </c>
    </row>
    <row r="473" spans="1:2" x14ac:dyDescent="0.25">
      <c r="A473" s="17" t="s">
        <v>1005</v>
      </c>
      <c r="B473">
        <f>VLOOKUP(A473,PITCHERS!$B:$O,14,FALSE)</f>
        <v>-9.1</v>
      </c>
    </row>
    <row r="474" spans="1:2" x14ac:dyDescent="0.25">
      <c r="A474" s="17" t="s">
        <v>1001</v>
      </c>
      <c r="B474">
        <f>VLOOKUP(A474,PITCHERS!$B:$O,14,FALSE)</f>
        <v>-9.1</v>
      </c>
    </row>
    <row r="475" spans="1:2" x14ac:dyDescent="0.25">
      <c r="A475" s="17" t="s">
        <v>1293</v>
      </c>
      <c r="B475">
        <f>VLOOKUP(A475,PITCHERS!$B:$O,14,FALSE)</f>
        <v>-9.1999999999999993</v>
      </c>
    </row>
    <row r="476" spans="1:2" x14ac:dyDescent="0.25">
      <c r="A476" s="17" t="s">
        <v>988</v>
      </c>
      <c r="B476">
        <f>VLOOKUP(A476,PITCHERS!$B:$O,14,FALSE)</f>
        <v>-9.1999999999999993</v>
      </c>
    </row>
    <row r="477" spans="1:2" x14ac:dyDescent="0.25">
      <c r="A477" s="17" t="s">
        <v>1018</v>
      </c>
      <c r="B477">
        <f>VLOOKUP(A477,PITCHERS!$B:$O,14,FALSE)</f>
        <v>-9.1999999999999993</v>
      </c>
    </row>
    <row r="478" spans="1:2" x14ac:dyDescent="0.25">
      <c r="A478" t="s">
        <v>282</v>
      </c>
      <c r="B478">
        <f>VLOOKUP(A478,HITTERS!$B:$O,14,FALSE)</f>
        <v>-9.3000000000000007</v>
      </c>
    </row>
    <row r="479" spans="1:2" x14ac:dyDescent="0.25">
      <c r="A479" t="s">
        <v>277</v>
      </c>
      <c r="B479">
        <f>VLOOKUP(A479,HITTERS!$B:$O,14,FALSE)</f>
        <v>-9.3000000000000007</v>
      </c>
    </row>
    <row r="480" spans="1:2" x14ac:dyDescent="0.25">
      <c r="A480" s="17" t="s">
        <v>1295</v>
      </c>
      <c r="B480">
        <f>VLOOKUP(A480,PITCHERS!$B:$O,14,FALSE)</f>
        <v>-9.3000000000000007</v>
      </c>
    </row>
    <row r="481" spans="1:2" x14ac:dyDescent="0.25">
      <c r="A481" s="17" t="s">
        <v>1304</v>
      </c>
      <c r="B481">
        <f>VLOOKUP(A481,PITCHERS!$B:$O,14,FALSE)</f>
        <v>-9.3000000000000007</v>
      </c>
    </row>
    <row r="482" spans="1:2" x14ac:dyDescent="0.25">
      <c r="A482" s="17" t="s">
        <v>1238</v>
      </c>
      <c r="B482">
        <f>VLOOKUP(A482,PITCHERS!$B:$O,14,FALSE)</f>
        <v>-9.3000000000000007</v>
      </c>
    </row>
    <row r="483" spans="1:2" x14ac:dyDescent="0.25">
      <c r="A483" t="s">
        <v>286</v>
      </c>
      <c r="B483">
        <f>VLOOKUP(A483,HITTERS!$B:$O,14,FALSE)</f>
        <v>-9.4</v>
      </c>
    </row>
    <row r="484" spans="1:2" x14ac:dyDescent="0.25">
      <c r="A484" s="17" t="s">
        <v>999</v>
      </c>
      <c r="B484">
        <f>VLOOKUP(A484,PITCHERS!$B:$O,14,FALSE)</f>
        <v>-9.4</v>
      </c>
    </row>
    <row r="485" spans="1:2" x14ac:dyDescent="0.25">
      <c r="A485" s="17" t="s">
        <v>1004</v>
      </c>
      <c r="B485">
        <f>VLOOKUP(A485,PITCHERS!$B:$O,14,FALSE)</f>
        <v>-9.4</v>
      </c>
    </row>
    <row r="486" spans="1:2" x14ac:dyDescent="0.25">
      <c r="A486" s="17" t="s">
        <v>1294</v>
      </c>
      <c r="B486">
        <f>VLOOKUP(A486,PITCHERS!$B:$O,14,FALSE)</f>
        <v>-9.4</v>
      </c>
    </row>
    <row r="487" spans="1:2" x14ac:dyDescent="0.25">
      <c r="A487" t="s">
        <v>283</v>
      </c>
      <c r="B487">
        <f>VLOOKUP(A487,HITTERS!$B:$O,14,FALSE)</f>
        <v>-9.5</v>
      </c>
    </row>
    <row r="488" spans="1:2" x14ac:dyDescent="0.25">
      <c r="A488" s="17" t="s">
        <v>1274</v>
      </c>
      <c r="B488">
        <f>VLOOKUP(A488,PITCHERS!$B:$O,14,FALSE)</f>
        <v>-9.5</v>
      </c>
    </row>
    <row r="489" spans="1:2" x14ac:dyDescent="0.25">
      <c r="A489" s="17" t="s">
        <v>1009</v>
      </c>
      <c r="B489">
        <f>VLOOKUP(A489,PITCHERS!$B:$O,14,FALSE)</f>
        <v>-9.5</v>
      </c>
    </row>
    <row r="490" spans="1:2" x14ac:dyDescent="0.25">
      <c r="A490" s="17" t="s">
        <v>1022</v>
      </c>
      <c r="B490">
        <f>VLOOKUP(A490,PITCHERS!$B:$O,14,FALSE)</f>
        <v>-9.6</v>
      </c>
    </row>
    <row r="491" spans="1:2" x14ac:dyDescent="0.25">
      <c r="A491" s="17" t="s">
        <v>1036</v>
      </c>
      <c r="B491">
        <f>VLOOKUP(A491,PITCHERS!$B:$O,14,FALSE)</f>
        <v>-9.6999999999999993</v>
      </c>
    </row>
    <row r="492" spans="1:2" x14ac:dyDescent="0.25">
      <c r="A492" t="s">
        <v>294</v>
      </c>
      <c r="B492">
        <f>VLOOKUP(A492,HITTERS!$B:$O,14,FALSE)</f>
        <v>-9.8000000000000007</v>
      </c>
    </row>
    <row r="493" spans="1:2" x14ac:dyDescent="0.25">
      <c r="A493" s="17" t="s">
        <v>996</v>
      </c>
      <c r="B493">
        <f>VLOOKUP(A493,PITCHERS!$B:$O,14,FALSE)</f>
        <v>-9.8000000000000007</v>
      </c>
    </row>
    <row r="494" spans="1:2" x14ac:dyDescent="0.25">
      <c r="A494" s="17" t="s">
        <v>1317</v>
      </c>
      <c r="B494">
        <f>VLOOKUP(A494,PITCHERS!$B:$O,14,FALSE)</f>
        <v>-9.8000000000000007</v>
      </c>
    </row>
    <row r="495" spans="1:2" x14ac:dyDescent="0.25">
      <c r="A495" s="17" t="s">
        <v>119</v>
      </c>
      <c r="B495">
        <f>VLOOKUP(A495,PITCHERS!$B:$O,14,FALSE)</f>
        <v>-9.8000000000000007</v>
      </c>
    </row>
    <row r="496" spans="1:2" x14ac:dyDescent="0.25">
      <c r="A496" s="17" t="s">
        <v>1012</v>
      </c>
      <c r="B496">
        <f>VLOOKUP(A496,PITCHERS!$B:$O,14,FALSE)</f>
        <v>-9.8000000000000007</v>
      </c>
    </row>
    <row r="497" spans="1:2" x14ac:dyDescent="0.25">
      <c r="A497" t="s">
        <v>290</v>
      </c>
      <c r="B497">
        <f>VLOOKUP(A497,HITTERS!$B:$O,14,FALSE)</f>
        <v>-9.8999999999999986</v>
      </c>
    </row>
    <row r="498" spans="1:2" x14ac:dyDescent="0.25">
      <c r="A498" s="17" t="s">
        <v>1258</v>
      </c>
      <c r="B498">
        <f>VLOOKUP(A498,PITCHERS!$B:$O,14,FALSE)</f>
        <v>-9.9</v>
      </c>
    </row>
    <row r="499" spans="1:2" x14ac:dyDescent="0.25">
      <c r="A499" s="17" t="s">
        <v>1008</v>
      </c>
      <c r="B499">
        <f>VLOOKUP(A499,PITCHERS!$B:$O,14,FALSE)</f>
        <v>-9.9</v>
      </c>
    </row>
    <row r="500" spans="1:2" x14ac:dyDescent="0.25">
      <c r="A500" s="17" t="s">
        <v>1039</v>
      </c>
      <c r="B500">
        <f>VLOOKUP(A500,PITCHERS!$B:$O,14,FALSE)</f>
        <v>-9.9</v>
      </c>
    </row>
    <row r="501" spans="1:2" x14ac:dyDescent="0.25">
      <c r="A501" s="17" t="s">
        <v>992</v>
      </c>
      <c r="B501">
        <f>VLOOKUP(A501,PITCHERS!$B:$O,14,FALSE)</f>
        <v>-9.9</v>
      </c>
    </row>
    <row r="502" spans="1:2" x14ac:dyDescent="0.25">
      <c r="A502" t="s">
        <v>280</v>
      </c>
      <c r="B502">
        <f>VLOOKUP(A502,HITTERS!$B:$O,14,FALSE)</f>
        <v>-9.9000000000000021</v>
      </c>
    </row>
    <row r="503" spans="1:2" x14ac:dyDescent="0.25">
      <c r="A503" s="17" t="s">
        <v>1256</v>
      </c>
      <c r="B503">
        <f>VLOOKUP(A503,PITCHERS!$B:$O,14,FALSE)</f>
        <v>-10</v>
      </c>
    </row>
    <row r="504" spans="1:2" x14ac:dyDescent="0.25">
      <c r="A504" s="17" t="s">
        <v>1021</v>
      </c>
      <c r="B504">
        <f>VLOOKUP(A504,PITCHERS!$B:$O,14,FALSE)</f>
        <v>-10</v>
      </c>
    </row>
    <row r="505" spans="1:2" x14ac:dyDescent="0.25">
      <c r="A505" s="17" t="s">
        <v>1007</v>
      </c>
      <c r="B505">
        <f>VLOOKUP(A505,PITCHERS!$B:$O,14,FALSE)</f>
        <v>-10</v>
      </c>
    </row>
    <row r="506" spans="1:2" x14ac:dyDescent="0.25">
      <c r="A506" s="17" t="s">
        <v>1023</v>
      </c>
      <c r="B506">
        <f>VLOOKUP(A506,PITCHERS!$B:$O,14,FALSE)</f>
        <v>-10.1</v>
      </c>
    </row>
    <row r="507" spans="1:2" x14ac:dyDescent="0.25">
      <c r="A507" s="17" t="s">
        <v>1250</v>
      </c>
      <c r="B507">
        <f>VLOOKUP(A507,PITCHERS!$B:$O,14,FALSE)</f>
        <v>-10.1</v>
      </c>
    </row>
    <row r="508" spans="1:2" x14ac:dyDescent="0.25">
      <c r="A508" s="17" t="s">
        <v>1273</v>
      </c>
      <c r="B508">
        <f>VLOOKUP(A508,PITCHERS!$B:$O,14,FALSE)</f>
        <v>-10.1</v>
      </c>
    </row>
    <row r="509" spans="1:2" x14ac:dyDescent="0.25">
      <c r="A509" s="17" t="s">
        <v>1015</v>
      </c>
      <c r="B509">
        <f>VLOOKUP(A509,PITCHERS!$B:$O,14,FALSE)</f>
        <v>-10.1</v>
      </c>
    </row>
    <row r="510" spans="1:2" x14ac:dyDescent="0.25">
      <c r="A510" s="17" t="s">
        <v>1040</v>
      </c>
      <c r="B510">
        <f>VLOOKUP(A510,PITCHERS!$B:$O,14,FALSE)</f>
        <v>-10.199999999999999</v>
      </c>
    </row>
    <row r="511" spans="1:2" x14ac:dyDescent="0.25">
      <c r="A511" s="17" t="s">
        <v>1003</v>
      </c>
      <c r="B511">
        <f>VLOOKUP(A511,PITCHERS!$B:$O,14,FALSE)</f>
        <v>-10.199999999999999</v>
      </c>
    </row>
    <row r="512" spans="1:2" x14ac:dyDescent="0.25">
      <c r="A512" s="17" t="s">
        <v>1046</v>
      </c>
      <c r="B512">
        <f>VLOOKUP(A512,PITCHERS!$B:$O,14,FALSE)</f>
        <v>-10.199999999999999</v>
      </c>
    </row>
    <row r="513" spans="1:2" x14ac:dyDescent="0.25">
      <c r="A513" s="17" t="s">
        <v>1302</v>
      </c>
      <c r="B513">
        <f>VLOOKUP(A513,PITCHERS!$B:$O,14,FALSE)</f>
        <v>-10.3</v>
      </c>
    </row>
    <row r="514" spans="1:2" x14ac:dyDescent="0.25">
      <c r="A514" s="17" t="s">
        <v>1042</v>
      </c>
      <c r="B514">
        <f>VLOOKUP(A514,PITCHERS!$B:$O,14,FALSE)</f>
        <v>-10.4</v>
      </c>
    </row>
    <row r="515" spans="1:2" x14ac:dyDescent="0.25">
      <c r="A515" s="17" t="s">
        <v>1062</v>
      </c>
      <c r="B515">
        <f>VLOOKUP(A515,PITCHERS!$B:$O,14,FALSE)</f>
        <v>-10.4</v>
      </c>
    </row>
    <row r="516" spans="1:2" x14ac:dyDescent="0.25">
      <c r="A516" t="s">
        <v>293</v>
      </c>
      <c r="B516">
        <f>VLOOKUP(A516,HITTERS!$B:$O,14,FALSE)</f>
        <v>-10.400000000000002</v>
      </c>
    </row>
    <row r="517" spans="1:2" x14ac:dyDescent="0.25">
      <c r="A517" t="s">
        <v>299</v>
      </c>
      <c r="B517">
        <f>VLOOKUP(A517,HITTERS!$B:$O,14,FALSE)</f>
        <v>-10.499999999999998</v>
      </c>
    </row>
    <row r="518" spans="1:2" x14ac:dyDescent="0.25">
      <c r="A518" t="s">
        <v>297</v>
      </c>
      <c r="B518">
        <f>VLOOKUP(A518,HITTERS!$B:$O,14,FALSE)</f>
        <v>-10.499999999999998</v>
      </c>
    </row>
    <row r="519" spans="1:2" x14ac:dyDescent="0.25">
      <c r="A519" t="s">
        <v>291</v>
      </c>
      <c r="B519">
        <f>VLOOKUP(A519,HITTERS!$B:$O,14,FALSE)</f>
        <v>-10.5</v>
      </c>
    </row>
    <row r="520" spans="1:2" x14ac:dyDescent="0.25">
      <c r="A520" s="17" t="s">
        <v>1038</v>
      </c>
      <c r="B520">
        <f>VLOOKUP(A520,PITCHERS!$B:$O,14,FALSE)</f>
        <v>-10.5</v>
      </c>
    </row>
    <row r="521" spans="1:2" x14ac:dyDescent="0.25">
      <c r="A521" s="17" t="s">
        <v>1035</v>
      </c>
      <c r="B521">
        <f>VLOOKUP(A521,PITCHERS!$B:$O,14,FALSE)</f>
        <v>-10.5</v>
      </c>
    </row>
    <row r="522" spans="1:2" x14ac:dyDescent="0.25">
      <c r="A522" s="17" t="s">
        <v>1050</v>
      </c>
      <c r="B522">
        <f>VLOOKUP(A522,PITCHERS!$B:$O,14,FALSE)</f>
        <v>-10.5</v>
      </c>
    </row>
    <row r="523" spans="1:2" x14ac:dyDescent="0.25">
      <c r="A523" t="s">
        <v>289</v>
      </c>
      <c r="B523">
        <f>VLOOKUP(A523,HITTERS!$B:$O,14,FALSE)</f>
        <v>-10.500000000000002</v>
      </c>
    </row>
    <row r="524" spans="1:2" x14ac:dyDescent="0.25">
      <c r="A524" s="17" t="s">
        <v>1033</v>
      </c>
      <c r="B524">
        <f>VLOOKUP(A524,PITCHERS!$B:$O,14,FALSE)</f>
        <v>-10.6</v>
      </c>
    </row>
    <row r="525" spans="1:2" x14ac:dyDescent="0.25">
      <c r="A525" s="17" t="s">
        <v>1290</v>
      </c>
      <c r="B525">
        <f>VLOOKUP(A525,PITCHERS!$B:$O,14,FALSE)</f>
        <v>-10.6</v>
      </c>
    </row>
    <row r="526" spans="1:2" x14ac:dyDescent="0.25">
      <c r="A526" s="17" t="s">
        <v>1026</v>
      </c>
      <c r="B526">
        <f>VLOOKUP(A526,PITCHERS!$B:$O,14,FALSE)</f>
        <v>-10.7</v>
      </c>
    </row>
    <row r="527" spans="1:2" x14ac:dyDescent="0.25">
      <c r="A527" s="17" t="s">
        <v>1278</v>
      </c>
      <c r="B527">
        <f>VLOOKUP(A527,PITCHERS!$B:$O,14,FALSE)</f>
        <v>-10.7</v>
      </c>
    </row>
    <row r="528" spans="1:2" x14ac:dyDescent="0.25">
      <c r="A528" s="17" t="s">
        <v>1043</v>
      </c>
      <c r="B528">
        <f>VLOOKUP(A528,PITCHERS!$B:$O,14,FALSE)</f>
        <v>-10.7</v>
      </c>
    </row>
    <row r="529" spans="1:2" x14ac:dyDescent="0.25">
      <c r="A529" t="s">
        <v>296</v>
      </c>
      <c r="B529">
        <f>VLOOKUP(A529,HITTERS!$B:$O,14,FALSE)</f>
        <v>-10.8</v>
      </c>
    </row>
    <row r="530" spans="1:2" x14ac:dyDescent="0.25">
      <c r="A530" t="s">
        <v>300</v>
      </c>
      <c r="B530">
        <f>VLOOKUP(A530,HITTERS!$B:$O,14,FALSE)</f>
        <v>-10.8</v>
      </c>
    </row>
    <row r="531" spans="1:2" x14ac:dyDescent="0.25">
      <c r="A531" s="17" t="s">
        <v>1309</v>
      </c>
      <c r="B531">
        <f>VLOOKUP(A531,PITCHERS!$B:$O,14,FALSE)</f>
        <v>-10.8</v>
      </c>
    </row>
    <row r="532" spans="1:2" x14ac:dyDescent="0.25">
      <c r="A532" s="17" t="s">
        <v>1063</v>
      </c>
      <c r="B532">
        <f>VLOOKUP(A532,PITCHERS!$B:$O,14,FALSE)</f>
        <v>-10.8</v>
      </c>
    </row>
    <row r="533" spans="1:2" x14ac:dyDescent="0.25">
      <c r="A533" s="17" t="s">
        <v>1031</v>
      </c>
      <c r="B533">
        <f>VLOOKUP(A533,PITCHERS!$B:$O,14,FALSE)</f>
        <v>-10.8</v>
      </c>
    </row>
    <row r="534" spans="1:2" x14ac:dyDescent="0.25">
      <c r="A534" s="17" t="s">
        <v>1051</v>
      </c>
      <c r="B534">
        <f>VLOOKUP(A534,PITCHERS!$B:$O,14,FALSE)</f>
        <v>-10.8</v>
      </c>
    </row>
    <row r="535" spans="1:2" x14ac:dyDescent="0.25">
      <c r="A535" s="17" t="s">
        <v>1052</v>
      </c>
      <c r="B535">
        <f>VLOOKUP(A535,PITCHERS!$B:$O,14,FALSE)</f>
        <v>-10.9</v>
      </c>
    </row>
    <row r="536" spans="1:2" x14ac:dyDescent="0.25">
      <c r="A536" s="17" t="s">
        <v>1030</v>
      </c>
      <c r="B536">
        <f>VLOOKUP(A536,PITCHERS!$B:$O,14,FALSE)</f>
        <v>-10.9</v>
      </c>
    </row>
    <row r="537" spans="1:2" x14ac:dyDescent="0.25">
      <c r="A537" t="s">
        <v>298</v>
      </c>
      <c r="B537">
        <f>VLOOKUP(A537,HITTERS!$B:$O,14,FALSE)</f>
        <v>-10.999999999999998</v>
      </c>
    </row>
    <row r="538" spans="1:2" x14ac:dyDescent="0.25">
      <c r="A538" t="s">
        <v>301</v>
      </c>
      <c r="B538">
        <f>VLOOKUP(A538,HITTERS!$B:$O,14,FALSE)</f>
        <v>-11.1</v>
      </c>
    </row>
    <row r="539" spans="1:2" x14ac:dyDescent="0.25">
      <c r="A539" s="17" t="s">
        <v>1041</v>
      </c>
      <c r="B539">
        <f>VLOOKUP(A539,PITCHERS!$B:$O,14,FALSE)</f>
        <v>-11.1</v>
      </c>
    </row>
    <row r="540" spans="1:2" x14ac:dyDescent="0.25">
      <c r="A540" t="s">
        <v>305</v>
      </c>
      <c r="B540">
        <f>VLOOKUP(A540,HITTERS!$B:$O,14,FALSE)</f>
        <v>-11.2</v>
      </c>
    </row>
    <row r="541" spans="1:2" x14ac:dyDescent="0.25">
      <c r="A541" s="17" t="s">
        <v>1047</v>
      </c>
      <c r="B541">
        <f>VLOOKUP(A541,PITCHERS!$B:$O,14,FALSE)</f>
        <v>-11.2</v>
      </c>
    </row>
    <row r="542" spans="1:2" x14ac:dyDescent="0.25">
      <c r="A542" s="17" t="s">
        <v>1066</v>
      </c>
      <c r="B542">
        <f>VLOOKUP(A542,PITCHERS!$B:$O,14,FALSE)</f>
        <v>-11.2</v>
      </c>
    </row>
    <row r="543" spans="1:2" x14ac:dyDescent="0.25">
      <c r="A543" s="17" t="s">
        <v>1334</v>
      </c>
      <c r="B543">
        <f>VLOOKUP(A543,PITCHERS!$B:$O,14,FALSE)</f>
        <v>-11.2</v>
      </c>
    </row>
    <row r="544" spans="1:2" x14ac:dyDescent="0.25">
      <c r="A544" s="17" t="s">
        <v>1067</v>
      </c>
      <c r="B544">
        <f>VLOOKUP(A544,PITCHERS!$B:$O,14,FALSE)</f>
        <v>-11.3</v>
      </c>
    </row>
    <row r="545" spans="1:2" x14ac:dyDescent="0.25">
      <c r="A545" s="17" t="s">
        <v>1056</v>
      </c>
      <c r="B545">
        <f>VLOOKUP(A545,PITCHERS!$B:$O,14,FALSE)</f>
        <v>-11.3</v>
      </c>
    </row>
    <row r="546" spans="1:2" x14ac:dyDescent="0.25">
      <c r="A546" s="17" t="s">
        <v>1329</v>
      </c>
      <c r="B546">
        <f>VLOOKUP(A546,PITCHERS!$B:$O,14,FALSE)</f>
        <v>-11.3</v>
      </c>
    </row>
    <row r="547" spans="1:2" x14ac:dyDescent="0.25">
      <c r="A547" s="17" t="s">
        <v>1028</v>
      </c>
      <c r="B547">
        <f>VLOOKUP(A547,PITCHERS!$B:$O,14,FALSE)</f>
        <v>-11.4</v>
      </c>
    </row>
    <row r="548" spans="1:2" x14ac:dyDescent="0.25">
      <c r="A548" t="s">
        <v>306</v>
      </c>
      <c r="B548">
        <f>VLOOKUP(A548,HITTERS!$B:$O,14,FALSE)</f>
        <v>-11.6</v>
      </c>
    </row>
    <row r="549" spans="1:2" x14ac:dyDescent="0.25">
      <c r="A549" t="s">
        <v>302</v>
      </c>
      <c r="B549">
        <f>VLOOKUP(A549,HITTERS!$B:$O,14,FALSE)</f>
        <v>-11.6</v>
      </c>
    </row>
    <row r="550" spans="1:2" x14ac:dyDescent="0.25">
      <c r="A550" s="17" t="s">
        <v>1104</v>
      </c>
      <c r="B550">
        <f>VLOOKUP(A550,PITCHERS!$B:$O,14,FALSE)</f>
        <v>-11.6</v>
      </c>
    </row>
    <row r="551" spans="1:2" x14ac:dyDescent="0.25">
      <c r="A551" s="17" t="s">
        <v>1285</v>
      </c>
      <c r="B551">
        <f>VLOOKUP(A551,PITCHERS!$B:$O,14,FALSE)</f>
        <v>-11.6</v>
      </c>
    </row>
    <row r="552" spans="1:2" x14ac:dyDescent="0.25">
      <c r="A552" s="17" t="s">
        <v>1076</v>
      </c>
      <c r="B552">
        <f>VLOOKUP(A552,PITCHERS!$B:$O,14,FALSE)</f>
        <v>-11.7</v>
      </c>
    </row>
    <row r="553" spans="1:2" x14ac:dyDescent="0.25">
      <c r="A553" s="17" t="s">
        <v>1091</v>
      </c>
      <c r="B553">
        <f>VLOOKUP(A553,PITCHERS!$B:$O,14,FALSE)</f>
        <v>-11.7</v>
      </c>
    </row>
    <row r="554" spans="1:2" x14ac:dyDescent="0.25">
      <c r="A554" s="17" t="s">
        <v>1060</v>
      </c>
      <c r="B554">
        <f>VLOOKUP(A554,PITCHERS!$B:$O,14,FALSE)</f>
        <v>-11.7</v>
      </c>
    </row>
    <row r="555" spans="1:2" x14ac:dyDescent="0.25">
      <c r="A555" s="17" t="s">
        <v>1078</v>
      </c>
      <c r="B555">
        <f>VLOOKUP(A555,PITCHERS!$B:$O,14,FALSE)</f>
        <v>-11.7</v>
      </c>
    </row>
    <row r="556" spans="1:2" x14ac:dyDescent="0.25">
      <c r="A556" s="17" t="s">
        <v>1311</v>
      </c>
      <c r="B556">
        <f>VLOOKUP(A556,PITCHERS!$B:$O,14,FALSE)</f>
        <v>-11.8</v>
      </c>
    </row>
    <row r="557" spans="1:2" x14ac:dyDescent="0.25">
      <c r="A557" s="17" t="s">
        <v>1318</v>
      </c>
      <c r="B557">
        <f>VLOOKUP(A557,PITCHERS!$B:$O,14,FALSE)</f>
        <v>-11.8</v>
      </c>
    </row>
    <row r="558" spans="1:2" x14ac:dyDescent="0.25">
      <c r="A558" s="17" t="s">
        <v>1044</v>
      </c>
      <c r="B558">
        <f>VLOOKUP(A558,PITCHERS!$B:$O,14,FALSE)</f>
        <v>-11.8</v>
      </c>
    </row>
    <row r="559" spans="1:2" x14ac:dyDescent="0.25">
      <c r="A559" s="17" t="s">
        <v>1308</v>
      </c>
      <c r="B559">
        <f>VLOOKUP(A559,PITCHERS!$B:$O,14,FALSE)</f>
        <v>-11.8</v>
      </c>
    </row>
    <row r="560" spans="1:2" x14ac:dyDescent="0.25">
      <c r="A560" t="s">
        <v>303</v>
      </c>
      <c r="B560">
        <f>VLOOKUP(A560,HITTERS!$B:$O,14,FALSE)</f>
        <v>-11.899999999999999</v>
      </c>
    </row>
    <row r="561" spans="1:2" x14ac:dyDescent="0.25">
      <c r="A561" s="17" t="s">
        <v>1339</v>
      </c>
      <c r="B561">
        <f>VLOOKUP(A561,PITCHERS!$B:$O,14,FALSE)</f>
        <v>-11.9</v>
      </c>
    </row>
    <row r="562" spans="1:2" x14ac:dyDescent="0.25">
      <c r="A562" s="17" t="s">
        <v>1321</v>
      </c>
      <c r="B562">
        <f>VLOOKUP(A562,PITCHERS!$B:$O,14,FALSE)</f>
        <v>-11.9</v>
      </c>
    </row>
    <row r="563" spans="1:2" x14ac:dyDescent="0.25">
      <c r="A563" s="17" t="s">
        <v>1048</v>
      </c>
      <c r="B563">
        <f>VLOOKUP(A563,PITCHERS!$B:$O,14,FALSE)</f>
        <v>-12</v>
      </c>
    </row>
    <row r="564" spans="1:2" x14ac:dyDescent="0.25">
      <c r="A564" s="17" t="s">
        <v>1072</v>
      </c>
      <c r="B564">
        <f>VLOOKUP(A564,PITCHERS!$B:$O,14,FALSE)</f>
        <v>-12</v>
      </c>
    </row>
    <row r="565" spans="1:2" x14ac:dyDescent="0.25">
      <c r="A565" s="17" t="s">
        <v>1055</v>
      </c>
      <c r="B565">
        <f>VLOOKUP(A565,PITCHERS!$B:$O,14,FALSE)</f>
        <v>-12</v>
      </c>
    </row>
    <row r="566" spans="1:2" x14ac:dyDescent="0.25">
      <c r="A566" s="17" t="s">
        <v>1080</v>
      </c>
      <c r="B566">
        <f>VLOOKUP(A566,PITCHERS!$B:$O,14,FALSE)</f>
        <v>-12</v>
      </c>
    </row>
    <row r="567" spans="1:2" x14ac:dyDescent="0.25">
      <c r="A567" t="s">
        <v>304</v>
      </c>
      <c r="B567">
        <f>VLOOKUP(A567,HITTERS!$B:$O,14,FALSE)</f>
        <v>-12.1</v>
      </c>
    </row>
    <row r="568" spans="1:2" x14ac:dyDescent="0.25">
      <c r="A568" s="17" t="s">
        <v>1092</v>
      </c>
      <c r="B568">
        <f>VLOOKUP(A568,PITCHERS!$B:$O,14,FALSE)</f>
        <v>-12.1</v>
      </c>
    </row>
    <row r="569" spans="1:2" x14ac:dyDescent="0.25">
      <c r="A569" s="17" t="s">
        <v>1296</v>
      </c>
      <c r="B569">
        <f>VLOOKUP(A569,PITCHERS!$B:$O,14,FALSE)</f>
        <v>-12.1</v>
      </c>
    </row>
    <row r="570" spans="1:2" x14ac:dyDescent="0.25">
      <c r="A570" s="17" t="s">
        <v>1061</v>
      </c>
      <c r="B570">
        <f>VLOOKUP(A570,PITCHERS!$B:$O,14,FALSE)</f>
        <v>-12.1</v>
      </c>
    </row>
    <row r="571" spans="1:2" x14ac:dyDescent="0.25">
      <c r="A571" s="17" t="s">
        <v>1069</v>
      </c>
      <c r="B571">
        <f>VLOOKUP(A571,PITCHERS!$B:$O,14,FALSE)</f>
        <v>-12.2</v>
      </c>
    </row>
    <row r="572" spans="1:2" x14ac:dyDescent="0.25">
      <c r="A572" s="17" t="s">
        <v>1098</v>
      </c>
      <c r="B572">
        <f>VLOOKUP(A572,PITCHERS!$B:$O,14,FALSE)</f>
        <v>-12.2</v>
      </c>
    </row>
    <row r="573" spans="1:2" x14ac:dyDescent="0.25">
      <c r="A573" s="17" t="s">
        <v>1079</v>
      </c>
      <c r="B573">
        <f>VLOOKUP(A573,PITCHERS!$B:$O,14,FALSE)</f>
        <v>-12.3</v>
      </c>
    </row>
    <row r="574" spans="1:2" x14ac:dyDescent="0.25">
      <c r="A574" t="s">
        <v>315</v>
      </c>
      <c r="B574">
        <f>VLOOKUP(A574,HITTERS!$B:$O,14,FALSE)</f>
        <v>-12.399999999999999</v>
      </c>
    </row>
    <row r="575" spans="1:2" x14ac:dyDescent="0.25">
      <c r="A575" s="17" t="s">
        <v>1085</v>
      </c>
      <c r="B575">
        <f>VLOOKUP(A575,PITCHERS!$B:$O,14,FALSE)</f>
        <v>-12.4</v>
      </c>
    </row>
    <row r="576" spans="1:2" x14ac:dyDescent="0.25">
      <c r="A576" s="17" t="s">
        <v>1099</v>
      </c>
      <c r="B576">
        <f>VLOOKUP(A576,PITCHERS!$B:$O,14,FALSE)</f>
        <v>-12.5</v>
      </c>
    </row>
    <row r="577" spans="1:2" x14ac:dyDescent="0.25">
      <c r="A577" s="17" t="s">
        <v>1326</v>
      </c>
      <c r="B577">
        <f>VLOOKUP(A577,PITCHERS!$B:$O,14,FALSE)</f>
        <v>-12.5</v>
      </c>
    </row>
    <row r="578" spans="1:2" x14ac:dyDescent="0.25">
      <c r="A578" s="17" t="s">
        <v>1084</v>
      </c>
      <c r="B578">
        <f>VLOOKUP(A578,PITCHERS!$B:$O,14,FALSE)</f>
        <v>-12.5</v>
      </c>
    </row>
    <row r="579" spans="1:2" x14ac:dyDescent="0.25">
      <c r="A579" s="17" t="s">
        <v>1320</v>
      </c>
      <c r="B579">
        <f>VLOOKUP(A579,PITCHERS!$B:$O,14,FALSE)</f>
        <v>-12.6</v>
      </c>
    </row>
    <row r="580" spans="1:2" x14ac:dyDescent="0.25">
      <c r="A580" s="17" t="s">
        <v>1297</v>
      </c>
      <c r="B580">
        <f>VLOOKUP(A580,PITCHERS!$B:$O,14,FALSE)</f>
        <v>-12.6</v>
      </c>
    </row>
    <row r="581" spans="1:2" x14ac:dyDescent="0.25">
      <c r="A581" s="17" t="s">
        <v>1064</v>
      </c>
      <c r="B581">
        <f>VLOOKUP(A581,PITCHERS!$B:$O,14,FALSE)</f>
        <v>-12.6</v>
      </c>
    </row>
    <row r="582" spans="1:2" x14ac:dyDescent="0.25">
      <c r="A582" s="17" t="s">
        <v>1073</v>
      </c>
      <c r="B582">
        <f>VLOOKUP(A582,PITCHERS!$B:$O,14,FALSE)</f>
        <v>-12.7</v>
      </c>
    </row>
    <row r="583" spans="1:2" x14ac:dyDescent="0.25">
      <c r="A583" s="17" t="s">
        <v>1071</v>
      </c>
      <c r="B583">
        <f>VLOOKUP(A583,PITCHERS!$B:$O,14,FALSE)</f>
        <v>-12.7</v>
      </c>
    </row>
    <row r="584" spans="1:2" x14ac:dyDescent="0.25">
      <c r="A584" t="s">
        <v>308</v>
      </c>
      <c r="B584">
        <f>VLOOKUP(A584,HITTERS!$B:$O,14,FALSE)</f>
        <v>-12.8</v>
      </c>
    </row>
    <row r="585" spans="1:2" x14ac:dyDescent="0.25">
      <c r="A585" s="17" t="s">
        <v>1077</v>
      </c>
      <c r="B585">
        <f>VLOOKUP(A585,PITCHERS!$B:$O,14,FALSE)</f>
        <v>-12.8</v>
      </c>
    </row>
    <row r="586" spans="1:2" x14ac:dyDescent="0.25">
      <c r="A586" s="17" t="s">
        <v>1301</v>
      </c>
      <c r="B586">
        <f>VLOOKUP(A586,PITCHERS!$B:$O,14,FALSE)</f>
        <v>-12.8</v>
      </c>
    </row>
    <row r="587" spans="1:2" x14ac:dyDescent="0.25">
      <c r="A587" s="17" t="s">
        <v>1081</v>
      </c>
      <c r="B587">
        <f>VLOOKUP(A587,PITCHERS!$B:$O,14,FALSE)</f>
        <v>-12.8</v>
      </c>
    </row>
    <row r="588" spans="1:2" x14ac:dyDescent="0.25">
      <c r="A588" s="17" t="s">
        <v>1065</v>
      </c>
      <c r="B588">
        <f>VLOOKUP(A588,PITCHERS!$B:$O,14,FALSE)</f>
        <v>-12.8</v>
      </c>
    </row>
    <row r="589" spans="1:2" x14ac:dyDescent="0.25">
      <c r="A589" s="17" t="s">
        <v>1083</v>
      </c>
      <c r="B589">
        <f>VLOOKUP(A589,PITCHERS!$B:$O,14,FALSE)</f>
        <v>-12.8</v>
      </c>
    </row>
    <row r="590" spans="1:2" x14ac:dyDescent="0.25">
      <c r="A590" s="17" t="s">
        <v>1093</v>
      </c>
      <c r="B590">
        <f>VLOOKUP(A590,PITCHERS!$B:$O,14,FALSE)</f>
        <v>-12.8</v>
      </c>
    </row>
    <row r="591" spans="1:2" x14ac:dyDescent="0.25">
      <c r="A591" t="s">
        <v>310</v>
      </c>
      <c r="B591">
        <f>VLOOKUP(A591,HITTERS!$B:$O,14,FALSE)</f>
        <v>-12.9</v>
      </c>
    </row>
    <row r="592" spans="1:2" x14ac:dyDescent="0.25">
      <c r="A592" s="17" t="s">
        <v>1086</v>
      </c>
      <c r="B592">
        <f>VLOOKUP(A592,PITCHERS!$B:$O,14,FALSE)</f>
        <v>-12.9</v>
      </c>
    </row>
    <row r="593" spans="1:2" x14ac:dyDescent="0.25">
      <c r="A593" s="17" t="s">
        <v>1143</v>
      </c>
      <c r="B593">
        <f>VLOOKUP(A593,PITCHERS!$B:$O,14,FALSE)</f>
        <v>-12.9</v>
      </c>
    </row>
    <row r="594" spans="1:2" x14ac:dyDescent="0.25">
      <c r="A594" s="17" t="s">
        <v>1075</v>
      </c>
      <c r="B594">
        <f>VLOOKUP(A594,PITCHERS!$B:$O,14,FALSE)</f>
        <v>-12.9</v>
      </c>
    </row>
    <row r="595" spans="1:2" x14ac:dyDescent="0.25">
      <c r="A595" t="s">
        <v>325</v>
      </c>
      <c r="B595">
        <f>VLOOKUP(A595,HITTERS!$B:$O,14,FALSE)</f>
        <v>-13</v>
      </c>
    </row>
    <row r="596" spans="1:2" x14ac:dyDescent="0.25">
      <c r="A596" s="17" t="s">
        <v>1102</v>
      </c>
      <c r="B596">
        <f>VLOOKUP(A596,PITCHERS!$B:$O,14,FALSE)</f>
        <v>-13</v>
      </c>
    </row>
    <row r="597" spans="1:2" x14ac:dyDescent="0.25">
      <c r="A597" t="s">
        <v>307</v>
      </c>
      <c r="B597">
        <f>VLOOKUP(A597,HITTERS!$B:$O,14,FALSE)</f>
        <v>-13.099999999999998</v>
      </c>
    </row>
    <row r="598" spans="1:2" x14ac:dyDescent="0.25">
      <c r="A598" t="s">
        <v>317</v>
      </c>
      <c r="B598">
        <f>VLOOKUP(A598,HITTERS!$B:$O,14,FALSE)</f>
        <v>-13.099999999999998</v>
      </c>
    </row>
    <row r="599" spans="1:2" x14ac:dyDescent="0.25">
      <c r="A599" s="17" t="s">
        <v>1132</v>
      </c>
      <c r="B599">
        <f>VLOOKUP(A599,PITCHERS!$B:$O,14,FALSE)</f>
        <v>-13.1</v>
      </c>
    </row>
    <row r="600" spans="1:2" x14ac:dyDescent="0.25">
      <c r="A600" s="17" t="s">
        <v>1107</v>
      </c>
      <c r="B600">
        <f>VLOOKUP(A600,PITCHERS!$B:$O,14,FALSE)</f>
        <v>-13.1</v>
      </c>
    </row>
    <row r="601" spans="1:2" x14ac:dyDescent="0.25">
      <c r="A601" s="17" t="s">
        <v>1088</v>
      </c>
      <c r="B601">
        <f>VLOOKUP(A601,PITCHERS!$B:$O,14,FALSE)</f>
        <v>-13.1</v>
      </c>
    </row>
    <row r="602" spans="1:2" x14ac:dyDescent="0.25">
      <c r="A602" t="s">
        <v>323</v>
      </c>
      <c r="B602">
        <f>VLOOKUP(A602,HITTERS!$B:$O,14,FALSE)</f>
        <v>-13.100000000000001</v>
      </c>
    </row>
    <row r="603" spans="1:2" x14ac:dyDescent="0.25">
      <c r="A603" s="17" t="s">
        <v>1332</v>
      </c>
      <c r="B603">
        <f>VLOOKUP(A603,PITCHERS!$B:$O,14,FALSE)</f>
        <v>-13.2</v>
      </c>
    </row>
    <row r="604" spans="1:2" x14ac:dyDescent="0.25">
      <c r="A604" s="17" t="s">
        <v>1337</v>
      </c>
      <c r="B604">
        <f>VLOOKUP(A604,PITCHERS!$B:$O,14,FALSE)</f>
        <v>-13.2</v>
      </c>
    </row>
    <row r="605" spans="1:2" x14ac:dyDescent="0.25">
      <c r="A605" s="17" t="s">
        <v>1314</v>
      </c>
      <c r="B605">
        <f>VLOOKUP(A605,PITCHERS!$B:$O,14,FALSE)</f>
        <v>-13.2</v>
      </c>
    </row>
    <row r="606" spans="1:2" x14ac:dyDescent="0.25">
      <c r="A606" s="17" t="s">
        <v>1316</v>
      </c>
      <c r="B606">
        <f>VLOOKUP(A606,PITCHERS!$B:$O,14,FALSE)</f>
        <v>-13.2</v>
      </c>
    </row>
    <row r="607" spans="1:2" x14ac:dyDescent="0.25">
      <c r="A607" t="s">
        <v>318</v>
      </c>
      <c r="B607">
        <f>VLOOKUP(A607,HITTERS!$B:$O,14,FALSE)</f>
        <v>-13.200000000000001</v>
      </c>
    </row>
    <row r="608" spans="1:2" x14ac:dyDescent="0.25">
      <c r="A608" t="s">
        <v>311</v>
      </c>
      <c r="B608">
        <f>VLOOKUP(A608,HITTERS!$B:$O,14,FALSE)</f>
        <v>-13.200000000000001</v>
      </c>
    </row>
    <row r="609" spans="1:2" x14ac:dyDescent="0.25">
      <c r="A609" t="s">
        <v>314</v>
      </c>
      <c r="B609">
        <f>VLOOKUP(A609,HITTERS!$B:$O,14,FALSE)</f>
        <v>-13.3</v>
      </c>
    </row>
    <row r="610" spans="1:2" x14ac:dyDescent="0.25">
      <c r="A610" s="17" t="s">
        <v>1129</v>
      </c>
      <c r="B610">
        <f>VLOOKUP(A610,PITCHERS!$B:$O,14,FALSE)</f>
        <v>-13.3</v>
      </c>
    </row>
    <row r="611" spans="1:2" x14ac:dyDescent="0.25">
      <c r="A611" s="17" t="s">
        <v>1101</v>
      </c>
      <c r="B611">
        <f>VLOOKUP(A611,PITCHERS!$B:$O,14,FALSE)</f>
        <v>-13.3</v>
      </c>
    </row>
    <row r="612" spans="1:2" x14ac:dyDescent="0.25">
      <c r="A612" s="17" t="s">
        <v>1307</v>
      </c>
      <c r="B612">
        <f>VLOOKUP(A612,PITCHERS!$B:$O,14,FALSE)</f>
        <v>-13.3</v>
      </c>
    </row>
    <row r="613" spans="1:2" x14ac:dyDescent="0.25">
      <c r="A613" s="17" t="s">
        <v>1096</v>
      </c>
      <c r="B613">
        <f>VLOOKUP(A613,PITCHERS!$B:$O,14,FALSE)</f>
        <v>-13.4</v>
      </c>
    </row>
    <row r="614" spans="1:2" x14ac:dyDescent="0.25">
      <c r="A614" s="17" t="s">
        <v>1089</v>
      </c>
      <c r="B614">
        <f>VLOOKUP(A614,PITCHERS!$B:$O,14,FALSE)</f>
        <v>-13.4</v>
      </c>
    </row>
    <row r="615" spans="1:2" x14ac:dyDescent="0.25">
      <c r="A615" s="17" t="s">
        <v>1097</v>
      </c>
      <c r="B615">
        <f>VLOOKUP(A615,PITCHERS!$B:$O,14,FALSE)</f>
        <v>-13.4</v>
      </c>
    </row>
    <row r="616" spans="1:2" x14ac:dyDescent="0.25">
      <c r="A616" s="17" t="s">
        <v>1126</v>
      </c>
      <c r="B616">
        <f>VLOOKUP(A616,PITCHERS!$B:$O,14,FALSE)</f>
        <v>-13.4</v>
      </c>
    </row>
    <row r="617" spans="1:2" x14ac:dyDescent="0.25">
      <c r="A617" s="17" t="s">
        <v>1325</v>
      </c>
      <c r="B617">
        <f>VLOOKUP(A617,PITCHERS!$B:$O,14,FALSE)</f>
        <v>-13.5</v>
      </c>
    </row>
    <row r="618" spans="1:2" x14ac:dyDescent="0.25">
      <c r="A618" s="17" t="s">
        <v>1328</v>
      </c>
      <c r="B618">
        <f>VLOOKUP(A618,PITCHERS!$B:$O,14,FALSE)</f>
        <v>-13.5</v>
      </c>
    </row>
    <row r="619" spans="1:2" x14ac:dyDescent="0.25">
      <c r="A619" s="17" t="s">
        <v>1128</v>
      </c>
      <c r="B619">
        <f>VLOOKUP(A619,PITCHERS!$B:$O,14,FALSE)</f>
        <v>-13.6</v>
      </c>
    </row>
    <row r="620" spans="1:2" x14ac:dyDescent="0.25">
      <c r="A620" s="17" t="s">
        <v>1117</v>
      </c>
      <c r="B620">
        <f>VLOOKUP(A620,PITCHERS!$B:$O,14,FALSE)</f>
        <v>-13.6</v>
      </c>
    </row>
    <row r="621" spans="1:2" x14ac:dyDescent="0.25">
      <c r="A621" s="17" t="s">
        <v>1111</v>
      </c>
      <c r="B621">
        <f>VLOOKUP(A621,PITCHERS!$B:$O,14,FALSE)</f>
        <v>-13.6</v>
      </c>
    </row>
    <row r="622" spans="1:2" x14ac:dyDescent="0.25">
      <c r="A622" s="17" t="s">
        <v>1113</v>
      </c>
      <c r="B622">
        <f>VLOOKUP(A622,PITCHERS!$B:$O,14,FALSE)</f>
        <v>-13.6</v>
      </c>
    </row>
    <row r="623" spans="1:2" x14ac:dyDescent="0.25">
      <c r="A623" s="17" t="s">
        <v>1109</v>
      </c>
      <c r="B623">
        <f>VLOOKUP(A623,PITCHERS!$B:$O,14,FALSE)</f>
        <v>-13.6</v>
      </c>
    </row>
    <row r="624" spans="1:2" x14ac:dyDescent="0.25">
      <c r="A624" s="17" t="s">
        <v>1121</v>
      </c>
      <c r="B624">
        <f>VLOOKUP(A624,PITCHERS!$B:$O,14,FALSE)</f>
        <v>-13.6</v>
      </c>
    </row>
    <row r="625" spans="1:2" x14ac:dyDescent="0.25">
      <c r="A625" t="s">
        <v>312</v>
      </c>
      <c r="B625">
        <f>VLOOKUP(A625,HITTERS!$B:$O,14,FALSE)</f>
        <v>-13.7</v>
      </c>
    </row>
    <row r="626" spans="1:2" x14ac:dyDescent="0.25">
      <c r="A626" s="17" t="s">
        <v>1146</v>
      </c>
      <c r="B626">
        <f>VLOOKUP(A626,PITCHERS!$B:$O,14,FALSE)</f>
        <v>-13.7</v>
      </c>
    </row>
    <row r="627" spans="1:2" x14ac:dyDescent="0.25">
      <c r="A627" s="17" t="s">
        <v>1110</v>
      </c>
      <c r="B627">
        <f>VLOOKUP(A627,PITCHERS!$B:$O,14,FALSE)</f>
        <v>-13.7</v>
      </c>
    </row>
    <row r="628" spans="1:2" x14ac:dyDescent="0.25">
      <c r="A628" t="s">
        <v>336</v>
      </c>
      <c r="B628">
        <f>VLOOKUP(A628,HITTERS!$B:$O,14,FALSE)</f>
        <v>-13.799999999999999</v>
      </c>
    </row>
    <row r="629" spans="1:2" x14ac:dyDescent="0.25">
      <c r="A629" s="17" t="s">
        <v>1103</v>
      </c>
      <c r="B629">
        <f>VLOOKUP(A629,PITCHERS!$B:$O,14,FALSE)</f>
        <v>-13.8</v>
      </c>
    </row>
    <row r="630" spans="1:2" x14ac:dyDescent="0.25">
      <c r="A630" s="17" t="s">
        <v>1335</v>
      </c>
      <c r="B630">
        <f>VLOOKUP(A630,PITCHERS!$B:$O,14,FALSE)</f>
        <v>-13.8</v>
      </c>
    </row>
    <row r="631" spans="1:2" x14ac:dyDescent="0.25">
      <c r="A631" s="17" t="s">
        <v>1136</v>
      </c>
      <c r="B631">
        <f>VLOOKUP(A631,PITCHERS!$B:$O,14,FALSE)</f>
        <v>-13.8</v>
      </c>
    </row>
    <row r="632" spans="1:2" x14ac:dyDescent="0.25">
      <c r="A632" s="17" t="s">
        <v>1100</v>
      </c>
      <c r="B632">
        <f>VLOOKUP(A632,PITCHERS!$B:$O,14,FALSE)</f>
        <v>-13.8</v>
      </c>
    </row>
    <row r="633" spans="1:2" x14ac:dyDescent="0.25">
      <c r="A633" s="17" t="s">
        <v>1115</v>
      </c>
      <c r="B633">
        <f>VLOOKUP(A633,PITCHERS!$B:$O,14,FALSE)</f>
        <v>-13.9</v>
      </c>
    </row>
    <row r="634" spans="1:2" x14ac:dyDescent="0.25">
      <c r="A634" s="17" t="s">
        <v>1120</v>
      </c>
      <c r="B634">
        <f>VLOOKUP(A634,PITCHERS!$B:$O,14,FALSE)</f>
        <v>-13.9</v>
      </c>
    </row>
    <row r="635" spans="1:2" x14ac:dyDescent="0.25">
      <c r="A635" s="17" t="s">
        <v>1140</v>
      </c>
      <c r="B635">
        <f>VLOOKUP(A635,PITCHERS!$B:$O,14,FALSE)</f>
        <v>-13.9</v>
      </c>
    </row>
    <row r="636" spans="1:2" x14ac:dyDescent="0.25">
      <c r="A636" s="17" t="s">
        <v>1112</v>
      </c>
      <c r="B636">
        <f>VLOOKUP(A636,PITCHERS!$B:$O,14,FALSE)</f>
        <v>-14</v>
      </c>
    </row>
    <row r="637" spans="1:2" x14ac:dyDescent="0.25">
      <c r="A637" s="17" t="s">
        <v>1137</v>
      </c>
      <c r="B637">
        <f>VLOOKUP(A637,PITCHERS!$B:$O,14,FALSE)</f>
        <v>-14</v>
      </c>
    </row>
    <row r="638" spans="1:2" x14ac:dyDescent="0.25">
      <c r="A638" s="17" t="s">
        <v>1124</v>
      </c>
      <c r="B638">
        <f>VLOOKUP(A638,PITCHERS!$B:$O,14,FALSE)</f>
        <v>-14</v>
      </c>
    </row>
    <row r="639" spans="1:2" x14ac:dyDescent="0.25">
      <c r="A639" s="17" t="s">
        <v>1323</v>
      </c>
      <c r="B639">
        <f>VLOOKUP(A639,PITCHERS!$B:$O,14,FALSE)</f>
        <v>-14.1</v>
      </c>
    </row>
    <row r="640" spans="1:2" x14ac:dyDescent="0.25">
      <c r="A640" s="17" t="s">
        <v>1131</v>
      </c>
      <c r="B640">
        <f>VLOOKUP(A640,PITCHERS!$B:$O,14,FALSE)</f>
        <v>-14.1</v>
      </c>
    </row>
    <row r="641" spans="1:2" x14ac:dyDescent="0.25">
      <c r="A641" s="17" t="s">
        <v>1154</v>
      </c>
      <c r="B641">
        <f>VLOOKUP(A641,PITCHERS!$B:$O,14,FALSE)</f>
        <v>-14.1</v>
      </c>
    </row>
    <row r="642" spans="1:2" x14ac:dyDescent="0.25">
      <c r="A642" t="s">
        <v>316</v>
      </c>
      <c r="B642">
        <f>VLOOKUP(A642,HITTERS!$B:$O,14,FALSE)</f>
        <v>-14.2</v>
      </c>
    </row>
    <row r="643" spans="1:2" x14ac:dyDescent="0.25">
      <c r="A643" s="17" t="s">
        <v>1108</v>
      </c>
      <c r="B643">
        <f>VLOOKUP(A643,PITCHERS!$B:$O,14,FALSE)</f>
        <v>-14.2</v>
      </c>
    </row>
    <row r="644" spans="1:2" x14ac:dyDescent="0.25">
      <c r="A644" s="17" t="s">
        <v>1135</v>
      </c>
      <c r="B644">
        <f>VLOOKUP(A644,PITCHERS!$B:$O,14,FALSE)</f>
        <v>-14.2</v>
      </c>
    </row>
    <row r="645" spans="1:2" x14ac:dyDescent="0.25">
      <c r="A645" t="s">
        <v>320</v>
      </c>
      <c r="B645">
        <f>VLOOKUP(A645,HITTERS!$B:$O,14,FALSE)</f>
        <v>-14.3</v>
      </c>
    </row>
    <row r="646" spans="1:2" x14ac:dyDescent="0.25">
      <c r="A646" s="17" t="s">
        <v>1118</v>
      </c>
      <c r="B646">
        <f>VLOOKUP(A646,PITCHERS!$B:$O,14,FALSE)</f>
        <v>-14.3</v>
      </c>
    </row>
    <row r="647" spans="1:2" x14ac:dyDescent="0.25">
      <c r="A647" s="17" t="s">
        <v>1116</v>
      </c>
      <c r="B647">
        <f>VLOOKUP(A647,PITCHERS!$B:$O,14,FALSE)</f>
        <v>-14.3</v>
      </c>
    </row>
    <row r="648" spans="1:2" x14ac:dyDescent="0.25">
      <c r="A648" s="17" t="s">
        <v>1160</v>
      </c>
      <c r="B648">
        <f>VLOOKUP(A648,PITCHERS!$B:$O,14,FALSE)</f>
        <v>-14.3</v>
      </c>
    </row>
    <row r="649" spans="1:2" x14ac:dyDescent="0.25">
      <c r="A649" s="17" t="s">
        <v>1125</v>
      </c>
      <c r="B649">
        <f>VLOOKUP(A649,PITCHERS!$B:$O,14,FALSE)</f>
        <v>-14.4</v>
      </c>
    </row>
    <row r="650" spans="1:2" x14ac:dyDescent="0.25">
      <c r="A650" s="17" t="s">
        <v>1122</v>
      </c>
      <c r="B650">
        <f>VLOOKUP(A650,PITCHERS!$B:$O,14,FALSE)</f>
        <v>-14.4</v>
      </c>
    </row>
    <row r="651" spans="1:2" x14ac:dyDescent="0.25">
      <c r="A651" s="17" t="s">
        <v>1141</v>
      </c>
      <c r="B651">
        <f>VLOOKUP(A651,PITCHERS!$B:$O,14,FALSE)</f>
        <v>-14.5</v>
      </c>
    </row>
    <row r="652" spans="1:2" x14ac:dyDescent="0.25">
      <c r="A652" t="s">
        <v>321</v>
      </c>
      <c r="B652">
        <f>VLOOKUP(A652,HITTERS!$B:$O,14,FALSE)</f>
        <v>-14.500000000000002</v>
      </c>
    </row>
    <row r="653" spans="1:2" x14ac:dyDescent="0.25">
      <c r="A653" s="17" t="s">
        <v>1119</v>
      </c>
      <c r="B653">
        <f>VLOOKUP(A653,PITCHERS!$B:$O,14,FALSE)</f>
        <v>-14.6</v>
      </c>
    </row>
    <row r="654" spans="1:2" x14ac:dyDescent="0.25">
      <c r="A654" s="17" t="s">
        <v>1134</v>
      </c>
      <c r="B654">
        <f>VLOOKUP(A654,PITCHERS!$B:$O,14,FALSE)</f>
        <v>-14.7</v>
      </c>
    </row>
    <row r="655" spans="1:2" x14ac:dyDescent="0.25">
      <c r="A655" s="17" t="s">
        <v>1327</v>
      </c>
      <c r="B655">
        <f>VLOOKUP(A655,PITCHERS!$B:$O,14,FALSE)</f>
        <v>-14.7</v>
      </c>
    </row>
    <row r="656" spans="1:2" x14ac:dyDescent="0.25">
      <c r="A656" s="17" t="s">
        <v>1319</v>
      </c>
      <c r="B656">
        <f>VLOOKUP(A656,PITCHERS!$B:$O,14,FALSE)</f>
        <v>-14.7</v>
      </c>
    </row>
    <row r="657" spans="1:2" x14ac:dyDescent="0.25">
      <c r="A657" s="17" t="s">
        <v>1187</v>
      </c>
      <c r="B657">
        <f>VLOOKUP(A657,PITCHERS!$B:$O,14,FALSE)</f>
        <v>-14.7</v>
      </c>
    </row>
    <row r="658" spans="1:2" x14ac:dyDescent="0.25">
      <c r="A658" s="17" t="s">
        <v>1155</v>
      </c>
      <c r="B658">
        <f>VLOOKUP(A658,PITCHERS!$B:$O,14,FALSE)</f>
        <v>-14.8</v>
      </c>
    </row>
    <row r="659" spans="1:2" x14ac:dyDescent="0.25">
      <c r="A659" s="17" t="s">
        <v>1130</v>
      </c>
      <c r="B659">
        <f>VLOOKUP(A659,PITCHERS!$B:$O,14,FALSE)</f>
        <v>-14.8</v>
      </c>
    </row>
    <row r="660" spans="1:2" x14ac:dyDescent="0.25">
      <c r="A660" s="17" t="s">
        <v>1174</v>
      </c>
      <c r="B660">
        <f>VLOOKUP(A660,PITCHERS!$B:$O,14,FALSE)</f>
        <v>-14.8</v>
      </c>
    </row>
    <row r="661" spans="1:2" x14ac:dyDescent="0.25">
      <c r="A661" s="17" t="s">
        <v>1179</v>
      </c>
      <c r="B661">
        <f>VLOOKUP(A661,PITCHERS!$B:$O,14,FALSE)</f>
        <v>-14.8</v>
      </c>
    </row>
    <row r="662" spans="1:2" x14ac:dyDescent="0.25">
      <c r="A662" t="s">
        <v>313</v>
      </c>
      <c r="B662">
        <f>VLOOKUP(A662,HITTERS!$B:$O,14,FALSE)</f>
        <v>-14.899999999999999</v>
      </c>
    </row>
    <row r="663" spans="1:2" x14ac:dyDescent="0.25">
      <c r="A663" t="s">
        <v>337</v>
      </c>
      <c r="B663">
        <f>VLOOKUP(A663,HITTERS!$B:$O,14,FALSE)</f>
        <v>-14.9</v>
      </c>
    </row>
    <row r="664" spans="1:2" x14ac:dyDescent="0.25">
      <c r="A664" s="17" t="s">
        <v>1330</v>
      </c>
      <c r="B664">
        <f>VLOOKUP(A664,PITCHERS!$B:$O,14,FALSE)</f>
        <v>-14.9</v>
      </c>
    </row>
    <row r="665" spans="1:2" x14ac:dyDescent="0.25">
      <c r="A665" s="17" t="s">
        <v>1340</v>
      </c>
      <c r="B665">
        <f>VLOOKUP(A665,PITCHERS!$B:$O,14,FALSE)</f>
        <v>-14.9</v>
      </c>
    </row>
    <row r="666" spans="1:2" x14ac:dyDescent="0.25">
      <c r="A666" s="17" t="s">
        <v>1336</v>
      </c>
      <c r="B666">
        <f>VLOOKUP(A666,PITCHERS!$B:$O,14,FALSE)</f>
        <v>-14.9</v>
      </c>
    </row>
    <row r="667" spans="1:2" x14ac:dyDescent="0.25">
      <c r="A667" s="17" t="s">
        <v>1133</v>
      </c>
      <c r="B667">
        <f>VLOOKUP(A667,PITCHERS!$B:$O,14,FALSE)</f>
        <v>-14.9</v>
      </c>
    </row>
    <row r="668" spans="1:2" x14ac:dyDescent="0.25">
      <c r="A668" t="s">
        <v>328</v>
      </c>
      <c r="B668">
        <f>VLOOKUP(A668,HITTERS!$B:$O,14,FALSE)</f>
        <v>-15</v>
      </c>
    </row>
    <row r="669" spans="1:2" x14ac:dyDescent="0.25">
      <c r="A669" s="17" t="s">
        <v>1138</v>
      </c>
      <c r="B669">
        <f>VLOOKUP(A669,PITCHERS!$B:$O,14,FALSE)</f>
        <v>-15</v>
      </c>
    </row>
    <row r="670" spans="1:2" x14ac:dyDescent="0.25">
      <c r="A670" s="17" t="s">
        <v>1156</v>
      </c>
      <c r="B670">
        <f>VLOOKUP(A670,PITCHERS!$B:$O,14,FALSE)</f>
        <v>-15</v>
      </c>
    </row>
    <row r="671" spans="1:2" x14ac:dyDescent="0.25">
      <c r="A671" s="17" t="s">
        <v>1162</v>
      </c>
      <c r="B671">
        <f>VLOOKUP(A671,PITCHERS!$B:$O,14,FALSE)</f>
        <v>-15</v>
      </c>
    </row>
    <row r="672" spans="1:2" x14ac:dyDescent="0.25">
      <c r="A672" t="s">
        <v>319</v>
      </c>
      <c r="B672">
        <f>VLOOKUP(A672,HITTERS!$B:$O,14,FALSE)</f>
        <v>-15.099999999999998</v>
      </c>
    </row>
    <row r="673" spans="1:2" x14ac:dyDescent="0.25">
      <c r="A673" t="s">
        <v>333</v>
      </c>
      <c r="B673">
        <f>VLOOKUP(A673,HITTERS!$B:$O,14,FALSE)</f>
        <v>-15.2</v>
      </c>
    </row>
    <row r="674" spans="1:2" x14ac:dyDescent="0.25">
      <c r="A674" s="17" t="s">
        <v>1157</v>
      </c>
      <c r="B674">
        <f>VLOOKUP(A674,PITCHERS!$B:$O,14,FALSE)</f>
        <v>-15.2</v>
      </c>
    </row>
    <row r="675" spans="1:2" x14ac:dyDescent="0.25">
      <c r="A675" s="17" t="s">
        <v>1150</v>
      </c>
      <c r="B675">
        <f>VLOOKUP(A675,PITCHERS!$B:$O,14,FALSE)</f>
        <v>-15.2</v>
      </c>
    </row>
    <row r="676" spans="1:2" x14ac:dyDescent="0.25">
      <c r="A676" s="17" t="s">
        <v>1153</v>
      </c>
      <c r="B676">
        <f>VLOOKUP(A676,PITCHERS!$B:$O,14,FALSE)</f>
        <v>-15.2</v>
      </c>
    </row>
    <row r="677" spans="1:2" x14ac:dyDescent="0.25">
      <c r="A677" s="17" t="s">
        <v>1144</v>
      </c>
      <c r="B677">
        <f>VLOOKUP(A677,PITCHERS!$B:$O,14,FALSE)</f>
        <v>-15.2</v>
      </c>
    </row>
    <row r="678" spans="1:2" x14ac:dyDescent="0.25">
      <c r="A678" t="s">
        <v>332</v>
      </c>
      <c r="B678">
        <f>VLOOKUP(A678,HITTERS!$B:$O,14,FALSE)</f>
        <v>-15.299999999999997</v>
      </c>
    </row>
    <row r="679" spans="1:2" x14ac:dyDescent="0.25">
      <c r="A679" t="s">
        <v>334</v>
      </c>
      <c r="B679">
        <f>VLOOKUP(A679,HITTERS!$B:$O,14,FALSE)</f>
        <v>-15.3</v>
      </c>
    </row>
    <row r="680" spans="1:2" x14ac:dyDescent="0.25">
      <c r="A680" t="s">
        <v>341</v>
      </c>
      <c r="B680">
        <f>VLOOKUP(A680,HITTERS!$B:$O,14,FALSE)</f>
        <v>-15.3</v>
      </c>
    </row>
    <row r="681" spans="1:2" x14ac:dyDescent="0.25">
      <c r="A681" s="17" t="s">
        <v>1147</v>
      </c>
      <c r="B681">
        <f>VLOOKUP(A681,PITCHERS!$B:$O,14,FALSE)</f>
        <v>-15.3</v>
      </c>
    </row>
    <row r="682" spans="1:2" x14ac:dyDescent="0.25">
      <c r="A682" s="17" t="s">
        <v>1164</v>
      </c>
      <c r="B682">
        <f>VLOOKUP(A682,PITCHERS!$B:$O,14,FALSE)</f>
        <v>-15.3</v>
      </c>
    </row>
    <row r="683" spans="1:2" x14ac:dyDescent="0.25">
      <c r="A683" s="17" t="s">
        <v>1322</v>
      </c>
      <c r="B683">
        <f>VLOOKUP(A683,PITCHERS!$B:$O,14,FALSE)</f>
        <v>-15.3</v>
      </c>
    </row>
    <row r="684" spans="1:2" x14ac:dyDescent="0.25">
      <c r="A684" t="s">
        <v>329</v>
      </c>
      <c r="B684">
        <f>VLOOKUP(A684,HITTERS!$B:$O,14,FALSE)</f>
        <v>-15.399999999999999</v>
      </c>
    </row>
    <row r="685" spans="1:2" x14ac:dyDescent="0.25">
      <c r="A685" s="17" t="s">
        <v>1159</v>
      </c>
      <c r="B685">
        <f>VLOOKUP(A685,PITCHERS!$B:$O,14,FALSE)</f>
        <v>-15.4</v>
      </c>
    </row>
    <row r="686" spans="1:2" x14ac:dyDescent="0.25">
      <c r="A686" s="17" t="s">
        <v>1170</v>
      </c>
      <c r="B686">
        <f>VLOOKUP(A686,PITCHERS!$B:$O,14,FALSE)</f>
        <v>-15.4</v>
      </c>
    </row>
    <row r="687" spans="1:2" x14ac:dyDescent="0.25">
      <c r="A687" t="s">
        <v>352</v>
      </c>
      <c r="B687">
        <f>VLOOKUP(A687,HITTERS!$B:$O,14,FALSE)</f>
        <v>-15.5</v>
      </c>
    </row>
    <row r="688" spans="1:2" x14ac:dyDescent="0.25">
      <c r="A688" s="17" t="s">
        <v>1151</v>
      </c>
      <c r="B688">
        <f>VLOOKUP(A688,PITCHERS!$B:$O,14,FALSE)</f>
        <v>-15.5</v>
      </c>
    </row>
    <row r="689" spans="1:2" x14ac:dyDescent="0.25">
      <c r="A689" s="17" t="s">
        <v>1166</v>
      </c>
      <c r="B689">
        <f>VLOOKUP(A689,PITCHERS!$B:$O,14,FALSE)</f>
        <v>-15.5</v>
      </c>
    </row>
    <row r="690" spans="1:2" x14ac:dyDescent="0.25">
      <c r="A690" s="17" t="s">
        <v>1176</v>
      </c>
      <c r="B690">
        <f>VLOOKUP(A690,PITCHERS!$B:$O,14,FALSE)</f>
        <v>-15.5</v>
      </c>
    </row>
    <row r="691" spans="1:2" x14ac:dyDescent="0.25">
      <c r="A691" t="s">
        <v>335</v>
      </c>
      <c r="B691">
        <f>VLOOKUP(A691,HITTERS!$B:$O,14,FALSE)</f>
        <v>-15.599999999999998</v>
      </c>
    </row>
    <row r="692" spans="1:2" x14ac:dyDescent="0.25">
      <c r="A692" t="s">
        <v>330</v>
      </c>
      <c r="B692">
        <f>VLOOKUP(A692,HITTERS!$B:$O,14,FALSE)</f>
        <v>-15.599999999999998</v>
      </c>
    </row>
    <row r="693" spans="1:2" x14ac:dyDescent="0.25">
      <c r="A693" t="s">
        <v>338</v>
      </c>
      <c r="B693">
        <f>VLOOKUP(A693,HITTERS!$B:$O,14,FALSE)</f>
        <v>-15.599999999999998</v>
      </c>
    </row>
    <row r="694" spans="1:2" x14ac:dyDescent="0.25">
      <c r="A694" s="17" t="s">
        <v>1333</v>
      </c>
      <c r="B694">
        <f>VLOOKUP(A694,PITCHERS!$B:$O,14,FALSE)</f>
        <v>-15.6</v>
      </c>
    </row>
    <row r="695" spans="1:2" x14ac:dyDescent="0.25">
      <c r="A695" s="17" t="s">
        <v>1190</v>
      </c>
      <c r="B695">
        <f>VLOOKUP(A695,PITCHERS!$B:$O,14,FALSE)</f>
        <v>-15.6</v>
      </c>
    </row>
    <row r="696" spans="1:2" x14ac:dyDescent="0.25">
      <c r="A696" s="17" t="s">
        <v>1348</v>
      </c>
      <c r="B696">
        <f>VLOOKUP(A696,PITCHERS!$B:$O,14,FALSE)</f>
        <v>-15.6</v>
      </c>
    </row>
    <row r="697" spans="1:2" x14ac:dyDescent="0.25">
      <c r="A697" t="s">
        <v>339</v>
      </c>
      <c r="B697">
        <f>VLOOKUP(A697,HITTERS!$B:$O,14,FALSE)</f>
        <v>-15.8</v>
      </c>
    </row>
    <row r="698" spans="1:2" x14ac:dyDescent="0.25">
      <c r="A698" s="17" t="s">
        <v>1343</v>
      </c>
      <c r="B698">
        <f>VLOOKUP(A698,PITCHERS!$B:$O,14,FALSE)</f>
        <v>-15.8</v>
      </c>
    </row>
    <row r="699" spans="1:2" x14ac:dyDescent="0.25">
      <c r="A699" s="17" t="s">
        <v>1171</v>
      </c>
      <c r="B699">
        <f>VLOOKUP(A699,PITCHERS!$B:$O,14,FALSE)</f>
        <v>-15.8</v>
      </c>
    </row>
    <row r="700" spans="1:2" x14ac:dyDescent="0.25">
      <c r="A700" t="s">
        <v>309</v>
      </c>
      <c r="B700">
        <f>VLOOKUP(A700,HITTERS!$B:$O,14,FALSE)</f>
        <v>-15.899999999999999</v>
      </c>
    </row>
    <row r="701" spans="1:2" x14ac:dyDescent="0.25">
      <c r="A701" t="s">
        <v>346</v>
      </c>
      <c r="B701">
        <f>VLOOKUP(A701,HITTERS!$B:$O,14,FALSE)</f>
        <v>-15.899999999999999</v>
      </c>
    </row>
    <row r="702" spans="1:2" x14ac:dyDescent="0.25">
      <c r="A702" s="17" t="s">
        <v>1165</v>
      </c>
      <c r="B702">
        <f>VLOOKUP(A702,PITCHERS!$B:$O,14,FALSE)</f>
        <v>-15.9</v>
      </c>
    </row>
    <row r="703" spans="1:2" x14ac:dyDescent="0.25">
      <c r="A703" s="17" t="s">
        <v>1351</v>
      </c>
      <c r="B703">
        <f>VLOOKUP(A703,PITCHERS!$B:$O,14,FALSE)</f>
        <v>-15.9</v>
      </c>
    </row>
    <row r="704" spans="1:2" x14ac:dyDescent="0.25">
      <c r="A704" s="17" t="s">
        <v>1169</v>
      </c>
      <c r="B704">
        <f>VLOOKUP(A704,PITCHERS!$B:$O,14,FALSE)</f>
        <v>-15.9</v>
      </c>
    </row>
    <row r="705" spans="1:2" x14ac:dyDescent="0.25">
      <c r="A705" s="17" t="s">
        <v>1186</v>
      </c>
      <c r="B705">
        <f>VLOOKUP(A705,PITCHERS!$B:$O,14,FALSE)</f>
        <v>-15.9</v>
      </c>
    </row>
    <row r="706" spans="1:2" x14ac:dyDescent="0.25">
      <c r="A706" t="s">
        <v>356</v>
      </c>
      <c r="B706">
        <f>VLOOKUP(A706,HITTERS!$B:$O,14,FALSE)</f>
        <v>-15.900000000000002</v>
      </c>
    </row>
    <row r="707" spans="1:2" x14ac:dyDescent="0.25">
      <c r="A707" s="17" t="s">
        <v>1196</v>
      </c>
      <c r="B707">
        <f>VLOOKUP(A707,PITCHERS!$B:$O,14,FALSE)</f>
        <v>-16</v>
      </c>
    </row>
    <row r="708" spans="1:2" x14ac:dyDescent="0.25">
      <c r="A708" t="s">
        <v>340</v>
      </c>
      <c r="B708">
        <f>VLOOKUP(A708,HITTERS!$B:$O,14,FALSE)</f>
        <v>-16.099999999999998</v>
      </c>
    </row>
    <row r="709" spans="1:2" x14ac:dyDescent="0.25">
      <c r="A709" t="s">
        <v>358</v>
      </c>
      <c r="B709">
        <f>VLOOKUP(A709,HITTERS!$B:$O,14,FALSE)</f>
        <v>-16.100000000000001</v>
      </c>
    </row>
    <row r="710" spans="1:2" x14ac:dyDescent="0.25">
      <c r="A710" s="17" t="s">
        <v>1207</v>
      </c>
      <c r="B710">
        <f>VLOOKUP(A710,PITCHERS!$B:$O,14,FALSE)</f>
        <v>-16.100000000000001</v>
      </c>
    </row>
    <row r="711" spans="1:2" x14ac:dyDescent="0.25">
      <c r="A711" s="17" t="s">
        <v>1192</v>
      </c>
      <c r="B711">
        <f>VLOOKUP(A711,PITCHERS!$B:$O,14,FALSE)</f>
        <v>-16.100000000000001</v>
      </c>
    </row>
    <row r="712" spans="1:2" x14ac:dyDescent="0.25">
      <c r="A712" s="17" t="s">
        <v>1177</v>
      </c>
      <c r="B712">
        <f>VLOOKUP(A712,PITCHERS!$B:$O,14,FALSE)</f>
        <v>-16.2</v>
      </c>
    </row>
    <row r="713" spans="1:2" x14ac:dyDescent="0.25">
      <c r="A713" s="17" t="s">
        <v>1168</v>
      </c>
      <c r="B713">
        <f>VLOOKUP(A713,PITCHERS!$B:$O,14,FALSE)</f>
        <v>-16.2</v>
      </c>
    </row>
    <row r="714" spans="1:2" x14ac:dyDescent="0.25">
      <c r="A714" t="s">
        <v>347</v>
      </c>
      <c r="B714">
        <f>VLOOKUP(A714,HITTERS!$B:$O,14,FALSE)</f>
        <v>-16.200000000000003</v>
      </c>
    </row>
    <row r="715" spans="1:2" x14ac:dyDescent="0.25">
      <c r="A715" t="s">
        <v>345</v>
      </c>
      <c r="B715">
        <f>VLOOKUP(A715,HITTERS!$B:$O,14,FALSE)</f>
        <v>-16.3</v>
      </c>
    </row>
    <row r="716" spans="1:2" x14ac:dyDescent="0.25">
      <c r="A716" t="s">
        <v>343</v>
      </c>
      <c r="B716">
        <f>VLOOKUP(A716,HITTERS!$B:$O,14,FALSE)</f>
        <v>-16.3</v>
      </c>
    </row>
    <row r="717" spans="1:2" x14ac:dyDescent="0.25">
      <c r="A717" s="17" t="s">
        <v>1172</v>
      </c>
      <c r="B717">
        <f>VLOOKUP(A717,PITCHERS!$B:$O,14,FALSE)</f>
        <v>-16.3</v>
      </c>
    </row>
    <row r="718" spans="1:2" x14ac:dyDescent="0.25">
      <c r="A718" s="17" t="s">
        <v>1175</v>
      </c>
      <c r="B718">
        <f>VLOOKUP(A718,PITCHERS!$B:$O,14,FALSE)</f>
        <v>-16.3</v>
      </c>
    </row>
    <row r="719" spans="1:2" x14ac:dyDescent="0.25">
      <c r="A719" s="17" t="s">
        <v>1167</v>
      </c>
      <c r="B719">
        <f>VLOOKUP(A719,PITCHERS!$B:$O,14,FALSE)</f>
        <v>-16.3</v>
      </c>
    </row>
    <row r="720" spans="1:2" x14ac:dyDescent="0.25">
      <c r="A720" t="s">
        <v>331</v>
      </c>
      <c r="B720">
        <f>VLOOKUP(A720,HITTERS!$B:$O,14,FALSE)</f>
        <v>-16.399999999999999</v>
      </c>
    </row>
    <row r="721" spans="1:2" x14ac:dyDescent="0.25">
      <c r="A721" s="17" t="s">
        <v>1338</v>
      </c>
      <c r="B721">
        <f>VLOOKUP(A721,PITCHERS!$B:$O,14,FALSE)</f>
        <v>-16.399999999999999</v>
      </c>
    </row>
    <row r="722" spans="1:2" x14ac:dyDescent="0.25">
      <c r="A722" t="s">
        <v>348</v>
      </c>
      <c r="B722">
        <f>VLOOKUP(A722,HITTERS!$B:$O,14,FALSE)</f>
        <v>-16.5</v>
      </c>
    </row>
    <row r="723" spans="1:2" x14ac:dyDescent="0.25">
      <c r="A723" t="s">
        <v>359</v>
      </c>
      <c r="B723">
        <f>VLOOKUP(A723,HITTERS!$B:$O,14,FALSE)</f>
        <v>-16.5</v>
      </c>
    </row>
    <row r="724" spans="1:2" x14ac:dyDescent="0.25">
      <c r="A724" s="17" t="s">
        <v>1347</v>
      </c>
      <c r="B724">
        <f>VLOOKUP(A724,PITCHERS!$B:$O,14,FALSE)</f>
        <v>-16.5</v>
      </c>
    </row>
    <row r="725" spans="1:2" x14ac:dyDescent="0.25">
      <c r="A725" s="17" t="s">
        <v>1189</v>
      </c>
      <c r="B725">
        <f>VLOOKUP(A725,PITCHERS!$B:$O,14,FALSE)</f>
        <v>-16.5</v>
      </c>
    </row>
    <row r="726" spans="1:2" x14ac:dyDescent="0.25">
      <c r="A726" s="17" t="s">
        <v>1198</v>
      </c>
      <c r="B726">
        <f>VLOOKUP(A726,PITCHERS!$B:$O,14,FALSE)</f>
        <v>-16.5</v>
      </c>
    </row>
    <row r="727" spans="1:2" x14ac:dyDescent="0.25">
      <c r="A727" s="17" t="s">
        <v>1204</v>
      </c>
      <c r="B727">
        <f>VLOOKUP(A727,PITCHERS!$B:$O,14,FALSE)</f>
        <v>-16.5</v>
      </c>
    </row>
    <row r="728" spans="1:2" x14ac:dyDescent="0.25">
      <c r="A728" t="s">
        <v>322</v>
      </c>
      <c r="B728">
        <f>VLOOKUP(A728,HITTERS!$B:$O,14,FALSE)</f>
        <v>-16.599999999999998</v>
      </c>
    </row>
    <row r="729" spans="1:2" x14ac:dyDescent="0.25">
      <c r="A729" t="s">
        <v>350</v>
      </c>
      <c r="B729">
        <f>VLOOKUP(A729,HITTERS!$B:$O,14,FALSE)</f>
        <v>-16.600000000000001</v>
      </c>
    </row>
    <row r="730" spans="1:2" x14ac:dyDescent="0.25">
      <c r="A730" s="17" t="s">
        <v>1191</v>
      </c>
      <c r="B730">
        <f>VLOOKUP(A730,PITCHERS!$B:$O,14,FALSE)</f>
        <v>-16.600000000000001</v>
      </c>
    </row>
    <row r="731" spans="1:2" ht="15.75" thickBot="1" x14ac:dyDescent="0.3">
      <c r="A731" s="17" t="s">
        <v>1206</v>
      </c>
      <c r="B731">
        <f>VLOOKUP(A731,PITCHERS!$B:$O,14,FALSE)</f>
        <v>-16.7</v>
      </c>
    </row>
    <row r="732" spans="1:2" ht="15.75" thickBot="1" x14ac:dyDescent="0.3">
      <c r="A732" s="6" t="s">
        <v>1195</v>
      </c>
      <c r="B732">
        <f>VLOOKUP(A732,PITCHERS!$B:$O,14,FALSE)</f>
        <v>-16.7</v>
      </c>
    </row>
    <row r="733" spans="1:2" ht="15.75" thickBot="1" x14ac:dyDescent="0.3">
      <c r="A733" s="6" t="s">
        <v>1180</v>
      </c>
      <c r="B733">
        <f>VLOOKUP(A733,PITCHERS!$B:$O,14,FALSE)</f>
        <v>-16.7</v>
      </c>
    </row>
    <row r="734" spans="1:2" ht="15.75" thickBot="1" x14ac:dyDescent="0.3">
      <c r="A734" s="16" t="s">
        <v>370</v>
      </c>
      <c r="B734">
        <f>VLOOKUP(A734,HITTERS!$B:$O,14,FALSE)</f>
        <v>-16.8</v>
      </c>
    </row>
    <row r="735" spans="1:2" ht="15.75" thickBot="1" x14ac:dyDescent="0.3">
      <c r="A735" s="6" t="s">
        <v>1193</v>
      </c>
      <c r="B735">
        <f>VLOOKUP(A735,PITCHERS!$B:$O,14,FALSE)</f>
        <v>-16.8</v>
      </c>
    </row>
    <row r="736" spans="1:2" ht="15.75" thickBot="1" x14ac:dyDescent="0.3">
      <c r="A736" s="6" t="s">
        <v>1201</v>
      </c>
      <c r="B736">
        <f>VLOOKUP(A736,PITCHERS!$B:$O,14,FALSE)</f>
        <v>-16.8</v>
      </c>
    </row>
    <row r="737" spans="1:2" ht="15.75" thickBot="1" x14ac:dyDescent="0.3">
      <c r="A737" s="6" t="s">
        <v>1220</v>
      </c>
      <c r="B737">
        <f>VLOOKUP(A737,PITCHERS!$B:$O,14,FALSE)</f>
        <v>-16.899999999999999</v>
      </c>
    </row>
    <row r="738" spans="1:2" ht="15.75" thickBot="1" x14ac:dyDescent="0.3">
      <c r="A738" s="6" t="s">
        <v>1200</v>
      </c>
      <c r="B738">
        <f>VLOOKUP(A738,PITCHERS!$B:$O,14,FALSE)</f>
        <v>-16.899999999999999</v>
      </c>
    </row>
    <row r="739" spans="1:2" ht="15.75" thickBot="1" x14ac:dyDescent="0.3">
      <c r="A739" s="16" t="s">
        <v>353</v>
      </c>
      <c r="B739">
        <f>VLOOKUP(A739,HITTERS!$B:$O,14,FALSE)</f>
        <v>-17</v>
      </c>
    </row>
    <row r="740" spans="1:2" ht="15.75" thickBot="1" x14ac:dyDescent="0.3">
      <c r="A740" s="6" t="s">
        <v>1215</v>
      </c>
      <c r="B740">
        <f>VLOOKUP(A740,PITCHERS!$B:$O,14,FALSE)</f>
        <v>-17</v>
      </c>
    </row>
    <row r="741" spans="1:2" ht="15.75" thickBot="1" x14ac:dyDescent="0.3">
      <c r="A741" s="6" t="s">
        <v>1349</v>
      </c>
      <c r="B741">
        <f>VLOOKUP(A741,PITCHERS!$B:$O,14,FALSE)</f>
        <v>-17</v>
      </c>
    </row>
    <row r="742" spans="1:2" ht="15.75" thickBot="1" x14ac:dyDescent="0.3">
      <c r="A742" s="6" t="s">
        <v>1199</v>
      </c>
      <c r="B742">
        <f>VLOOKUP(A742,PITCHERS!$B:$O,14,FALSE)</f>
        <v>-17.100000000000001</v>
      </c>
    </row>
    <row r="743" spans="1:2" ht="15.75" thickBot="1" x14ac:dyDescent="0.3">
      <c r="A743" s="6" t="s">
        <v>1209</v>
      </c>
      <c r="B743">
        <f>VLOOKUP(A743,PITCHERS!$B:$O,14,FALSE)</f>
        <v>-17.100000000000001</v>
      </c>
    </row>
    <row r="744" spans="1:2" ht="15.75" thickBot="1" x14ac:dyDescent="0.3">
      <c r="A744" s="6" t="s">
        <v>1213</v>
      </c>
      <c r="B744">
        <f>VLOOKUP(A744,PITCHERS!$B:$O,14,FALSE)</f>
        <v>-17.100000000000001</v>
      </c>
    </row>
    <row r="745" spans="1:2" ht="15.75" thickBot="1" x14ac:dyDescent="0.3">
      <c r="A745" s="6" t="s">
        <v>1212</v>
      </c>
      <c r="B745">
        <f>VLOOKUP(A745,PITCHERS!$B:$O,14,FALSE)</f>
        <v>-17.2</v>
      </c>
    </row>
    <row r="746" spans="1:2" ht="15.75" thickBot="1" x14ac:dyDescent="0.3">
      <c r="A746" s="6" t="s">
        <v>1218</v>
      </c>
      <c r="B746">
        <f>VLOOKUP(A746,PITCHERS!$B:$O,14,FALSE)</f>
        <v>-17.2</v>
      </c>
    </row>
    <row r="747" spans="1:2" ht="15.75" thickBot="1" x14ac:dyDescent="0.3">
      <c r="A747" s="16" t="s">
        <v>362</v>
      </c>
      <c r="B747">
        <f>VLOOKUP(A747,HITTERS!$B:$O,14,FALSE)</f>
        <v>-17.3</v>
      </c>
    </row>
    <row r="748" spans="1:2" ht="15.75" thickBot="1" x14ac:dyDescent="0.3">
      <c r="A748" s="6" t="s">
        <v>1222</v>
      </c>
      <c r="B748">
        <f>VLOOKUP(A748,PITCHERS!$B:$O,14,FALSE)</f>
        <v>-17.3</v>
      </c>
    </row>
    <row r="749" spans="1:2" ht="15.75" thickBot="1" x14ac:dyDescent="0.3">
      <c r="A749" s="6" t="s">
        <v>1202</v>
      </c>
      <c r="B749">
        <f>VLOOKUP(A749,PITCHERS!$B:$O,14,FALSE)</f>
        <v>-17.3</v>
      </c>
    </row>
    <row r="750" spans="1:2" ht="15.75" thickBot="1" x14ac:dyDescent="0.3">
      <c r="A750" s="16" t="s">
        <v>361</v>
      </c>
      <c r="B750">
        <f>VLOOKUP(A750,HITTERS!$B:$O,14,FALSE)</f>
        <v>-17.5</v>
      </c>
    </row>
    <row r="751" spans="1:2" ht="15.75" thickBot="1" x14ac:dyDescent="0.3">
      <c r="A751" s="6" t="s">
        <v>1350</v>
      </c>
      <c r="B751">
        <f>VLOOKUP(A751,PITCHERS!$B:$O,14,FALSE)</f>
        <v>-17.5</v>
      </c>
    </row>
    <row r="752" spans="1:2" ht="15.75" thickBot="1" x14ac:dyDescent="0.3">
      <c r="A752" s="16" t="s">
        <v>355</v>
      </c>
      <c r="B752">
        <f>VLOOKUP(A752,HITTERS!$B:$O,14,FALSE)</f>
        <v>-17.599999999999998</v>
      </c>
    </row>
    <row r="753" spans="1:2" ht="15.75" thickBot="1" x14ac:dyDescent="0.3">
      <c r="A753" s="6" t="s">
        <v>1224</v>
      </c>
      <c r="B753">
        <f>VLOOKUP(A753,PITCHERS!$B:$O,14,FALSE)</f>
        <v>-17.600000000000001</v>
      </c>
    </row>
    <row r="754" spans="1:2" ht="15.75" thickBot="1" x14ac:dyDescent="0.3">
      <c r="A754" s="6" t="s">
        <v>1232</v>
      </c>
      <c r="B754">
        <f>VLOOKUP(A754,PITCHERS!$B:$O,14,FALSE)</f>
        <v>-17.600000000000001</v>
      </c>
    </row>
    <row r="755" spans="1:2" ht="15.75" thickBot="1" x14ac:dyDescent="0.3">
      <c r="A755" s="16" t="s">
        <v>351</v>
      </c>
      <c r="B755">
        <f>VLOOKUP(A755,HITTERS!$B:$O,14,FALSE)</f>
        <v>-17.7</v>
      </c>
    </row>
    <row r="756" spans="1:2" ht="15.75" thickBot="1" x14ac:dyDescent="0.3">
      <c r="A756" s="16" t="s">
        <v>360</v>
      </c>
      <c r="B756">
        <f>VLOOKUP(A756,HITTERS!$B:$O,14,FALSE)</f>
        <v>-17.700000000000003</v>
      </c>
    </row>
    <row r="757" spans="1:2" ht="15.75" thickBot="1" x14ac:dyDescent="0.3">
      <c r="A757" s="6" t="s">
        <v>1240</v>
      </c>
      <c r="B757">
        <f>VLOOKUP(A757,PITCHERS!$B:$O,14,FALSE)</f>
        <v>-17.8</v>
      </c>
    </row>
    <row r="758" spans="1:2" ht="15.75" thickBot="1" x14ac:dyDescent="0.3">
      <c r="A758" s="6" t="s">
        <v>1244</v>
      </c>
      <c r="B758">
        <f>VLOOKUP(A758,PITCHERS!$B:$O,14,FALSE)</f>
        <v>-17.899999999999999</v>
      </c>
    </row>
    <row r="759" spans="1:2" ht="15.75" thickBot="1" x14ac:dyDescent="0.3">
      <c r="A759" s="6" t="s">
        <v>1248</v>
      </c>
      <c r="B759">
        <f>VLOOKUP(A759,PITCHERS!$B:$O,14,FALSE)</f>
        <v>-17.899999999999999</v>
      </c>
    </row>
    <row r="760" spans="1:2" ht="15.75" thickBot="1" x14ac:dyDescent="0.3">
      <c r="A760" s="6" t="s">
        <v>1227</v>
      </c>
      <c r="B760">
        <f>VLOOKUP(A760,PITCHERS!$B:$O,14,FALSE)</f>
        <v>-17.899999999999999</v>
      </c>
    </row>
    <row r="761" spans="1:2" ht="15.75" thickBot="1" x14ac:dyDescent="0.3">
      <c r="A761" s="6" t="s">
        <v>1211</v>
      </c>
      <c r="B761">
        <f>VLOOKUP(A761,PITCHERS!$B:$O,14,FALSE)</f>
        <v>-18</v>
      </c>
    </row>
    <row r="762" spans="1:2" ht="15.75" thickBot="1" x14ac:dyDescent="0.3">
      <c r="A762" s="6" t="s">
        <v>1216</v>
      </c>
      <c r="B762">
        <f>VLOOKUP(A762,PITCHERS!$B:$O,14,FALSE)</f>
        <v>-18</v>
      </c>
    </row>
    <row r="763" spans="1:2" ht="15.75" thickBot="1" x14ac:dyDescent="0.3">
      <c r="A763" s="6" t="s">
        <v>1223</v>
      </c>
      <c r="B763">
        <f>VLOOKUP(A763,PITCHERS!$B:$O,14,FALSE)</f>
        <v>-18</v>
      </c>
    </row>
    <row r="764" spans="1:2" ht="15.75" thickBot="1" x14ac:dyDescent="0.3">
      <c r="A764" s="6" t="s">
        <v>1221</v>
      </c>
      <c r="B764">
        <f>VLOOKUP(A764,PITCHERS!$B:$O,14,FALSE)</f>
        <v>-18</v>
      </c>
    </row>
    <row r="765" spans="1:2" ht="15.75" thickBot="1" x14ac:dyDescent="0.3">
      <c r="A765" s="16" t="s">
        <v>349</v>
      </c>
      <c r="B765">
        <f>VLOOKUP(A765,HITTERS!$B:$O,14,FALSE)</f>
        <v>-18.099999999999998</v>
      </c>
    </row>
    <row r="766" spans="1:2" ht="15.75" thickBot="1" x14ac:dyDescent="0.3">
      <c r="A766" s="16" t="s">
        <v>381</v>
      </c>
      <c r="B766">
        <f>VLOOKUP(A766,HITTERS!$B:$O,14,FALSE)</f>
        <v>-18.100000000000001</v>
      </c>
    </row>
    <row r="767" spans="1:2" ht="15.75" thickBot="1" x14ac:dyDescent="0.3">
      <c r="A767" s="6" t="s">
        <v>1217</v>
      </c>
      <c r="B767">
        <f>VLOOKUP(A767,PITCHERS!$B:$O,14,FALSE)</f>
        <v>-18.100000000000001</v>
      </c>
    </row>
    <row r="768" spans="1:2" ht="15.75" thickBot="1" x14ac:dyDescent="0.3">
      <c r="A768" s="16" t="s">
        <v>379</v>
      </c>
      <c r="B768">
        <f>VLOOKUP(A768,HITTERS!$B:$O,14,FALSE)</f>
        <v>-18.2</v>
      </c>
    </row>
    <row r="769" spans="1:2" ht="15.75" thickBot="1" x14ac:dyDescent="0.3">
      <c r="A769" s="16" t="s">
        <v>393</v>
      </c>
      <c r="B769">
        <f>VLOOKUP(A769,HITTERS!$B:$O,14,FALSE)</f>
        <v>-18.2</v>
      </c>
    </row>
    <row r="770" spans="1:2" ht="15.75" thickBot="1" x14ac:dyDescent="0.3">
      <c r="A770" s="6" t="s">
        <v>1239</v>
      </c>
      <c r="B770">
        <f>VLOOKUP(A770,PITCHERS!$B:$O,14,FALSE)</f>
        <v>-18.2</v>
      </c>
    </row>
    <row r="771" spans="1:2" ht="15.75" thickBot="1" x14ac:dyDescent="0.3">
      <c r="A771" s="6" t="s">
        <v>1260</v>
      </c>
      <c r="B771">
        <f>VLOOKUP(A771,PITCHERS!$B:$O,14,FALSE)</f>
        <v>-18.2</v>
      </c>
    </row>
    <row r="772" spans="1:2" ht="15.75" thickBot="1" x14ac:dyDescent="0.3">
      <c r="A772" s="16" t="s">
        <v>373</v>
      </c>
      <c r="B772">
        <f>VLOOKUP(A772,HITTERS!$B:$O,14,FALSE)</f>
        <v>-18.299999999999997</v>
      </c>
    </row>
    <row r="773" spans="1:2" ht="15.75" thickBot="1" x14ac:dyDescent="0.3">
      <c r="A773" s="16" t="s">
        <v>212</v>
      </c>
      <c r="B773">
        <f>VLOOKUP(A773,HITTERS!$B:$O,14,FALSE)</f>
        <v>-18.3</v>
      </c>
    </row>
    <row r="774" spans="1:2" ht="15.75" thickBot="1" x14ac:dyDescent="0.3">
      <c r="A774" s="16" t="s">
        <v>368</v>
      </c>
      <c r="B774">
        <f>VLOOKUP(A774,HITTERS!$B:$O,14,FALSE)</f>
        <v>-18.3</v>
      </c>
    </row>
    <row r="775" spans="1:2" ht="15.75" thickBot="1" x14ac:dyDescent="0.3">
      <c r="A775" s="16" t="s">
        <v>392</v>
      </c>
      <c r="B775">
        <f>VLOOKUP(A775,HITTERS!$B:$O,14,FALSE)</f>
        <v>-18.399999999999999</v>
      </c>
    </row>
    <row r="776" spans="1:2" ht="15.75" thickBot="1" x14ac:dyDescent="0.3">
      <c r="A776" s="16" t="s">
        <v>375</v>
      </c>
      <c r="B776">
        <f>VLOOKUP(A776,HITTERS!$B:$O,14,FALSE)</f>
        <v>-18.5</v>
      </c>
    </row>
    <row r="777" spans="1:2" ht="15.75" thickBot="1" x14ac:dyDescent="0.3">
      <c r="A777" s="16" t="s">
        <v>364</v>
      </c>
      <c r="B777">
        <f>VLOOKUP(A777,HITTERS!$B:$O,14,FALSE)</f>
        <v>-18.599999999999998</v>
      </c>
    </row>
    <row r="778" spans="1:2" ht="15.75" thickBot="1" x14ac:dyDescent="0.3">
      <c r="A778" s="16" t="s">
        <v>366</v>
      </c>
      <c r="B778">
        <f>VLOOKUP(A778,HITTERS!$B:$O,14,FALSE)</f>
        <v>-18.599999999999998</v>
      </c>
    </row>
    <row r="779" spans="1:2" ht="15.75" thickBot="1" x14ac:dyDescent="0.3">
      <c r="A779" s="16" t="s">
        <v>397</v>
      </c>
      <c r="B779">
        <f>VLOOKUP(A779,HITTERS!$B:$O,14,FALSE)</f>
        <v>-18.599999999999998</v>
      </c>
    </row>
    <row r="780" spans="1:2" ht="15.75" thickBot="1" x14ac:dyDescent="0.3">
      <c r="A780" s="6" t="s">
        <v>1255</v>
      </c>
      <c r="B780">
        <f>VLOOKUP(A780,PITCHERS!$B:$O,14,FALSE)</f>
        <v>-18.600000000000001</v>
      </c>
    </row>
    <row r="781" spans="1:2" ht="15.75" thickBot="1" x14ac:dyDescent="0.3">
      <c r="A781" s="16" t="s">
        <v>367</v>
      </c>
      <c r="B781">
        <f>VLOOKUP(A781,HITTERS!$B:$O,14,FALSE)</f>
        <v>-18.7</v>
      </c>
    </row>
    <row r="782" spans="1:2" ht="15.75" thickBot="1" x14ac:dyDescent="0.3">
      <c r="A782" s="6" t="s">
        <v>1353</v>
      </c>
      <c r="B782">
        <f>VLOOKUP(A782,PITCHERS!$B:$O,14,FALSE)</f>
        <v>-18.7</v>
      </c>
    </row>
    <row r="783" spans="1:2" ht="15.75" thickBot="1" x14ac:dyDescent="0.3">
      <c r="A783" s="6" t="s">
        <v>1246</v>
      </c>
      <c r="B783">
        <f>VLOOKUP(A783,PITCHERS!$B:$O,14,FALSE)</f>
        <v>-18.8</v>
      </c>
    </row>
    <row r="784" spans="1:2" ht="15.75" thickBot="1" x14ac:dyDescent="0.3">
      <c r="A784" s="6" t="s">
        <v>1247</v>
      </c>
      <c r="B784">
        <f>VLOOKUP(A784,PITCHERS!$B:$O,14,FALSE)</f>
        <v>-18.899999999999999</v>
      </c>
    </row>
    <row r="785" spans="1:2" ht="15.75" thickBot="1" x14ac:dyDescent="0.3">
      <c r="A785" s="16" t="s">
        <v>382</v>
      </c>
      <c r="B785">
        <f>VLOOKUP(A785,HITTERS!$B:$O,14,FALSE)</f>
        <v>-18.900000000000002</v>
      </c>
    </row>
    <row r="786" spans="1:2" ht="15.75" thickBot="1" x14ac:dyDescent="0.3">
      <c r="A786" s="16" t="s">
        <v>376</v>
      </c>
      <c r="B786">
        <f>VLOOKUP(A786,HITTERS!$B:$O,14,FALSE)</f>
        <v>-18.999999999999996</v>
      </c>
    </row>
    <row r="787" spans="1:2" ht="15.75" thickBot="1" x14ac:dyDescent="0.3">
      <c r="A787" s="16" t="s">
        <v>363</v>
      </c>
      <c r="B787">
        <f>VLOOKUP(A787,HITTERS!$B:$O,14,FALSE)</f>
        <v>-18.999999999999996</v>
      </c>
    </row>
    <row r="788" spans="1:2" ht="15.75" thickBot="1" x14ac:dyDescent="0.3">
      <c r="A788" s="16" t="s">
        <v>374</v>
      </c>
      <c r="B788">
        <f>VLOOKUP(A788,HITTERS!$B:$O,14,FALSE)</f>
        <v>-18.999999999999996</v>
      </c>
    </row>
    <row r="789" spans="1:2" ht="15.75" thickBot="1" x14ac:dyDescent="0.3">
      <c r="A789" s="16" t="s">
        <v>369</v>
      </c>
      <c r="B789">
        <f>VLOOKUP(A789,HITTERS!$B:$O,14,FALSE)</f>
        <v>-19</v>
      </c>
    </row>
    <row r="790" spans="1:2" ht="15.75" thickBot="1" x14ac:dyDescent="0.3">
      <c r="A790" s="6" t="s">
        <v>1281</v>
      </c>
      <c r="B790">
        <f>VLOOKUP(A790,PITCHERS!$B:$O,14,FALSE)</f>
        <v>-19</v>
      </c>
    </row>
    <row r="791" spans="1:2" ht="15.75" thickBot="1" x14ac:dyDescent="0.3">
      <c r="A791" s="6" t="s">
        <v>1346</v>
      </c>
      <c r="B791">
        <f>VLOOKUP(A791,PITCHERS!$B:$O,14,FALSE)</f>
        <v>-19</v>
      </c>
    </row>
    <row r="792" spans="1:2" ht="15.75" thickBot="1" x14ac:dyDescent="0.3">
      <c r="A792" s="6" t="s">
        <v>1276</v>
      </c>
      <c r="B792">
        <f>VLOOKUP(A792,PITCHERS!$B:$O,14,FALSE)</f>
        <v>-19</v>
      </c>
    </row>
    <row r="793" spans="1:2" ht="15.75" thickBot="1" x14ac:dyDescent="0.3">
      <c r="A793" s="6" t="s">
        <v>1354</v>
      </c>
      <c r="B793">
        <f>VLOOKUP(A793,PITCHERS!$B:$O,14,FALSE)</f>
        <v>-19.100000000000001</v>
      </c>
    </row>
    <row r="794" spans="1:2" ht="15.75" thickBot="1" x14ac:dyDescent="0.3">
      <c r="A794" s="16" t="s">
        <v>377</v>
      </c>
      <c r="B794">
        <f>VLOOKUP(A794,HITTERS!$B:$O,14,FALSE)</f>
        <v>-19.2</v>
      </c>
    </row>
    <row r="795" spans="1:2" ht="15.75" thickBot="1" x14ac:dyDescent="0.3">
      <c r="A795" s="6" t="s">
        <v>1252</v>
      </c>
      <c r="B795">
        <f>VLOOKUP(A795,PITCHERS!$B:$O,14,FALSE)</f>
        <v>-19.2</v>
      </c>
    </row>
    <row r="796" spans="1:2" ht="15.75" thickBot="1" x14ac:dyDescent="0.3">
      <c r="A796" s="6" t="s">
        <v>1264</v>
      </c>
      <c r="B796">
        <f>VLOOKUP(A796,PITCHERS!$B:$O,14,FALSE)</f>
        <v>-19.2</v>
      </c>
    </row>
    <row r="797" spans="1:2" ht="15.75" thickBot="1" x14ac:dyDescent="0.3">
      <c r="A797" s="16" t="s">
        <v>383</v>
      </c>
      <c r="B797">
        <f>VLOOKUP(A797,HITTERS!$B:$O,14,FALSE)</f>
        <v>-19.200000000000003</v>
      </c>
    </row>
    <row r="798" spans="1:2" ht="15.75" thickBot="1" x14ac:dyDescent="0.3">
      <c r="A798" s="16" t="s">
        <v>391</v>
      </c>
      <c r="B798">
        <f>VLOOKUP(A798,HITTERS!$B:$O,14,FALSE)</f>
        <v>-19.3</v>
      </c>
    </row>
    <row r="799" spans="1:2" ht="15.75" thickBot="1" x14ac:dyDescent="0.3">
      <c r="A799" s="16" t="s">
        <v>387</v>
      </c>
      <c r="B799">
        <f>VLOOKUP(A799,HITTERS!$B:$O,14,FALSE)</f>
        <v>-19.399999999999999</v>
      </c>
    </row>
    <row r="800" spans="1:2" ht="15.75" thickBot="1" x14ac:dyDescent="0.3">
      <c r="A800" s="16" t="s">
        <v>380</v>
      </c>
      <c r="B800">
        <f>VLOOKUP(A800,HITTERS!$B:$O,14,FALSE)</f>
        <v>-19.400000000000002</v>
      </c>
    </row>
    <row r="801" spans="1:2" ht="15.75" thickBot="1" x14ac:dyDescent="0.3">
      <c r="A801" s="16" t="s">
        <v>378</v>
      </c>
      <c r="B801">
        <f>VLOOKUP(A801,HITTERS!$B:$O,14,FALSE)</f>
        <v>-19.499999999999996</v>
      </c>
    </row>
    <row r="802" spans="1:2" ht="15.75" thickBot="1" x14ac:dyDescent="0.3">
      <c r="A802" s="16" t="s">
        <v>395</v>
      </c>
      <c r="B802">
        <f>VLOOKUP(A802,HITTERS!$B:$O,14,FALSE)</f>
        <v>-19.5</v>
      </c>
    </row>
    <row r="803" spans="1:2" ht="15.75" thickBot="1" x14ac:dyDescent="0.3">
      <c r="A803" s="6" t="s">
        <v>1263</v>
      </c>
      <c r="B803">
        <f>VLOOKUP(A803,PITCHERS!$B:$O,14,FALSE)</f>
        <v>-19.5</v>
      </c>
    </row>
    <row r="804" spans="1:2" ht="15.75" thickBot="1" x14ac:dyDescent="0.3">
      <c r="A804" s="16" t="s">
        <v>403</v>
      </c>
      <c r="B804">
        <f>VLOOKUP(A804,HITTERS!$B:$O,14,FALSE)</f>
        <v>-19.599999999999998</v>
      </c>
    </row>
    <row r="805" spans="1:2" ht="15.75" thickBot="1" x14ac:dyDescent="0.3">
      <c r="A805" s="6" t="s">
        <v>1262</v>
      </c>
      <c r="B805">
        <f>VLOOKUP(A805,PITCHERS!$B:$O,14,FALSE)</f>
        <v>-19.600000000000001</v>
      </c>
    </row>
    <row r="806" spans="1:2" ht="15.75" thickBot="1" x14ac:dyDescent="0.3">
      <c r="A806" s="16" t="s">
        <v>385</v>
      </c>
      <c r="B806">
        <f>VLOOKUP(A806,HITTERS!$B:$O,14,FALSE)</f>
        <v>-19.7</v>
      </c>
    </row>
    <row r="807" spans="1:2" ht="15.75" thickBot="1" x14ac:dyDescent="0.3">
      <c r="A807" s="6" t="s">
        <v>1268</v>
      </c>
      <c r="B807">
        <f>VLOOKUP(A807,PITCHERS!$B:$O,14,FALSE)</f>
        <v>-19.7</v>
      </c>
    </row>
    <row r="808" spans="1:2" ht="15.75" thickBot="1" x14ac:dyDescent="0.3">
      <c r="A808" s="6" t="s">
        <v>1269</v>
      </c>
      <c r="B808">
        <f>VLOOKUP(A808,PITCHERS!$B:$O,14,FALSE)</f>
        <v>-19.7</v>
      </c>
    </row>
    <row r="809" spans="1:2" ht="15.75" thickBot="1" x14ac:dyDescent="0.3">
      <c r="A809" s="6" t="s">
        <v>1352</v>
      </c>
      <c r="B809">
        <f>VLOOKUP(A809,PITCHERS!$B:$O,14,FALSE)</f>
        <v>-19.8</v>
      </c>
    </row>
    <row r="810" spans="1:2" ht="15.75" thickBot="1" x14ac:dyDescent="0.3">
      <c r="A810" s="6" t="s">
        <v>1277</v>
      </c>
      <c r="B810">
        <f>VLOOKUP(A810,PITCHERS!$B:$O,14,FALSE)</f>
        <v>-19.8</v>
      </c>
    </row>
    <row r="811" spans="1:2" ht="15.75" thickBot="1" x14ac:dyDescent="0.3">
      <c r="A811" s="16" t="s">
        <v>327</v>
      </c>
      <c r="B811">
        <f>VLOOKUP(A811,HITTERS!$B:$O,14,FALSE)</f>
        <v>-19.900000000000002</v>
      </c>
    </row>
    <row r="812" spans="1:2" ht="15.75" thickBot="1" x14ac:dyDescent="0.3">
      <c r="A812" s="16" t="s">
        <v>394</v>
      </c>
      <c r="B812">
        <f>VLOOKUP(A812,HITTERS!$B:$O,14,FALSE)</f>
        <v>-19.900000000000002</v>
      </c>
    </row>
    <row r="813" spans="1:2" ht="15.75" thickBot="1" x14ac:dyDescent="0.3">
      <c r="A813" s="16" t="s">
        <v>384</v>
      </c>
      <c r="B813">
        <f>VLOOKUP(A813,HITTERS!$B:$O,14,FALSE)</f>
        <v>-19.999999999999996</v>
      </c>
    </row>
    <row r="814" spans="1:2" ht="15.75" thickBot="1" x14ac:dyDescent="0.3">
      <c r="A814" s="6" t="s">
        <v>1261</v>
      </c>
      <c r="B814">
        <f>VLOOKUP(A814,PITCHERS!$B:$O,14,FALSE)</f>
        <v>-20</v>
      </c>
    </row>
    <row r="815" spans="1:2" ht="15.75" thickBot="1" x14ac:dyDescent="0.3">
      <c r="A815" s="16" t="s">
        <v>390</v>
      </c>
      <c r="B815">
        <f>VLOOKUP(A815,HITTERS!$B:$O,14,FALSE)</f>
        <v>-20.099999999999998</v>
      </c>
    </row>
    <row r="816" spans="1:2" ht="15.75" thickBot="1" x14ac:dyDescent="0.3">
      <c r="A816" s="16" t="s">
        <v>396</v>
      </c>
      <c r="B816">
        <f>VLOOKUP(A816,HITTERS!$B:$O,14,FALSE)</f>
        <v>-20.099999999999998</v>
      </c>
    </row>
    <row r="817" spans="1:2" ht="15.75" thickBot="1" x14ac:dyDescent="0.3">
      <c r="A817" s="6" t="s">
        <v>1283</v>
      </c>
      <c r="B817">
        <f>VLOOKUP(A817,PITCHERS!$B:$O,14,FALSE)</f>
        <v>-20.2</v>
      </c>
    </row>
    <row r="818" spans="1:2" ht="15.75" thickBot="1" x14ac:dyDescent="0.3">
      <c r="A818" s="6" t="s">
        <v>1270</v>
      </c>
      <c r="B818">
        <f>VLOOKUP(A818,PITCHERS!$B:$O,14,FALSE)</f>
        <v>-20.2</v>
      </c>
    </row>
    <row r="819" spans="1:2" ht="15.75" thickBot="1" x14ac:dyDescent="0.3">
      <c r="A819" s="16" t="s">
        <v>389</v>
      </c>
      <c r="B819">
        <f>VLOOKUP(A819,HITTERS!$B:$O,14,FALSE)</f>
        <v>-20.3</v>
      </c>
    </row>
    <row r="820" spans="1:2" ht="15.75" thickBot="1" x14ac:dyDescent="0.3">
      <c r="A820" s="6" t="s">
        <v>1271</v>
      </c>
      <c r="B820">
        <f>VLOOKUP(A820,PITCHERS!$B:$O,14,FALSE)</f>
        <v>-20.399999999999999</v>
      </c>
    </row>
    <row r="821" spans="1:2" ht="15.75" thickBot="1" x14ac:dyDescent="0.3">
      <c r="A821" s="6" t="s">
        <v>1359</v>
      </c>
      <c r="B821">
        <f>VLOOKUP(A821,PITCHERS!$B:$O,14,FALSE)</f>
        <v>-20.399999999999999</v>
      </c>
    </row>
    <row r="822" spans="1:2" ht="15.75" thickBot="1" x14ac:dyDescent="0.3">
      <c r="A822" s="16" t="s">
        <v>386</v>
      </c>
      <c r="B822">
        <f>VLOOKUP(A822,HITTERS!$B:$O,14,FALSE)</f>
        <v>-20.400000000000002</v>
      </c>
    </row>
    <row r="823" spans="1:2" ht="15.75" thickBot="1" x14ac:dyDescent="0.3">
      <c r="A823" s="16" t="s">
        <v>401</v>
      </c>
      <c r="B823">
        <f>VLOOKUP(A823,HITTERS!$B:$O,14,FALSE)</f>
        <v>-20.5</v>
      </c>
    </row>
    <row r="824" spans="1:2" ht="15.75" thickBot="1" x14ac:dyDescent="0.3">
      <c r="A824" s="6" t="s">
        <v>1284</v>
      </c>
      <c r="B824">
        <f>VLOOKUP(A824,PITCHERS!$B:$O,14,FALSE)</f>
        <v>-20.5</v>
      </c>
    </row>
    <row r="825" spans="1:2" ht="15.75" thickBot="1" x14ac:dyDescent="0.3">
      <c r="A825" s="16" t="s">
        <v>388</v>
      </c>
      <c r="B825">
        <f>VLOOKUP(A825,HITTERS!$B:$O,14,FALSE)</f>
        <v>-20.7</v>
      </c>
    </row>
    <row r="826" spans="1:2" ht="15.75" thickBot="1" x14ac:dyDescent="0.3">
      <c r="A826" s="16" t="s">
        <v>405</v>
      </c>
      <c r="B826">
        <f>VLOOKUP(A826,HITTERS!$B:$O,14,FALSE)</f>
        <v>-20.7</v>
      </c>
    </row>
    <row r="827" spans="1:2" ht="15.75" thickBot="1" x14ac:dyDescent="0.3">
      <c r="A827" s="16" t="s">
        <v>412</v>
      </c>
      <c r="B827">
        <f>VLOOKUP(A827,HITTERS!$B:$O,14,FALSE)</f>
        <v>-20.7</v>
      </c>
    </row>
    <row r="828" spans="1:2" ht="15.75" thickBot="1" x14ac:dyDescent="0.3">
      <c r="A828" s="6" t="s">
        <v>1357</v>
      </c>
      <c r="B828">
        <f>VLOOKUP(A828,PITCHERS!$B:$O,14,FALSE)</f>
        <v>-20.7</v>
      </c>
    </row>
    <row r="829" spans="1:2" ht="15.75" thickBot="1" x14ac:dyDescent="0.3">
      <c r="A829" s="6" t="s">
        <v>1355</v>
      </c>
      <c r="B829">
        <f>VLOOKUP(A829,PITCHERS!$B:$O,14,FALSE)</f>
        <v>-20.8</v>
      </c>
    </row>
    <row r="830" spans="1:2" ht="15.75" thickBot="1" x14ac:dyDescent="0.3">
      <c r="A830" s="6" t="s">
        <v>1355</v>
      </c>
      <c r="B830">
        <f>VLOOKUP(A830,PITCHERS!$B:$O,14,FALSE)</f>
        <v>-20.8</v>
      </c>
    </row>
    <row r="831" spans="1:2" ht="15.75" thickBot="1" x14ac:dyDescent="0.3">
      <c r="A831" s="16" t="s">
        <v>357</v>
      </c>
      <c r="B831">
        <f>VLOOKUP(A831,HITTERS!$B:$O,14,FALSE)</f>
        <v>-20.900000000000002</v>
      </c>
    </row>
    <row r="832" spans="1:2" ht="15.75" thickBot="1" x14ac:dyDescent="0.3">
      <c r="A832" s="16" t="s">
        <v>402</v>
      </c>
      <c r="B832">
        <f>VLOOKUP(A832,HITTERS!$B:$O,14,FALSE)</f>
        <v>-20.900000000000002</v>
      </c>
    </row>
    <row r="833" spans="1:2" ht="15.75" thickBot="1" x14ac:dyDescent="0.3">
      <c r="A833" s="16" t="s">
        <v>365</v>
      </c>
      <c r="B833">
        <f>VLOOKUP(A833,HITTERS!$B:$O,14,FALSE)</f>
        <v>-20.999999999999996</v>
      </c>
    </row>
    <row r="834" spans="1:2" ht="15.75" thickBot="1" x14ac:dyDescent="0.3">
      <c r="A834" s="6" t="s">
        <v>1292</v>
      </c>
      <c r="B834">
        <f>VLOOKUP(A834,PITCHERS!$B:$O,14,FALSE)</f>
        <v>-21.1</v>
      </c>
    </row>
    <row r="835" spans="1:2" ht="15.75" thickBot="1" x14ac:dyDescent="0.3">
      <c r="A835" s="16" t="s">
        <v>399</v>
      </c>
      <c r="B835">
        <f>VLOOKUP(A835,HITTERS!$B:$O,14,FALSE)</f>
        <v>-21.2</v>
      </c>
    </row>
    <row r="836" spans="1:2" ht="15.75" thickBot="1" x14ac:dyDescent="0.3">
      <c r="A836" s="16" t="s">
        <v>411</v>
      </c>
      <c r="B836">
        <f>VLOOKUP(A836,HITTERS!$B:$O,14,FALSE)</f>
        <v>-21.2</v>
      </c>
    </row>
    <row r="837" spans="1:2" ht="15.75" thickBot="1" x14ac:dyDescent="0.3">
      <c r="A837" s="6" t="s">
        <v>1356</v>
      </c>
      <c r="B837">
        <f>VLOOKUP(A837,PITCHERS!$B:$O,14,FALSE)</f>
        <v>-21.2</v>
      </c>
    </row>
    <row r="838" spans="1:2" ht="15.75" thickBot="1" x14ac:dyDescent="0.3">
      <c r="A838" s="16" t="s">
        <v>408</v>
      </c>
      <c r="B838">
        <f>VLOOKUP(A838,HITTERS!$B:$O,14,FALSE)</f>
        <v>-21.300000000000004</v>
      </c>
    </row>
    <row r="839" spans="1:2" ht="15.75" thickBot="1" x14ac:dyDescent="0.3">
      <c r="A839" s="16" t="s">
        <v>406</v>
      </c>
      <c r="B839">
        <f>VLOOKUP(A839,HITTERS!$B:$O,14,FALSE)</f>
        <v>-21.5</v>
      </c>
    </row>
    <row r="840" spans="1:2" ht="15.75" thickBot="1" x14ac:dyDescent="0.3">
      <c r="A840" s="16" t="s">
        <v>404</v>
      </c>
      <c r="B840">
        <f>VLOOKUP(A840,HITTERS!$B:$O,14,FALSE)</f>
        <v>-21.500000000000004</v>
      </c>
    </row>
    <row r="841" spans="1:2" ht="15.75" thickBot="1" x14ac:dyDescent="0.3">
      <c r="A841" s="16" t="s">
        <v>372</v>
      </c>
      <c r="B841">
        <f>VLOOKUP(A841,HITTERS!$B:$O,14,FALSE)</f>
        <v>-21.599999999999998</v>
      </c>
    </row>
    <row r="842" spans="1:2" ht="15.75" thickBot="1" x14ac:dyDescent="0.3">
      <c r="A842" s="16" t="s">
        <v>423</v>
      </c>
      <c r="B842">
        <f>VLOOKUP(A842,HITTERS!$B:$O,14,FALSE)</f>
        <v>-21.599999999999998</v>
      </c>
    </row>
    <row r="843" spans="1:2" ht="15.75" thickBot="1" x14ac:dyDescent="0.3">
      <c r="A843" s="16" t="s">
        <v>407</v>
      </c>
      <c r="B843">
        <f>VLOOKUP(A843,HITTERS!$B:$O,14,FALSE)</f>
        <v>-21.7</v>
      </c>
    </row>
    <row r="844" spans="1:2" ht="15.75" thickBot="1" x14ac:dyDescent="0.3">
      <c r="A844" s="16" t="s">
        <v>409</v>
      </c>
      <c r="B844">
        <f>VLOOKUP(A844,HITTERS!$B:$O,14,FALSE)</f>
        <v>-21.8</v>
      </c>
    </row>
    <row r="845" spans="1:2" ht="15.75" thickBot="1" x14ac:dyDescent="0.3">
      <c r="A845" s="6" t="s">
        <v>1303</v>
      </c>
      <c r="B845">
        <f>VLOOKUP(A845,PITCHERS!$B:$O,14,FALSE)</f>
        <v>-21.9</v>
      </c>
    </row>
    <row r="846" spans="1:2" ht="15.75" thickBot="1" x14ac:dyDescent="0.3">
      <c r="A846" s="16" t="s">
        <v>417</v>
      </c>
      <c r="B846">
        <f>VLOOKUP(A846,HITTERS!$B:$O,14,FALSE)</f>
        <v>-21.900000000000002</v>
      </c>
    </row>
    <row r="847" spans="1:2" ht="15.75" thickBot="1" x14ac:dyDescent="0.3">
      <c r="A847" s="16" t="s">
        <v>400</v>
      </c>
      <c r="B847">
        <f>VLOOKUP(A847,HITTERS!$B:$O,14,FALSE)</f>
        <v>-21.999999999999996</v>
      </c>
    </row>
    <row r="848" spans="1:2" ht="15.75" thickBot="1" x14ac:dyDescent="0.3">
      <c r="A848" s="16" t="s">
        <v>414</v>
      </c>
      <c r="B848">
        <f>VLOOKUP(A848,HITTERS!$B:$O,14,FALSE)</f>
        <v>-22</v>
      </c>
    </row>
    <row r="849" spans="1:2" ht="15.75" thickBot="1" x14ac:dyDescent="0.3">
      <c r="A849" s="16" t="s">
        <v>410</v>
      </c>
      <c r="B849">
        <f>VLOOKUP(A849,HITTERS!$B:$O,14,FALSE)</f>
        <v>-22.099999999999998</v>
      </c>
    </row>
    <row r="850" spans="1:2" ht="15.75" thickBot="1" x14ac:dyDescent="0.3">
      <c r="A850" s="16" t="s">
        <v>416</v>
      </c>
      <c r="B850">
        <f>VLOOKUP(A850,HITTERS!$B:$O,14,FALSE)</f>
        <v>-22.3</v>
      </c>
    </row>
    <row r="851" spans="1:2" ht="15.75" thickBot="1" x14ac:dyDescent="0.3">
      <c r="A851" s="16" t="s">
        <v>440</v>
      </c>
      <c r="B851">
        <f>VLOOKUP(A851,HITTERS!$B:$O,14,FALSE)</f>
        <v>-22.3</v>
      </c>
    </row>
    <row r="852" spans="1:2" ht="15.75" thickBot="1" x14ac:dyDescent="0.3">
      <c r="A852" s="6" t="s">
        <v>1298</v>
      </c>
      <c r="B852">
        <f>VLOOKUP(A852,PITCHERS!$B:$O,14,FALSE)</f>
        <v>-22.4</v>
      </c>
    </row>
    <row r="853" spans="1:2" ht="15.75" thickBot="1" x14ac:dyDescent="0.3">
      <c r="A853" s="16" t="s">
        <v>420</v>
      </c>
      <c r="B853">
        <f>VLOOKUP(A853,HITTERS!$B:$O,14,FALSE)</f>
        <v>-22.400000000000002</v>
      </c>
    </row>
    <row r="854" spans="1:2" ht="15.75" thickBot="1" x14ac:dyDescent="0.3">
      <c r="A854" s="16" t="s">
        <v>422</v>
      </c>
      <c r="B854">
        <f>VLOOKUP(A854,HITTERS!$B:$O,14,FALSE)</f>
        <v>-22.5</v>
      </c>
    </row>
    <row r="855" spans="1:2" ht="15.75" thickBot="1" x14ac:dyDescent="0.3">
      <c r="A855" s="16" t="s">
        <v>415</v>
      </c>
      <c r="B855">
        <f>VLOOKUP(A855,HITTERS!$B:$O,14,FALSE)</f>
        <v>-22.5</v>
      </c>
    </row>
    <row r="856" spans="1:2" ht="15.75" thickBot="1" x14ac:dyDescent="0.3">
      <c r="A856" s="16" t="s">
        <v>434</v>
      </c>
      <c r="B856">
        <f>VLOOKUP(A856,HITTERS!$B:$O,14,FALSE)</f>
        <v>-22.5</v>
      </c>
    </row>
    <row r="857" spans="1:2" ht="15.75" thickBot="1" x14ac:dyDescent="0.3">
      <c r="A857" s="16" t="s">
        <v>419</v>
      </c>
      <c r="B857">
        <f>VLOOKUP(A857,HITTERS!$B:$O,14,FALSE)</f>
        <v>-22.5</v>
      </c>
    </row>
    <row r="858" spans="1:2" ht="15.75" thickBot="1" x14ac:dyDescent="0.3">
      <c r="A858" s="16" t="s">
        <v>424</v>
      </c>
      <c r="B858">
        <f>VLOOKUP(A858,HITTERS!$B:$O,14,FALSE)</f>
        <v>-22.599999999999998</v>
      </c>
    </row>
    <row r="859" spans="1:2" ht="15.75" thickBot="1" x14ac:dyDescent="0.3">
      <c r="A859" s="6" t="s">
        <v>1358</v>
      </c>
      <c r="B859">
        <f>VLOOKUP(A859,PITCHERS!$B:$O,14,FALSE)</f>
        <v>-22.6</v>
      </c>
    </row>
    <row r="860" spans="1:2" ht="15.75" thickBot="1" x14ac:dyDescent="0.3">
      <c r="A860" s="16" t="s">
        <v>413</v>
      </c>
      <c r="B860">
        <f>VLOOKUP(A860,HITTERS!$B:$O,14,FALSE)</f>
        <v>-22.7</v>
      </c>
    </row>
    <row r="861" spans="1:2" ht="15.75" thickBot="1" x14ac:dyDescent="0.3">
      <c r="A861" s="16" t="s">
        <v>425</v>
      </c>
      <c r="B861">
        <f>VLOOKUP(A861,HITTERS!$B:$O,14,FALSE)</f>
        <v>-22.700000000000003</v>
      </c>
    </row>
    <row r="862" spans="1:2" ht="15.75" thickBot="1" x14ac:dyDescent="0.3">
      <c r="A862" s="16" t="s">
        <v>442</v>
      </c>
      <c r="B862">
        <f>VLOOKUP(A862,HITTERS!$B:$O,14,FALSE)</f>
        <v>-22.8</v>
      </c>
    </row>
    <row r="863" spans="1:2" ht="15.75" thickBot="1" x14ac:dyDescent="0.3">
      <c r="A863" s="16" t="s">
        <v>431</v>
      </c>
      <c r="B863">
        <f>VLOOKUP(A863,HITTERS!$B:$O,14,FALSE)</f>
        <v>-22.9</v>
      </c>
    </row>
    <row r="864" spans="1:2" ht="15.75" thickBot="1" x14ac:dyDescent="0.3">
      <c r="A864" s="6" t="s">
        <v>1300</v>
      </c>
      <c r="B864">
        <f>VLOOKUP(A864,PITCHERS!$B:$O,14,FALSE)</f>
        <v>-22.9</v>
      </c>
    </row>
    <row r="865" spans="1:2" ht="15.75" thickBot="1" x14ac:dyDescent="0.3">
      <c r="A865" s="16" t="s">
        <v>428</v>
      </c>
      <c r="B865">
        <f>VLOOKUP(A865,HITTERS!$B:$O,14,FALSE)</f>
        <v>-22.900000000000002</v>
      </c>
    </row>
    <row r="866" spans="1:2" ht="15.75" thickBot="1" x14ac:dyDescent="0.3">
      <c r="A866" s="16" t="s">
        <v>444</v>
      </c>
      <c r="B866">
        <f>VLOOKUP(A866,HITTERS!$B:$O,14,FALSE)</f>
        <v>-22.999999999999996</v>
      </c>
    </row>
    <row r="867" spans="1:2" ht="15.75" thickBot="1" x14ac:dyDescent="0.3">
      <c r="A867" s="16" t="s">
        <v>433</v>
      </c>
      <c r="B867">
        <f>VLOOKUP(A867,HITTERS!$B:$O,14,FALSE)</f>
        <v>-23</v>
      </c>
    </row>
    <row r="868" spans="1:2" ht="15.75" thickBot="1" x14ac:dyDescent="0.3">
      <c r="A868" s="16" t="s">
        <v>451</v>
      </c>
      <c r="B868">
        <f>VLOOKUP(A868,HITTERS!$B:$O,14,FALSE)</f>
        <v>-23.099999999999998</v>
      </c>
    </row>
    <row r="869" spans="1:2" ht="15.75" thickBot="1" x14ac:dyDescent="0.3">
      <c r="A869" s="16" t="s">
        <v>453</v>
      </c>
      <c r="B869">
        <f>VLOOKUP(A869,HITTERS!$B:$O,14,FALSE)</f>
        <v>-23.099999999999998</v>
      </c>
    </row>
    <row r="870" spans="1:2" ht="15.75" thickBot="1" x14ac:dyDescent="0.3">
      <c r="A870" s="6" t="s">
        <v>1313</v>
      </c>
      <c r="B870">
        <f>VLOOKUP(A870,PITCHERS!$B:$O,14,FALSE)</f>
        <v>-23.1</v>
      </c>
    </row>
    <row r="871" spans="1:2" ht="15.75" thickBot="1" x14ac:dyDescent="0.3">
      <c r="A871" s="16" t="s">
        <v>437</v>
      </c>
      <c r="B871">
        <f>VLOOKUP(A871,HITTERS!$B:$O,14,FALSE)</f>
        <v>-23.200000000000003</v>
      </c>
    </row>
    <row r="872" spans="1:2" ht="15.75" thickBot="1" x14ac:dyDescent="0.3">
      <c r="A872" s="16" t="s">
        <v>429</v>
      </c>
      <c r="B872">
        <f>VLOOKUP(A872,HITTERS!$B:$O,14,FALSE)</f>
        <v>-23.3</v>
      </c>
    </row>
    <row r="873" spans="1:2" ht="15.75" thickBot="1" x14ac:dyDescent="0.3">
      <c r="A873" s="16" t="s">
        <v>432</v>
      </c>
      <c r="B873">
        <f>VLOOKUP(A873,HITTERS!$B:$O,14,FALSE)</f>
        <v>-23.3</v>
      </c>
    </row>
    <row r="874" spans="1:2" ht="15.75" thickBot="1" x14ac:dyDescent="0.3">
      <c r="A874" s="16" t="s">
        <v>462</v>
      </c>
      <c r="B874">
        <f>VLOOKUP(A874,HITTERS!$B:$O,14,FALSE)</f>
        <v>-23.3</v>
      </c>
    </row>
    <row r="875" spans="1:2" ht="15.75" thickBot="1" x14ac:dyDescent="0.3">
      <c r="A875" s="6" t="s">
        <v>1306</v>
      </c>
      <c r="B875">
        <f>VLOOKUP(A875,PITCHERS!$B:$O,14,FALSE)</f>
        <v>-23.3</v>
      </c>
    </row>
    <row r="876" spans="1:2" ht="15.75" thickBot="1" x14ac:dyDescent="0.3">
      <c r="A876" s="16" t="s">
        <v>436</v>
      </c>
      <c r="B876">
        <f>VLOOKUP(A876,HITTERS!$B:$O,14,FALSE)</f>
        <v>-23.400000000000002</v>
      </c>
    </row>
    <row r="877" spans="1:2" ht="15.75" thickBot="1" x14ac:dyDescent="0.3">
      <c r="A877" s="16" t="s">
        <v>418</v>
      </c>
      <c r="B877">
        <f>VLOOKUP(A877,HITTERS!$B:$O,14,FALSE)</f>
        <v>-23.499999999999996</v>
      </c>
    </row>
    <row r="878" spans="1:2" ht="15.75" thickBot="1" x14ac:dyDescent="0.3">
      <c r="A878" s="16" t="s">
        <v>435</v>
      </c>
      <c r="B878">
        <f>VLOOKUP(A878,HITTERS!$B:$O,14,FALSE)</f>
        <v>-23.599999999999998</v>
      </c>
    </row>
    <row r="879" spans="1:2" ht="15.75" thickBot="1" x14ac:dyDescent="0.3">
      <c r="A879" s="16" t="s">
        <v>439</v>
      </c>
      <c r="B879">
        <f>VLOOKUP(A879,HITTERS!$B:$O,14,FALSE)</f>
        <v>-23.6</v>
      </c>
    </row>
    <row r="880" spans="1:2" ht="15.75" thickBot="1" x14ac:dyDescent="0.3">
      <c r="A880" s="6" t="s">
        <v>1360</v>
      </c>
      <c r="B880">
        <f>VLOOKUP(A880,PITCHERS!$B:$O,14,FALSE)</f>
        <v>-23.6</v>
      </c>
    </row>
    <row r="881" spans="1:2" ht="15.75" thickBot="1" x14ac:dyDescent="0.3">
      <c r="A881" s="16" t="s">
        <v>441</v>
      </c>
      <c r="B881">
        <f>VLOOKUP(A881,HITTERS!$B:$O,14,FALSE)</f>
        <v>-23.9</v>
      </c>
    </row>
    <row r="882" spans="1:2" ht="15.75" thickBot="1" x14ac:dyDescent="0.3">
      <c r="A882" s="16" t="s">
        <v>438</v>
      </c>
      <c r="B882">
        <f>VLOOKUP(A882,HITTERS!$B:$O,14,FALSE)</f>
        <v>-23.900000000000002</v>
      </c>
    </row>
    <row r="883" spans="1:2" ht="15.75" thickBot="1" x14ac:dyDescent="0.3">
      <c r="A883" s="16" t="s">
        <v>448</v>
      </c>
      <c r="B883">
        <f>VLOOKUP(A883,HITTERS!$B:$O,14,FALSE)</f>
        <v>-24.000000000000004</v>
      </c>
    </row>
    <row r="884" spans="1:2" ht="15.75" thickBot="1" x14ac:dyDescent="0.3">
      <c r="A884" s="16" t="s">
        <v>509</v>
      </c>
      <c r="B884">
        <f>VLOOKUP(A884,HITTERS!$B:$O,14,FALSE)</f>
        <v>-24.1</v>
      </c>
    </row>
    <row r="885" spans="1:2" ht="15.75" thickBot="1" x14ac:dyDescent="0.3">
      <c r="A885" s="16" t="s">
        <v>426</v>
      </c>
      <c r="B885">
        <f>VLOOKUP(A885,HITTERS!$B:$O,14,FALSE)</f>
        <v>-24.3</v>
      </c>
    </row>
    <row r="886" spans="1:2" ht="15.75" thickBot="1" x14ac:dyDescent="0.3">
      <c r="A886" s="16" t="s">
        <v>398</v>
      </c>
      <c r="B886">
        <f>VLOOKUP(A886,HITTERS!$B:$O,14,FALSE)</f>
        <v>-24.4</v>
      </c>
    </row>
    <row r="887" spans="1:2" ht="15.75" thickBot="1" x14ac:dyDescent="0.3">
      <c r="A887" s="16" t="s">
        <v>449</v>
      </c>
      <c r="B887">
        <f>VLOOKUP(A887,HITTERS!$B:$O,14,FALSE)</f>
        <v>-24.400000000000002</v>
      </c>
    </row>
    <row r="888" spans="1:2" ht="15.75" thickBot="1" x14ac:dyDescent="0.3">
      <c r="A888" s="16" t="s">
        <v>421</v>
      </c>
      <c r="B888">
        <f>VLOOKUP(A888,HITTERS!$B:$O,14,FALSE)</f>
        <v>-24.400000000000002</v>
      </c>
    </row>
    <row r="889" spans="1:2" ht="15.75" thickBot="1" x14ac:dyDescent="0.3">
      <c r="A889" s="16" t="s">
        <v>446</v>
      </c>
      <c r="B889">
        <f>VLOOKUP(A889,HITTERS!$B:$O,14,FALSE)</f>
        <v>-24.400000000000002</v>
      </c>
    </row>
    <row r="890" spans="1:2" ht="15.75" thickBot="1" x14ac:dyDescent="0.3">
      <c r="A890" s="6" t="s">
        <v>1361</v>
      </c>
      <c r="B890">
        <f>VLOOKUP(A890,PITCHERS!$B:$O,14,FALSE)</f>
        <v>-24.5</v>
      </c>
    </row>
    <row r="891" spans="1:2" ht="15.75" thickBot="1" x14ac:dyDescent="0.3">
      <c r="A891" s="16" t="s">
        <v>467</v>
      </c>
      <c r="B891">
        <f>VLOOKUP(A891,HITTERS!$B:$O,14,FALSE)</f>
        <v>-24.500000000000004</v>
      </c>
    </row>
    <row r="892" spans="1:2" ht="15.75" thickBot="1" x14ac:dyDescent="0.3">
      <c r="A892" s="16" t="s">
        <v>443</v>
      </c>
      <c r="B892">
        <f>VLOOKUP(A892,HITTERS!$B:$O,14,FALSE)</f>
        <v>-24.7</v>
      </c>
    </row>
    <row r="893" spans="1:2" ht="15.75" thickBot="1" x14ac:dyDescent="0.3">
      <c r="A893" s="16" t="s">
        <v>461</v>
      </c>
      <c r="B893">
        <f>VLOOKUP(A893,HITTERS!$B:$O,14,FALSE)</f>
        <v>-24.799999999999997</v>
      </c>
    </row>
    <row r="894" spans="1:2" ht="15.75" thickBot="1" x14ac:dyDescent="0.3">
      <c r="A894" s="16" t="s">
        <v>457</v>
      </c>
      <c r="B894">
        <f>VLOOKUP(A894,HITTERS!$B:$O,14,FALSE)</f>
        <v>-24.800000000000004</v>
      </c>
    </row>
    <row r="895" spans="1:2" ht="15.75" thickBot="1" x14ac:dyDescent="0.3">
      <c r="A895" s="6" t="s">
        <v>1363</v>
      </c>
      <c r="B895">
        <f>VLOOKUP(A895,PITCHERS!$B:$O,14,FALSE)</f>
        <v>-24.9</v>
      </c>
    </row>
    <row r="896" spans="1:2" ht="15.75" thickBot="1" x14ac:dyDescent="0.3">
      <c r="A896" s="6" t="s">
        <v>1365</v>
      </c>
      <c r="B896">
        <f>VLOOKUP(A896,PITCHERS!$B:$O,14,FALSE)</f>
        <v>-24.9</v>
      </c>
    </row>
    <row r="897" spans="1:2" ht="15.75" thickBot="1" x14ac:dyDescent="0.3">
      <c r="A897" s="16" t="s">
        <v>454</v>
      </c>
      <c r="B897">
        <f>VLOOKUP(A897,HITTERS!$B:$O,14,FALSE)</f>
        <v>-25</v>
      </c>
    </row>
    <row r="898" spans="1:2" ht="15.75" thickBot="1" x14ac:dyDescent="0.3">
      <c r="A898" s="6" t="s">
        <v>1324</v>
      </c>
      <c r="B898">
        <f>VLOOKUP(A898,PITCHERS!$B:$O,14,FALSE)</f>
        <v>-25</v>
      </c>
    </row>
    <row r="899" spans="1:2" ht="15.75" thickBot="1" x14ac:dyDescent="0.3">
      <c r="A899" s="16" t="s">
        <v>456</v>
      </c>
      <c r="B899">
        <f>VLOOKUP(A899,HITTERS!$B:$O,14,FALSE)</f>
        <v>-25.099999999999998</v>
      </c>
    </row>
    <row r="900" spans="1:2" ht="15.75" thickBot="1" x14ac:dyDescent="0.3">
      <c r="A900" s="16" t="s">
        <v>466</v>
      </c>
      <c r="B900">
        <f>VLOOKUP(A900,HITTERS!$B:$O,14,FALSE)</f>
        <v>-25.099999999999998</v>
      </c>
    </row>
    <row r="901" spans="1:2" ht="15.75" thickBot="1" x14ac:dyDescent="0.3">
      <c r="A901" s="16" t="s">
        <v>469</v>
      </c>
      <c r="B901">
        <f>VLOOKUP(A901,HITTERS!$B:$O,14,FALSE)</f>
        <v>-25.1</v>
      </c>
    </row>
    <row r="902" spans="1:2" ht="15.75" thickBot="1" x14ac:dyDescent="0.3">
      <c r="A902" s="6" t="s">
        <v>1364</v>
      </c>
      <c r="B902">
        <f>VLOOKUP(A902,PITCHERS!$B:$O,14,FALSE)</f>
        <v>-25.2</v>
      </c>
    </row>
    <row r="903" spans="1:2" ht="15.75" thickBot="1" x14ac:dyDescent="0.3">
      <c r="A903" s="16" t="s">
        <v>464</v>
      </c>
      <c r="B903">
        <f>VLOOKUP(A903,HITTERS!$B:$O,14,FALSE)</f>
        <v>-25.200000000000003</v>
      </c>
    </row>
    <row r="904" spans="1:2" ht="15.75" thickBot="1" x14ac:dyDescent="0.3">
      <c r="A904" s="16" t="s">
        <v>450</v>
      </c>
      <c r="B904">
        <f>VLOOKUP(A904,HITTERS!$B:$O,14,FALSE)</f>
        <v>-25.3</v>
      </c>
    </row>
    <row r="905" spans="1:2" ht="15.75" thickBot="1" x14ac:dyDescent="0.3">
      <c r="A905" s="16" t="s">
        <v>463</v>
      </c>
      <c r="B905">
        <f>VLOOKUP(A905,HITTERS!$B:$O,14,FALSE)</f>
        <v>-25.4</v>
      </c>
    </row>
    <row r="906" spans="1:2" ht="15.75" thickBot="1" x14ac:dyDescent="0.3">
      <c r="A906" s="6" t="s">
        <v>1362</v>
      </c>
      <c r="B906">
        <f>VLOOKUP(A906,PITCHERS!$B:$O,14,FALSE)</f>
        <v>-25.4</v>
      </c>
    </row>
    <row r="907" spans="1:2" ht="15.75" thickBot="1" x14ac:dyDescent="0.3">
      <c r="A907" s="16" t="s">
        <v>514</v>
      </c>
      <c r="B907">
        <f>VLOOKUP(A907,HITTERS!$B:$O,14,FALSE)</f>
        <v>-25.400000000000002</v>
      </c>
    </row>
    <row r="908" spans="1:2" ht="15.75" thickBot="1" x14ac:dyDescent="0.3">
      <c r="A908" s="16" t="s">
        <v>507</v>
      </c>
      <c r="B908">
        <f>VLOOKUP(A908,HITTERS!$B:$O,14,FALSE)</f>
        <v>-25.499999999999996</v>
      </c>
    </row>
    <row r="909" spans="1:2" ht="15.75" thickBot="1" x14ac:dyDescent="0.3">
      <c r="A909" s="16" t="s">
        <v>472</v>
      </c>
      <c r="B909">
        <f>VLOOKUP(A909,HITTERS!$B:$O,14,FALSE)</f>
        <v>-25.6</v>
      </c>
    </row>
    <row r="910" spans="1:2" ht="15.75" thickBot="1" x14ac:dyDescent="0.3">
      <c r="A910" s="16" t="s">
        <v>471</v>
      </c>
      <c r="B910">
        <f>VLOOKUP(A910,HITTERS!$B:$O,14,FALSE)</f>
        <v>-25.6</v>
      </c>
    </row>
    <row r="911" spans="1:2" ht="15.75" thickBot="1" x14ac:dyDescent="0.3">
      <c r="A911" s="16" t="s">
        <v>447</v>
      </c>
      <c r="B911">
        <f>VLOOKUP(A911,HITTERS!$B:$O,14,FALSE)</f>
        <v>-25.6</v>
      </c>
    </row>
    <row r="912" spans="1:2" ht="15.75" thickBot="1" x14ac:dyDescent="0.3">
      <c r="A912" s="16" t="s">
        <v>496</v>
      </c>
      <c r="B912">
        <f>VLOOKUP(A912,HITTERS!$B:$O,14,FALSE)</f>
        <v>-25.7</v>
      </c>
    </row>
    <row r="913" spans="1:2" ht="15.75" thickBot="1" x14ac:dyDescent="0.3">
      <c r="A913" s="16" t="s">
        <v>458</v>
      </c>
      <c r="B913">
        <f>VLOOKUP(A913,HITTERS!$B:$O,14,FALSE)</f>
        <v>-25.7</v>
      </c>
    </row>
    <row r="914" spans="1:2" ht="15.75" thickBot="1" x14ac:dyDescent="0.3">
      <c r="A914" s="6" t="s">
        <v>1367</v>
      </c>
      <c r="B914">
        <f>VLOOKUP(A914,PITCHERS!$B:$O,14,FALSE)</f>
        <v>-25.7</v>
      </c>
    </row>
    <row r="915" spans="1:2" ht="15.75" thickBot="1" x14ac:dyDescent="0.3">
      <c r="A915" s="16" t="s">
        <v>475</v>
      </c>
      <c r="B915">
        <f>VLOOKUP(A915,HITTERS!$B:$O,14,FALSE)</f>
        <v>-25.700000000000003</v>
      </c>
    </row>
    <row r="916" spans="1:2" ht="15.75" thickBot="1" x14ac:dyDescent="0.3">
      <c r="A916" s="16" t="s">
        <v>465</v>
      </c>
      <c r="B916">
        <f>VLOOKUP(A916,HITTERS!$B:$O,14,FALSE)</f>
        <v>-25.799999999999997</v>
      </c>
    </row>
    <row r="917" spans="1:2" ht="15.75" thickBot="1" x14ac:dyDescent="0.3">
      <c r="A917" s="16" t="s">
        <v>430</v>
      </c>
      <c r="B917">
        <f>VLOOKUP(A917,HITTERS!$B:$O,14,FALSE)</f>
        <v>-25.8</v>
      </c>
    </row>
    <row r="918" spans="1:2" ht="15.75" thickBot="1" x14ac:dyDescent="0.3">
      <c r="A918" s="6" t="s">
        <v>1331</v>
      </c>
      <c r="B918">
        <f>VLOOKUP(A918,PITCHERS!$B:$O,14,FALSE)</f>
        <v>-25.8</v>
      </c>
    </row>
    <row r="919" spans="1:2" ht="15.75" thickBot="1" x14ac:dyDescent="0.3">
      <c r="A919" s="16" t="s">
        <v>503</v>
      </c>
      <c r="B919">
        <f>VLOOKUP(A919,HITTERS!$B:$O,14,FALSE)</f>
        <v>-25.900000000000002</v>
      </c>
    </row>
    <row r="920" spans="1:2" ht="15.75" thickBot="1" x14ac:dyDescent="0.3">
      <c r="A920" s="16" t="s">
        <v>476</v>
      </c>
      <c r="B920">
        <f>VLOOKUP(A920,HITTERS!$B:$O,14,FALSE)</f>
        <v>-26</v>
      </c>
    </row>
    <row r="921" spans="1:2" ht="15.75" thickBot="1" x14ac:dyDescent="0.3">
      <c r="A921" s="16" t="s">
        <v>480</v>
      </c>
      <c r="B921">
        <f>VLOOKUP(A921,HITTERS!$B:$O,14,FALSE)</f>
        <v>-26.099999999999998</v>
      </c>
    </row>
    <row r="922" spans="1:2" ht="15.75" thickBot="1" x14ac:dyDescent="0.3">
      <c r="A922" s="16" t="s">
        <v>481</v>
      </c>
      <c r="B922">
        <f>VLOOKUP(A922,HITTERS!$B:$O,14,FALSE)</f>
        <v>-26.1</v>
      </c>
    </row>
    <row r="923" spans="1:2" ht="15.75" thickBot="1" x14ac:dyDescent="0.3">
      <c r="A923" s="16" t="s">
        <v>484</v>
      </c>
      <c r="B923">
        <f>VLOOKUP(A923,HITTERS!$B:$O,14,FALSE)</f>
        <v>-26.1</v>
      </c>
    </row>
    <row r="924" spans="1:2" ht="15.75" thickBot="1" x14ac:dyDescent="0.3">
      <c r="A924" s="16" t="s">
        <v>474</v>
      </c>
      <c r="B924">
        <f>VLOOKUP(A924,HITTERS!$B:$O,14,FALSE)</f>
        <v>-26.2</v>
      </c>
    </row>
    <row r="925" spans="1:2" ht="15.75" thickBot="1" x14ac:dyDescent="0.3">
      <c r="A925" s="16" t="s">
        <v>470</v>
      </c>
      <c r="B925">
        <f>VLOOKUP(A925,HITTERS!$B:$O,14,FALSE)</f>
        <v>-26.2</v>
      </c>
    </row>
    <row r="926" spans="1:2" ht="15.75" thickBot="1" x14ac:dyDescent="0.3">
      <c r="A926" s="16" t="s">
        <v>460</v>
      </c>
      <c r="B926">
        <f>VLOOKUP(A926,HITTERS!$B:$O,14,FALSE)</f>
        <v>-26.2</v>
      </c>
    </row>
    <row r="927" spans="1:2" ht="15.75" thickBot="1" x14ac:dyDescent="0.3">
      <c r="A927" s="16" t="s">
        <v>479</v>
      </c>
      <c r="B927">
        <f>VLOOKUP(A927,HITTERS!$B:$O,14,FALSE)</f>
        <v>-26.3</v>
      </c>
    </row>
    <row r="928" spans="1:2" ht="15.75" thickBot="1" x14ac:dyDescent="0.3">
      <c r="A928" s="16" t="s">
        <v>504</v>
      </c>
      <c r="B928">
        <f>VLOOKUP(A928,HITTERS!$B:$O,14,FALSE)</f>
        <v>-26.3</v>
      </c>
    </row>
    <row r="929" spans="1:2" ht="15.75" thickBot="1" x14ac:dyDescent="0.3">
      <c r="A929" s="16" t="s">
        <v>477</v>
      </c>
      <c r="B929">
        <f>VLOOKUP(A929,HITTERS!$B:$O,14,FALSE)</f>
        <v>-26.400000000000002</v>
      </c>
    </row>
    <row r="930" spans="1:2" ht="15.75" thickBot="1" x14ac:dyDescent="0.3">
      <c r="A930" s="16" t="s">
        <v>518</v>
      </c>
      <c r="B930">
        <f>VLOOKUP(A930,HITTERS!$B:$O,14,FALSE)</f>
        <v>-26.400000000000002</v>
      </c>
    </row>
    <row r="931" spans="1:2" ht="15.75" thickBot="1" x14ac:dyDescent="0.3">
      <c r="A931" s="16" t="s">
        <v>491</v>
      </c>
      <c r="B931">
        <f>VLOOKUP(A931,HITTERS!$B:$O,14,FALSE)</f>
        <v>-26.5</v>
      </c>
    </row>
    <row r="932" spans="1:2" ht="15.75" thickBot="1" x14ac:dyDescent="0.3">
      <c r="A932" s="16" t="s">
        <v>489</v>
      </c>
      <c r="B932">
        <f>VLOOKUP(A932,HITTERS!$B:$O,14,FALSE)</f>
        <v>-26.599999999999998</v>
      </c>
    </row>
    <row r="933" spans="1:2" ht="15.75" thickBot="1" x14ac:dyDescent="0.3">
      <c r="A933" s="16" t="s">
        <v>483</v>
      </c>
      <c r="B933">
        <f>VLOOKUP(A933,HITTERS!$B:$O,14,FALSE)</f>
        <v>-26.6</v>
      </c>
    </row>
    <row r="934" spans="1:2" ht="15.75" thickBot="1" x14ac:dyDescent="0.3">
      <c r="A934" s="16" t="s">
        <v>495</v>
      </c>
      <c r="B934">
        <f>VLOOKUP(A934,HITTERS!$B:$O,14,FALSE)</f>
        <v>-26.6</v>
      </c>
    </row>
    <row r="935" spans="1:2" ht="15.75" thickBot="1" x14ac:dyDescent="0.3">
      <c r="A935" s="16" t="s">
        <v>492</v>
      </c>
      <c r="B935">
        <f>VLOOKUP(A935,HITTERS!$B:$O,14,FALSE)</f>
        <v>-26.6</v>
      </c>
    </row>
    <row r="936" spans="1:2" ht="15.75" thickBot="1" x14ac:dyDescent="0.3">
      <c r="A936" s="16" t="s">
        <v>482</v>
      </c>
      <c r="B936">
        <f>VLOOKUP(A936,HITTERS!$B:$O,14,FALSE)</f>
        <v>-26.7</v>
      </c>
    </row>
    <row r="937" spans="1:2" ht="15.75" thickBot="1" x14ac:dyDescent="0.3">
      <c r="A937" s="16" t="s">
        <v>487</v>
      </c>
      <c r="B937">
        <f>VLOOKUP(A937,HITTERS!$B:$O,14,FALSE)</f>
        <v>-26.8</v>
      </c>
    </row>
    <row r="938" spans="1:2" ht="15.75" thickBot="1" x14ac:dyDescent="0.3">
      <c r="A938" s="16" t="s">
        <v>485</v>
      </c>
      <c r="B938">
        <f>VLOOKUP(A938,HITTERS!$B:$O,14,FALSE)</f>
        <v>-26.8</v>
      </c>
    </row>
    <row r="939" spans="1:2" ht="15.75" thickBot="1" x14ac:dyDescent="0.3">
      <c r="A939" s="16" t="s">
        <v>493</v>
      </c>
      <c r="B939">
        <f>VLOOKUP(A939,HITTERS!$B:$O,14,FALSE)</f>
        <v>-26.800000000000004</v>
      </c>
    </row>
    <row r="940" spans="1:2" ht="15.75" thickBot="1" x14ac:dyDescent="0.3">
      <c r="A940" s="16" t="s">
        <v>500</v>
      </c>
      <c r="B940">
        <f>VLOOKUP(A940,HITTERS!$B:$O,14,FALSE)</f>
        <v>-26.800000000000004</v>
      </c>
    </row>
    <row r="941" spans="1:2" ht="15.75" thickBot="1" x14ac:dyDescent="0.3">
      <c r="A941" s="16" t="s">
        <v>497</v>
      </c>
      <c r="B941">
        <f>VLOOKUP(A941,HITTERS!$B:$O,14,FALSE)</f>
        <v>-26.9</v>
      </c>
    </row>
    <row r="942" spans="1:2" ht="15.75" thickBot="1" x14ac:dyDescent="0.3">
      <c r="A942" s="16" t="s">
        <v>459</v>
      </c>
      <c r="B942">
        <f>VLOOKUP(A942,HITTERS!$B:$O,14,FALSE)</f>
        <v>-26.900000000000002</v>
      </c>
    </row>
    <row r="943" spans="1:2" ht="15.75" thickBot="1" x14ac:dyDescent="0.3">
      <c r="A943" s="16" t="s">
        <v>501</v>
      </c>
      <c r="B943">
        <f>VLOOKUP(A943,HITTERS!$B:$O,14,FALSE)</f>
        <v>-27</v>
      </c>
    </row>
    <row r="944" spans="1:2" ht="15.75" thickBot="1" x14ac:dyDescent="0.3">
      <c r="A944" s="16" t="s">
        <v>675</v>
      </c>
      <c r="B944">
        <f>VLOOKUP(A944,HITTERS!$B:$O,14,FALSE)</f>
        <v>-27.000000000000004</v>
      </c>
    </row>
    <row r="945" spans="1:2" ht="15.75" thickBot="1" x14ac:dyDescent="0.3">
      <c r="A945" s="16" t="s">
        <v>473</v>
      </c>
      <c r="B945">
        <f>VLOOKUP(A945,HITTERS!$B:$O,14,FALSE)</f>
        <v>-27.2</v>
      </c>
    </row>
    <row r="946" spans="1:2" ht="15.75" thickBot="1" x14ac:dyDescent="0.3">
      <c r="A946" s="16" t="s">
        <v>455</v>
      </c>
      <c r="B946">
        <f>VLOOKUP(A946,HITTERS!$B:$O,14,FALSE)</f>
        <v>-27.2</v>
      </c>
    </row>
    <row r="947" spans="1:2" ht="15.75" thickBot="1" x14ac:dyDescent="0.3">
      <c r="A947" s="6" t="s">
        <v>1366</v>
      </c>
      <c r="B947">
        <f>VLOOKUP(A947,PITCHERS!$B:$O,14,FALSE)</f>
        <v>-27.2</v>
      </c>
    </row>
    <row r="948" spans="1:2" ht="15.75" thickBot="1" x14ac:dyDescent="0.3">
      <c r="A948" s="16" t="s">
        <v>506</v>
      </c>
      <c r="B948">
        <f>VLOOKUP(A948,HITTERS!$B:$O,14,FALSE)</f>
        <v>-27.200000000000003</v>
      </c>
    </row>
    <row r="949" spans="1:2" ht="15.75" thickBot="1" x14ac:dyDescent="0.3">
      <c r="A949" s="16" t="s">
        <v>498</v>
      </c>
      <c r="B949">
        <f>VLOOKUP(A949,HITTERS!$B:$O,14,FALSE)</f>
        <v>-27.3</v>
      </c>
    </row>
    <row r="950" spans="1:2" ht="15.75" thickBot="1" x14ac:dyDescent="0.3">
      <c r="A950" s="16" t="s">
        <v>508</v>
      </c>
      <c r="B950">
        <f>VLOOKUP(A950,HITTERS!$B:$O,14,FALSE)</f>
        <v>-27.3</v>
      </c>
    </row>
    <row r="951" spans="1:2" ht="15.75" thickBot="1" x14ac:dyDescent="0.3">
      <c r="A951" s="6" t="s">
        <v>1342</v>
      </c>
      <c r="B951">
        <f>VLOOKUP(A951,PITCHERS!$B:$O,14,FALSE)</f>
        <v>-27.3</v>
      </c>
    </row>
    <row r="952" spans="1:2" ht="15.75" thickBot="1" x14ac:dyDescent="0.3">
      <c r="A952" s="6" t="s">
        <v>1341</v>
      </c>
      <c r="B952">
        <f>VLOOKUP(A952,PITCHERS!$B:$O,14,FALSE)</f>
        <v>-27.4</v>
      </c>
    </row>
    <row r="953" spans="1:2" ht="15.75" thickBot="1" x14ac:dyDescent="0.3">
      <c r="A953" s="16" t="s">
        <v>502</v>
      </c>
      <c r="B953">
        <f>VLOOKUP(A953,HITTERS!$B:$O,14,FALSE)</f>
        <v>-27.400000000000002</v>
      </c>
    </row>
    <row r="954" spans="1:2" ht="15.75" thickBot="1" x14ac:dyDescent="0.3">
      <c r="A954" s="16" t="s">
        <v>510</v>
      </c>
      <c r="B954">
        <f>VLOOKUP(A954,HITTERS!$B:$O,14,FALSE)</f>
        <v>-27.400000000000002</v>
      </c>
    </row>
    <row r="955" spans="1:2" ht="15.75" thickBot="1" x14ac:dyDescent="0.3">
      <c r="A955" s="16" t="s">
        <v>494</v>
      </c>
      <c r="B955">
        <f>VLOOKUP(A955,HITTERS!$B:$O,14,FALSE)</f>
        <v>-27.400000000000002</v>
      </c>
    </row>
    <row r="956" spans="1:2" ht="15.75" thickBot="1" x14ac:dyDescent="0.3">
      <c r="A956" s="16" t="s">
        <v>513</v>
      </c>
      <c r="B956">
        <f>VLOOKUP(A956,HITTERS!$B:$O,14,FALSE)</f>
        <v>-27.599999999999998</v>
      </c>
    </row>
    <row r="957" spans="1:2" ht="15.75" thickBot="1" x14ac:dyDescent="0.3">
      <c r="A957" s="16" t="s">
        <v>540</v>
      </c>
      <c r="B957">
        <f>VLOOKUP(A957,HITTERS!$B:$O,14,FALSE)</f>
        <v>-27.599999999999998</v>
      </c>
    </row>
    <row r="958" spans="1:2" ht="15.75" thickBot="1" x14ac:dyDescent="0.3">
      <c r="A958" s="16" t="s">
        <v>511</v>
      </c>
      <c r="B958">
        <f>VLOOKUP(A958,HITTERS!$B:$O,14,FALSE)</f>
        <v>-27.6</v>
      </c>
    </row>
    <row r="959" spans="1:2" ht="15.75" thickBot="1" x14ac:dyDescent="0.3">
      <c r="A959" s="16" t="s">
        <v>523</v>
      </c>
      <c r="B959">
        <f>VLOOKUP(A959,HITTERS!$B:$O,14,FALSE)</f>
        <v>-27.8</v>
      </c>
    </row>
    <row r="960" spans="1:2" ht="15.75" thickBot="1" x14ac:dyDescent="0.3">
      <c r="A960" s="16" t="s">
        <v>533</v>
      </c>
      <c r="B960">
        <f>VLOOKUP(A960,HITTERS!$B:$O,14,FALSE)</f>
        <v>-27.8</v>
      </c>
    </row>
    <row r="961" spans="1:2" ht="15.75" thickBot="1" x14ac:dyDescent="0.3">
      <c r="A961" s="16" t="s">
        <v>579</v>
      </c>
      <c r="B961">
        <f>VLOOKUP(A961,HITTERS!$B:$O,14,FALSE)</f>
        <v>-27.900000000000002</v>
      </c>
    </row>
    <row r="962" spans="1:2" ht="15.75" thickBot="1" x14ac:dyDescent="0.3">
      <c r="A962" s="16" t="s">
        <v>520</v>
      </c>
      <c r="B962">
        <f>VLOOKUP(A962,HITTERS!$B:$O,14,FALSE)</f>
        <v>-27.900000000000002</v>
      </c>
    </row>
    <row r="963" spans="1:2" ht="15.75" thickBot="1" x14ac:dyDescent="0.3">
      <c r="A963" s="16" t="s">
        <v>525</v>
      </c>
      <c r="B963">
        <f>VLOOKUP(A963,HITTERS!$B:$O,14,FALSE)</f>
        <v>-27.900000000000002</v>
      </c>
    </row>
    <row r="964" spans="1:2" ht="15.75" thickBot="1" x14ac:dyDescent="0.3">
      <c r="A964" s="16" t="s">
        <v>488</v>
      </c>
      <c r="B964">
        <f>VLOOKUP(A964,HITTERS!$B:$O,14,FALSE)</f>
        <v>-27.900000000000002</v>
      </c>
    </row>
    <row r="965" spans="1:2" ht="15.75" thickBot="1" x14ac:dyDescent="0.3">
      <c r="A965" s="16" t="s">
        <v>499</v>
      </c>
      <c r="B965">
        <f>VLOOKUP(A965,HITTERS!$B:$O,14,FALSE)</f>
        <v>-28.099999999999998</v>
      </c>
    </row>
    <row r="966" spans="1:2" ht="15.75" thickBot="1" x14ac:dyDescent="0.3">
      <c r="A966" s="16" t="s">
        <v>512</v>
      </c>
      <c r="B966">
        <f>VLOOKUP(A966,HITTERS!$B:$O,14,FALSE)</f>
        <v>-28.099999999999998</v>
      </c>
    </row>
    <row r="967" spans="1:2" ht="15.75" thickBot="1" x14ac:dyDescent="0.3">
      <c r="A967" s="16" t="s">
        <v>521</v>
      </c>
      <c r="B967">
        <f>VLOOKUP(A967,HITTERS!$B:$O,14,FALSE)</f>
        <v>-28.099999999999998</v>
      </c>
    </row>
    <row r="968" spans="1:2" ht="15.75" thickBot="1" x14ac:dyDescent="0.3">
      <c r="A968" s="16" t="s">
        <v>519</v>
      </c>
      <c r="B968">
        <f>VLOOKUP(A968,HITTERS!$B:$O,14,FALSE)</f>
        <v>-28.099999999999998</v>
      </c>
    </row>
    <row r="969" spans="1:2" ht="15.75" thickBot="1" x14ac:dyDescent="0.3">
      <c r="A969" s="16" t="s">
        <v>577</v>
      </c>
      <c r="B969">
        <f>VLOOKUP(A969,HITTERS!$B:$O,14,FALSE)</f>
        <v>-28.099999999999998</v>
      </c>
    </row>
    <row r="970" spans="1:2" ht="15.75" thickBot="1" x14ac:dyDescent="0.3">
      <c r="A970" s="16" t="s">
        <v>530</v>
      </c>
      <c r="B970">
        <f>VLOOKUP(A970,HITTERS!$B:$O,14,FALSE)</f>
        <v>-28.1</v>
      </c>
    </row>
    <row r="971" spans="1:2" ht="15.75" thickBot="1" x14ac:dyDescent="0.3">
      <c r="A971" s="16" t="s">
        <v>527</v>
      </c>
      <c r="B971">
        <f>VLOOKUP(A971,HITTERS!$B:$O,14,FALSE)</f>
        <v>-28.1</v>
      </c>
    </row>
    <row r="972" spans="1:2" ht="15.75" thickBot="1" x14ac:dyDescent="0.3">
      <c r="A972" s="16" t="s">
        <v>505</v>
      </c>
      <c r="B972">
        <f>VLOOKUP(A972,HITTERS!$B:$O,14,FALSE)</f>
        <v>-28.2</v>
      </c>
    </row>
    <row r="973" spans="1:2" ht="15.75" thickBot="1" x14ac:dyDescent="0.3">
      <c r="A973" s="6" t="s">
        <v>1368</v>
      </c>
      <c r="B973">
        <f>VLOOKUP(A973,PITCHERS!$B:$O,14,FALSE)</f>
        <v>-28.2</v>
      </c>
    </row>
    <row r="974" spans="1:2" ht="15.75" thickBot="1" x14ac:dyDescent="0.3">
      <c r="A974" s="16" t="s">
        <v>524</v>
      </c>
      <c r="B974">
        <f>VLOOKUP(A974,HITTERS!$B:$O,14,FALSE)</f>
        <v>-28.3</v>
      </c>
    </row>
    <row r="975" spans="1:2" ht="15.75" thickBot="1" x14ac:dyDescent="0.3">
      <c r="A975" s="16" t="s">
        <v>537</v>
      </c>
      <c r="B975">
        <f>VLOOKUP(A975,HITTERS!$B:$O,14,FALSE)</f>
        <v>-28.300000000000004</v>
      </c>
    </row>
    <row r="976" spans="1:2" ht="15.75" thickBot="1" x14ac:dyDescent="0.3">
      <c r="A976" s="16" t="s">
        <v>557</v>
      </c>
      <c r="B976">
        <f>VLOOKUP(A976,HITTERS!$B:$O,14,FALSE)</f>
        <v>-28.4</v>
      </c>
    </row>
    <row r="977" spans="1:2" ht="15.75" thickBot="1" x14ac:dyDescent="0.3">
      <c r="A977" s="16" t="s">
        <v>534</v>
      </c>
      <c r="B977">
        <f>VLOOKUP(A977,HITTERS!$B:$O,14,FALSE)</f>
        <v>-28.499999999999996</v>
      </c>
    </row>
    <row r="978" spans="1:2" ht="15.75" thickBot="1" x14ac:dyDescent="0.3">
      <c r="A978" s="16" t="s">
        <v>532</v>
      </c>
      <c r="B978">
        <f>VLOOKUP(A978,HITTERS!$B:$O,14,FALSE)</f>
        <v>-28.499999999999996</v>
      </c>
    </row>
    <row r="979" spans="1:2" ht="15.75" thickBot="1" x14ac:dyDescent="0.3">
      <c r="A979" s="16" t="s">
        <v>517</v>
      </c>
      <c r="B979">
        <f>VLOOKUP(A979,HITTERS!$B:$O,14,FALSE)</f>
        <v>-28.5</v>
      </c>
    </row>
    <row r="980" spans="1:2" ht="15.75" thickBot="1" x14ac:dyDescent="0.3">
      <c r="A980" s="16" t="s">
        <v>526</v>
      </c>
      <c r="B980">
        <f>VLOOKUP(A980,HITTERS!$B:$O,14,FALSE)</f>
        <v>-28.599999999999998</v>
      </c>
    </row>
    <row r="981" spans="1:2" ht="15.75" thickBot="1" x14ac:dyDescent="0.3">
      <c r="A981" s="16" t="s">
        <v>522</v>
      </c>
      <c r="B981">
        <f>VLOOKUP(A981,HITTERS!$B:$O,14,FALSE)</f>
        <v>-28.599999999999998</v>
      </c>
    </row>
    <row r="982" spans="1:2" ht="15.75" thickBot="1" x14ac:dyDescent="0.3">
      <c r="A982" s="16" t="s">
        <v>528</v>
      </c>
      <c r="B982">
        <f>VLOOKUP(A982,HITTERS!$B:$O,14,FALSE)</f>
        <v>-28.599999999999998</v>
      </c>
    </row>
    <row r="983" spans="1:2" ht="15.75" thickBot="1" x14ac:dyDescent="0.3">
      <c r="A983" s="16" t="s">
        <v>536</v>
      </c>
      <c r="B983">
        <f>VLOOKUP(A983,HITTERS!$B:$O,14,FALSE)</f>
        <v>-28.6</v>
      </c>
    </row>
    <row r="984" spans="1:2" ht="15.75" thickBot="1" x14ac:dyDescent="0.3">
      <c r="A984" s="16" t="s">
        <v>427</v>
      </c>
      <c r="B984">
        <f>VLOOKUP(A984,HITTERS!$B:$O,14,FALSE)</f>
        <v>-28.6</v>
      </c>
    </row>
    <row r="985" spans="1:2" ht="15.75" thickBot="1" x14ac:dyDescent="0.3">
      <c r="A985" s="16" t="s">
        <v>478</v>
      </c>
      <c r="B985">
        <f>VLOOKUP(A985,HITTERS!$B:$O,14,FALSE)</f>
        <v>-28.7</v>
      </c>
    </row>
    <row r="986" spans="1:2" ht="15.75" thickBot="1" x14ac:dyDescent="0.3">
      <c r="A986" s="16" t="s">
        <v>529</v>
      </c>
      <c r="B986">
        <f>VLOOKUP(A986,HITTERS!$B:$O,14,FALSE)</f>
        <v>-28.7</v>
      </c>
    </row>
    <row r="987" spans="1:2" ht="15.75" thickBot="1" x14ac:dyDescent="0.3">
      <c r="A987" s="6" t="s">
        <v>1344</v>
      </c>
      <c r="B987">
        <f>VLOOKUP(A987,PITCHERS!$B:$O,14,FALSE)</f>
        <v>-28.7</v>
      </c>
    </row>
    <row r="988" spans="1:2" ht="15.75" thickBot="1" x14ac:dyDescent="0.3">
      <c r="A988" s="16" t="s">
        <v>548</v>
      </c>
      <c r="B988">
        <f>VLOOKUP(A988,HITTERS!$B:$O,14,FALSE)</f>
        <v>-28.700000000000003</v>
      </c>
    </row>
    <row r="989" spans="1:2" ht="15.75" thickBot="1" x14ac:dyDescent="0.3">
      <c r="A989" s="16" t="s">
        <v>531</v>
      </c>
      <c r="B989">
        <f>VLOOKUP(A989,HITTERS!$B:$O,14,FALSE)</f>
        <v>-28.8</v>
      </c>
    </row>
    <row r="990" spans="1:2" ht="15.75" thickBot="1" x14ac:dyDescent="0.3">
      <c r="A990" s="16" t="s">
        <v>486</v>
      </c>
      <c r="B990">
        <f>VLOOKUP(A990,HITTERS!$B:$O,14,FALSE)</f>
        <v>-28.9</v>
      </c>
    </row>
    <row r="991" spans="1:2" ht="15.75" thickBot="1" x14ac:dyDescent="0.3">
      <c r="A991" s="16" t="s">
        <v>554</v>
      </c>
      <c r="B991">
        <f>VLOOKUP(A991,HITTERS!$B:$O,14,FALSE)</f>
        <v>-29</v>
      </c>
    </row>
    <row r="992" spans="1:2" ht="15.75" thickBot="1" x14ac:dyDescent="0.3">
      <c r="A992" s="16" t="s">
        <v>539</v>
      </c>
      <c r="B992">
        <f>VLOOKUP(A992,HITTERS!$B:$O,14,FALSE)</f>
        <v>-29</v>
      </c>
    </row>
    <row r="993" spans="1:2" ht="15.75" thickBot="1" x14ac:dyDescent="0.3">
      <c r="A993" s="16" t="s">
        <v>545</v>
      </c>
      <c r="B993">
        <f>VLOOKUP(A993,HITTERS!$B:$O,14,FALSE)</f>
        <v>-29.099999999999998</v>
      </c>
    </row>
    <row r="994" spans="1:2" ht="15.75" thickBot="1" x14ac:dyDescent="0.3">
      <c r="A994" s="16" t="s">
        <v>588</v>
      </c>
      <c r="B994">
        <f>VLOOKUP(A994,HITTERS!$B:$O,14,FALSE)</f>
        <v>-29.1</v>
      </c>
    </row>
    <row r="995" spans="1:2" ht="15.75" thickBot="1" x14ac:dyDescent="0.3">
      <c r="A995" s="16" t="s">
        <v>541</v>
      </c>
      <c r="B995">
        <f>VLOOKUP(A995,HITTERS!$B:$O,14,FALSE)</f>
        <v>-29.2</v>
      </c>
    </row>
    <row r="996" spans="1:2" ht="15.75" thickBot="1" x14ac:dyDescent="0.3">
      <c r="A996" s="16" t="s">
        <v>542</v>
      </c>
      <c r="B996">
        <f>VLOOKUP(A996,HITTERS!$B:$O,14,FALSE)</f>
        <v>-29.2</v>
      </c>
    </row>
    <row r="997" spans="1:2" ht="15.75" thickBot="1" x14ac:dyDescent="0.3">
      <c r="A997" s="6" t="s">
        <v>1345</v>
      </c>
      <c r="B997">
        <f>VLOOKUP(A997,PITCHERS!$B:$O,14,FALSE)</f>
        <v>-29.3</v>
      </c>
    </row>
    <row r="998" spans="1:2" ht="15.75" thickBot="1" x14ac:dyDescent="0.3">
      <c r="A998" s="16" t="s">
        <v>558</v>
      </c>
      <c r="B998">
        <f>VLOOKUP(A998,HITTERS!$B:$O,14,FALSE)</f>
        <v>-29.300000000000004</v>
      </c>
    </row>
    <row r="999" spans="1:2" ht="15.75" thickBot="1" x14ac:dyDescent="0.3">
      <c r="A999" s="16" t="s">
        <v>555</v>
      </c>
      <c r="B999">
        <f>VLOOKUP(A999,HITTERS!$B:$O,14,FALSE)</f>
        <v>-29.300000000000004</v>
      </c>
    </row>
    <row r="1000" spans="1:2" ht="15.75" thickBot="1" x14ac:dyDescent="0.3">
      <c r="A1000" s="16" t="s">
        <v>552</v>
      </c>
      <c r="B1000">
        <f>VLOOKUP(A1000,HITTERS!$B:$O,14,FALSE)</f>
        <v>-29.300000000000004</v>
      </c>
    </row>
    <row r="1001" spans="1:2" ht="15.75" thickBot="1" x14ac:dyDescent="0.3">
      <c r="A1001" s="16" t="s">
        <v>549</v>
      </c>
      <c r="B1001">
        <f>VLOOKUP(A1001,HITTERS!$B:$O,14,FALSE)</f>
        <v>-29.4</v>
      </c>
    </row>
    <row r="1002" spans="1:2" ht="15.75" thickBot="1" x14ac:dyDescent="0.3">
      <c r="A1002" s="16" t="s">
        <v>546</v>
      </c>
      <c r="B1002">
        <f>VLOOKUP(A1002,HITTERS!$B:$O,14,FALSE)</f>
        <v>-29.4</v>
      </c>
    </row>
    <row r="1003" spans="1:2" ht="15.75" thickBot="1" x14ac:dyDescent="0.3">
      <c r="A1003" s="16" t="s">
        <v>516</v>
      </c>
      <c r="B1003">
        <f>VLOOKUP(A1003,HITTERS!$B:$O,14,FALSE)</f>
        <v>-29.400000000000002</v>
      </c>
    </row>
    <row r="1004" spans="1:2" ht="15.75" thickBot="1" x14ac:dyDescent="0.3">
      <c r="A1004" s="16" t="s">
        <v>564</v>
      </c>
      <c r="B1004">
        <f>VLOOKUP(A1004,HITTERS!$B:$O,14,FALSE)</f>
        <v>-29.400000000000002</v>
      </c>
    </row>
    <row r="1005" spans="1:2" ht="15.75" thickBot="1" x14ac:dyDescent="0.3">
      <c r="A1005" s="16" t="s">
        <v>538</v>
      </c>
      <c r="B1005">
        <f>VLOOKUP(A1005,HITTERS!$B:$O,14,FALSE)</f>
        <v>-29.499999999999996</v>
      </c>
    </row>
    <row r="1006" spans="1:2" ht="15.75" thickBot="1" x14ac:dyDescent="0.3">
      <c r="A1006" s="16" t="s">
        <v>584</v>
      </c>
      <c r="B1006">
        <f>VLOOKUP(A1006,HITTERS!$B:$O,14,FALSE)</f>
        <v>-29.499999999999996</v>
      </c>
    </row>
    <row r="1007" spans="1:2" ht="15.75" thickBot="1" x14ac:dyDescent="0.3">
      <c r="A1007" s="16" t="s">
        <v>561</v>
      </c>
      <c r="B1007">
        <f>VLOOKUP(A1007,HITTERS!$B:$O,14,FALSE)</f>
        <v>-29.5</v>
      </c>
    </row>
    <row r="1008" spans="1:2" ht="15.75" thickBot="1" x14ac:dyDescent="0.3">
      <c r="A1008" s="16" t="s">
        <v>709</v>
      </c>
      <c r="B1008">
        <f>VLOOKUP(A1008,HITTERS!$B:$O,14,FALSE)</f>
        <v>-29.7</v>
      </c>
    </row>
    <row r="1009" spans="1:2" ht="15.75" thickBot="1" x14ac:dyDescent="0.3">
      <c r="A1009" s="16" t="s">
        <v>671</v>
      </c>
      <c r="B1009">
        <f>VLOOKUP(A1009,HITTERS!$B:$O,14,FALSE)</f>
        <v>-29.7</v>
      </c>
    </row>
    <row r="1010" spans="1:2" ht="15.75" thickBot="1" x14ac:dyDescent="0.3">
      <c r="A1010" s="16" t="s">
        <v>544</v>
      </c>
      <c r="B1010">
        <f>VLOOKUP(A1010,HITTERS!$B:$O,14,FALSE)</f>
        <v>-29.7</v>
      </c>
    </row>
    <row r="1011" spans="1:2" ht="15.75" thickBot="1" x14ac:dyDescent="0.3">
      <c r="A1011" s="16" t="s">
        <v>550</v>
      </c>
      <c r="B1011">
        <f>VLOOKUP(A1011,HITTERS!$B:$O,14,FALSE)</f>
        <v>-29.8</v>
      </c>
    </row>
    <row r="1012" spans="1:2" ht="15.75" thickBot="1" x14ac:dyDescent="0.3">
      <c r="A1012" s="16" t="s">
        <v>551</v>
      </c>
      <c r="B1012">
        <f>VLOOKUP(A1012,HITTERS!$B:$O,14,FALSE)</f>
        <v>-29.8</v>
      </c>
    </row>
    <row r="1013" spans="1:2" ht="15.75" thickBot="1" x14ac:dyDescent="0.3">
      <c r="A1013" s="16" t="s">
        <v>547</v>
      </c>
      <c r="B1013">
        <f>VLOOKUP(A1013,HITTERS!$B:$O,14,FALSE)</f>
        <v>-29.8</v>
      </c>
    </row>
    <row r="1014" spans="1:2" ht="15.75" thickBot="1" x14ac:dyDescent="0.3">
      <c r="A1014" s="16" t="s">
        <v>586</v>
      </c>
      <c r="B1014">
        <f>VLOOKUP(A1014,HITTERS!$B:$O,14,FALSE)</f>
        <v>-29.800000000000004</v>
      </c>
    </row>
    <row r="1015" spans="1:2" ht="15.75" thickBot="1" x14ac:dyDescent="0.3">
      <c r="A1015" s="16" t="s">
        <v>573</v>
      </c>
      <c r="B1015">
        <f>VLOOKUP(A1015,HITTERS!$B:$O,14,FALSE)</f>
        <v>-29.800000000000004</v>
      </c>
    </row>
    <row r="1016" spans="1:2" ht="15.75" thickBot="1" x14ac:dyDescent="0.3">
      <c r="A1016" s="16" t="s">
        <v>567</v>
      </c>
      <c r="B1016">
        <f>VLOOKUP(A1016,HITTERS!$B:$O,14,FALSE)</f>
        <v>-29.9</v>
      </c>
    </row>
    <row r="1017" spans="1:2" ht="15.75" thickBot="1" x14ac:dyDescent="0.3">
      <c r="A1017" s="16" t="s">
        <v>574</v>
      </c>
      <c r="B1017">
        <f>VLOOKUP(A1017,HITTERS!$B:$O,14,FALSE)</f>
        <v>-29.9</v>
      </c>
    </row>
    <row r="1018" spans="1:2" ht="15.75" thickBot="1" x14ac:dyDescent="0.3">
      <c r="A1018" s="16" t="s">
        <v>608</v>
      </c>
      <c r="B1018">
        <f>VLOOKUP(A1018,HITTERS!$B:$O,14,FALSE)</f>
        <v>-29.9</v>
      </c>
    </row>
    <row r="1019" spans="1:2" ht="15.75" thickBot="1" x14ac:dyDescent="0.3">
      <c r="A1019" s="16" t="s">
        <v>543</v>
      </c>
      <c r="B1019">
        <f>VLOOKUP(A1019,HITTERS!$B:$O,14,FALSE)</f>
        <v>-29.900000000000002</v>
      </c>
    </row>
    <row r="1020" spans="1:2" ht="15.75" thickBot="1" x14ac:dyDescent="0.3">
      <c r="A1020" s="16" t="s">
        <v>560</v>
      </c>
      <c r="B1020">
        <f>VLOOKUP(A1020,HITTERS!$B:$O,14,FALSE)</f>
        <v>-29.900000000000002</v>
      </c>
    </row>
    <row r="1021" spans="1:2" ht="15.75" thickBot="1" x14ac:dyDescent="0.3">
      <c r="A1021" s="16" t="s">
        <v>553</v>
      </c>
      <c r="B1021">
        <f>VLOOKUP(A1021,HITTERS!$B:$O,14,FALSE)</f>
        <v>-29.999999999999996</v>
      </c>
    </row>
    <row r="1022" spans="1:2" ht="15.75" thickBot="1" x14ac:dyDescent="0.3">
      <c r="A1022" s="16" t="s">
        <v>565</v>
      </c>
      <c r="B1022">
        <f>VLOOKUP(A1022,HITTERS!$B:$O,14,FALSE)</f>
        <v>-29.999999999999996</v>
      </c>
    </row>
    <row r="1023" spans="1:2" ht="15.75" thickBot="1" x14ac:dyDescent="0.3">
      <c r="A1023" s="16" t="s">
        <v>618</v>
      </c>
      <c r="B1023">
        <f>VLOOKUP(A1023,HITTERS!$B:$O,14,FALSE)</f>
        <v>-29.999999999999996</v>
      </c>
    </row>
    <row r="1024" spans="1:2" ht="15.75" thickBot="1" x14ac:dyDescent="0.3">
      <c r="A1024" s="16" t="s">
        <v>566</v>
      </c>
      <c r="B1024">
        <f>VLOOKUP(A1024,HITTERS!$B:$O,14,FALSE)</f>
        <v>-30.099999999999998</v>
      </c>
    </row>
    <row r="1025" spans="1:2" ht="15.75" thickBot="1" x14ac:dyDescent="0.3">
      <c r="A1025" s="16" t="s">
        <v>571</v>
      </c>
      <c r="B1025">
        <f>VLOOKUP(A1025,HITTERS!$B:$O,14,FALSE)</f>
        <v>-30.099999999999998</v>
      </c>
    </row>
    <row r="1026" spans="1:2" ht="15.75" thickBot="1" x14ac:dyDescent="0.3">
      <c r="A1026" s="16" t="s">
        <v>568</v>
      </c>
      <c r="B1026">
        <f>VLOOKUP(A1026,HITTERS!$B:$O,14,FALSE)</f>
        <v>-30.2</v>
      </c>
    </row>
    <row r="1027" spans="1:2" ht="15.75" thickBot="1" x14ac:dyDescent="0.3">
      <c r="A1027" s="16" t="s">
        <v>563</v>
      </c>
      <c r="B1027">
        <f>VLOOKUP(A1027,HITTERS!$B:$O,14,FALSE)</f>
        <v>-30.2</v>
      </c>
    </row>
    <row r="1028" spans="1:2" ht="15.75" thickBot="1" x14ac:dyDescent="0.3">
      <c r="A1028" s="16" t="s">
        <v>559</v>
      </c>
      <c r="B1028">
        <f>VLOOKUP(A1028,HITTERS!$B:$O,14,FALSE)</f>
        <v>-30.2</v>
      </c>
    </row>
    <row r="1029" spans="1:2" ht="15.75" thickBot="1" x14ac:dyDescent="0.3">
      <c r="A1029" s="16" t="s">
        <v>569</v>
      </c>
      <c r="B1029">
        <f>VLOOKUP(A1029,HITTERS!$B:$O,14,FALSE)</f>
        <v>-30.3</v>
      </c>
    </row>
    <row r="1030" spans="1:2" ht="15.75" thickBot="1" x14ac:dyDescent="0.3">
      <c r="A1030" s="16" t="s">
        <v>535</v>
      </c>
      <c r="B1030">
        <f>VLOOKUP(A1030,HITTERS!$B:$O,14,FALSE)</f>
        <v>-30.3</v>
      </c>
    </row>
    <row r="1031" spans="1:2" ht="15.75" thickBot="1" x14ac:dyDescent="0.3">
      <c r="A1031" s="16" t="s">
        <v>575</v>
      </c>
      <c r="B1031">
        <f>VLOOKUP(A1031,HITTERS!$B:$O,14,FALSE)</f>
        <v>-30.3</v>
      </c>
    </row>
    <row r="1032" spans="1:2" ht="15.75" thickBot="1" x14ac:dyDescent="0.3">
      <c r="A1032" s="16" t="s">
        <v>640</v>
      </c>
      <c r="B1032">
        <f>VLOOKUP(A1032,HITTERS!$B:$O,14,FALSE)</f>
        <v>-30.3</v>
      </c>
    </row>
    <row r="1033" spans="1:2" ht="15.75" thickBot="1" x14ac:dyDescent="0.3">
      <c r="A1033" s="16" t="s">
        <v>591</v>
      </c>
      <c r="B1033">
        <f>VLOOKUP(A1033,HITTERS!$B:$O,14,FALSE)</f>
        <v>-30.300000000000004</v>
      </c>
    </row>
    <row r="1034" spans="1:2" ht="15.75" thickBot="1" x14ac:dyDescent="0.3">
      <c r="A1034" s="16" t="s">
        <v>572</v>
      </c>
      <c r="B1034">
        <f>VLOOKUP(A1034,HITTERS!$B:$O,14,FALSE)</f>
        <v>-30.400000000000002</v>
      </c>
    </row>
    <row r="1035" spans="1:2" ht="15.75" thickBot="1" x14ac:dyDescent="0.3">
      <c r="A1035" s="16" t="s">
        <v>570</v>
      </c>
      <c r="B1035">
        <f>VLOOKUP(A1035,HITTERS!$B:$O,14,FALSE)</f>
        <v>-30.400000000000002</v>
      </c>
    </row>
    <row r="1036" spans="1:2" ht="15.75" thickBot="1" x14ac:dyDescent="0.3">
      <c r="A1036" s="16" t="s">
        <v>686</v>
      </c>
      <c r="B1036">
        <f>VLOOKUP(A1036,HITTERS!$B:$O,14,FALSE)</f>
        <v>-30.400000000000002</v>
      </c>
    </row>
    <row r="1037" spans="1:2" ht="15.75" thickBot="1" x14ac:dyDescent="0.3">
      <c r="A1037" s="16" t="s">
        <v>596</v>
      </c>
      <c r="B1037">
        <f>VLOOKUP(A1037,HITTERS!$B:$O,14,FALSE)</f>
        <v>-30.400000000000002</v>
      </c>
    </row>
    <row r="1038" spans="1:2" ht="15.75" thickBot="1" x14ac:dyDescent="0.3">
      <c r="A1038" s="16" t="s">
        <v>576</v>
      </c>
      <c r="B1038">
        <f>VLOOKUP(A1038,HITTERS!$B:$O,14,FALSE)</f>
        <v>-30.499999999999996</v>
      </c>
    </row>
    <row r="1039" spans="1:2" ht="15.75" thickBot="1" x14ac:dyDescent="0.3">
      <c r="A1039" s="16" t="s">
        <v>616</v>
      </c>
      <c r="B1039">
        <f>VLOOKUP(A1039,HITTERS!$B:$O,14,FALSE)</f>
        <v>-30.499999999999996</v>
      </c>
    </row>
    <row r="1040" spans="1:2" ht="15.75" thickBot="1" x14ac:dyDescent="0.3">
      <c r="A1040" s="16" t="s">
        <v>597</v>
      </c>
      <c r="B1040">
        <f>VLOOKUP(A1040,HITTERS!$B:$O,14,FALSE)</f>
        <v>-30.499999999999996</v>
      </c>
    </row>
    <row r="1041" spans="1:2" ht="15.75" thickBot="1" x14ac:dyDescent="0.3">
      <c r="A1041" s="16" t="s">
        <v>590</v>
      </c>
      <c r="B1041">
        <f>VLOOKUP(A1041,HITTERS!$B:$O,14,FALSE)</f>
        <v>-30.5</v>
      </c>
    </row>
    <row r="1042" spans="1:2" ht="15.75" thickBot="1" x14ac:dyDescent="0.3">
      <c r="A1042" s="16" t="s">
        <v>583</v>
      </c>
      <c r="B1042">
        <f>VLOOKUP(A1042,HITTERS!$B:$O,14,FALSE)</f>
        <v>-30.500000000000004</v>
      </c>
    </row>
    <row r="1043" spans="1:2" ht="15.75" thickBot="1" x14ac:dyDescent="0.3">
      <c r="A1043" s="16" t="s">
        <v>580</v>
      </c>
      <c r="B1043">
        <f>VLOOKUP(A1043,HITTERS!$B:$O,14,FALSE)</f>
        <v>-30.599999999999998</v>
      </c>
    </row>
    <row r="1044" spans="1:2" ht="15.75" thickBot="1" x14ac:dyDescent="0.3">
      <c r="A1044" s="16" t="s">
        <v>599</v>
      </c>
      <c r="B1044">
        <f>VLOOKUP(A1044,HITTERS!$B:$O,14,FALSE)</f>
        <v>-30.6</v>
      </c>
    </row>
    <row r="1045" spans="1:2" ht="15.75" thickBot="1" x14ac:dyDescent="0.3">
      <c r="A1045" s="16" t="s">
        <v>723</v>
      </c>
      <c r="B1045">
        <f>VLOOKUP(A1045,HITTERS!$B:$O,14,FALSE)</f>
        <v>-30.7</v>
      </c>
    </row>
    <row r="1046" spans="1:2" ht="15.75" thickBot="1" x14ac:dyDescent="0.3">
      <c r="A1046" s="16" t="s">
        <v>581</v>
      </c>
      <c r="B1046">
        <f>VLOOKUP(A1046,HITTERS!$B:$O,14,FALSE)</f>
        <v>-30.8</v>
      </c>
    </row>
    <row r="1047" spans="1:2" ht="15.75" thickBot="1" x14ac:dyDescent="0.3">
      <c r="A1047" s="16" t="s">
        <v>587</v>
      </c>
      <c r="B1047">
        <f>VLOOKUP(A1047,HITTERS!$B:$O,14,FALSE)</f>
        <v>-30.8</v>
      </c>
    </row>
    <row r="1048" spans="1:2" ht="15.75" thickBot="1" x14ac:dyDescent="0.3">
      <c r="A1048" s="16" t="s">
        <v>610</v>
      </c>
      <c r="B1048">
        <f>VLOOKUP(A1048,HITTERS!$B:$O,14,FALSE)</f>
        <v>-30.8</v>
      </c>
    </row>
    <row r="1049" spans="1:2" ht="15.75" thickBot="1" x14ac:dyDescent="0.3">
      <c r="A1049" s="16" t="s">
        <v>582</v>
      </c>
      <c r="B1049">
        <f>VLOOKUP(A1049,HITTERS!$B:$O,14,FALSE)</f>
        <v>-30.900000000000002</v>
      </c>
    </row>
    <row r="1050" spans="1:2" ht="15.75" thickBot="1" x14ac:dyDescent="0.3">
      <c r="A1050" s="16" t="s">
        <v>592</v>
      </c>
      <c r="B1050">
        <f>VLOOKUP(A1050,HITTERS!$B:$O,14,FALSE)</f>
        <v>-30.900000000000002</v>
      </c>
    </row>
    <row r="1051" spans="1:2" ht="15.75" thickBot="1" x14ac:dyDescent="0.3">
      <c r="A1051" s="16" t="s">
        <v>607</v>
      </c>
      <c r="B1051">
        <f>VLOOKUP(A1051,HITTERS!$B:$O,14,FALSE)</f>
        <v>-30.900000000000002</v>
      </c>
    </row>
    <row r="1052" spans="1:2" ht="15.75" thickBot="1" x14ac:dyDescent="0.3">
      <c r="A1052" s="16" t="s">
        <v>662</v>
      </c>
      <c r="B1052">
        <f>VLOOKUP(A1052,HITTERS!$B:$O,14,FALSE)</f>
        <v>-30.900000000000002</v>
      </c>
    </row>
    <row r="1053" spans="1:2" ht="15.75" thickBot="1" x14ac:dyDescent="0.3">
      <c r="A1053" s="16" t="s">
        <v>604</v>
      </c>
      <c r="B1053">
        <f>VLOOKUP(A1053,HITTERS!$B:$O,14,FALSE)</f>
        <v>-30.999999999999996</v>
      </c>
    </row>
    <row r="1054" spans="1:2" ht="15.75" thickBot="1" x14ac:dyDescent="0.3">
      <c r="A1054" s="16" t="s">
        <v>603</v>
      </c>
      <c r="B1054">
        <f>VLOOKUP(A1054,HITTERS!$B:$O,14,FALSE)</f>
        <v>-31</v>
      </c>
    </row>
    <row r="1055" spans="1:2" ht="15.75" thickBot="1" x14ac:dyDescent="0.3">
      <c r="A1055" s="16" t="s">
        <v>595</v>
      </c>
      <c r="B1055">
        <f>VLOOKUP(A1055,HITTERS!$B:$O,14,FALSE)</f>
        <v>-31</v>
      </c>
    </row>
    <row r="1056" spans="1:2" ht="15.75" thickBot="1" x14ac:dyDescent="0.3">
      <c r="A1056" s="6" t="s">
        <v>1369</v>
      </c>
      <c r="B1056">
        <f>VLOOKUP(A1056,PITCHERS!$B:$O,14,FALSE)</f>
        <v>-31</v>
      </c>
    </row>
    <row r="1057" spans="1:2" ht="15.75" thickBot="1" x14ac:dyDescent="0.3">
      <c r="A1057" s="16" t="s">
        <v>585</v>
      </c>
      <c r="B1057">
        <f>VLOOKUP(A1057,HITTERS!$B:$O,14,FALSE)</f>
        <v>-31.099999999999994</v>
      </c>
    </row>
    <row r="1058" spans="1:2" ht="15.75" thickBot="1" x14ac:dyDescent="0.3">
      <c r="A1058" s="16" t="s">
        <v>593</v>
      </c>
      <c r="B1058">
        <f>VLOOKUP(A1058,HITTERS!$B:$O,14,FALSE)</f>
        <v>-31.099999999999994</v>
      </c>
    </row>
    <row r="1059" spans="1:2" ht="15.75" thickBot="1" x14ac:dyDescent="0.3">
      <c r="A1059" s="16" t="s">
        <v>602</v>
      </c>
      <c r="B1059">
        <f>VLOOKUP(A1059,HITTERS!$B:$O,14,FALSE)</f>
        <v>-31.099999999999994</v>
      </c>
    </row>
    <row r="1060" spans="1:2" ht="15.75" thickBot="1" x14ac:dyDescent="0.3">
      <c r="A1060" s="16" t="s">
        <v>708</v>
      </c>
      <c r="B1060">
        <f>VLOOKUP(A1060,HITTERS!$B:$O,14,FALSE)</f>
        <v>-31.099999999999994</v>
      </c>
    </row>
    <row r="1061" spans="1:2" ht="15.75" thickBot="1" x14ac:dyDescent="0.3">
      <c r="A1061" s="16" t="s">
        <v>750</v>
      </c>
      <c r="B1061">
        <f>VLOOKUP(A1061,HITTERS!$B:$O,14,FALSE)</f>
        <v>-31.099999999999994</v>
      </c>
    </row>
    <row r="1062" spans="1:2" ht="15.75" thickBot="1" x14ac:dyDescent="0.3">
      <c r="A1062" s="16" t="s">
        <v>589</v>
      </c>
      <c r="B1062">
        <f>VLOOKUP(A1062,HITTERS!$B:$O,14,FALSE)</f>
        <v>-31.200000000000003</v>
      </c>
    </row>
    <row r="1063" spans="1:2" ht="15.75" thickBot="1" x14ac:dyDescent="0.3">
      <c r="A1063" s="16" t="s">
        <v>594</v>
      </c>
      <c r="B1063">
        <f>VLOOKUP(A1063,HITTERS!$B:$O,14,FALSE)</f>
        <v>-31.200000000000003</v>
      </c>
    </row>
    <row r="1064" spans="1:2" ht="15.75" thickBot="1" x14ac:dyDescent="0.3">
      <c r="A1064" s="16" t="s">
        <v>606</v>
      </c>
      <c r="B1064">
        <f>VLOOKUP(A1064,HITTERS!$B:$O,14,FALSE)</f>
        <v>-31.200000000000003</v>
      </c>
    </row>
    <row r="1065" spans="1:2" ht="15.75" thickBot="1" x14ac:dyDescent="0.3">
      <c r="A1065" s="16" t="s">
        <v>658</v>
      </c>
      <c r="B1065">
        <f>VLOOKUP(A1065,HITTERS!$B:$O,14,FALSE)</f>
        <v>-31.200000000000003</v>
      </c>
    </row>
    <row r="1066" spans="1:2" ht="15.75" thickBot="1" x14ac:dyDescent="0.3">
      <c r="A1066" s="16" t="s">
        <v>760</v>
      </c>
      <c r="B1066">
        <f>VLOOKUP(A1066,HITTERS!$B:$O,14,FALSE)</f>
        <v>-31.200000000000003</v>
      </c>
    </row>
    <row r="1067" spans="1:2" ht="15.75" thickBot="1" x14ac:dyDescent="0.3">
      <c r="A1067" s="16" t="s">
        <v>612</v>
      </c>
      <c r="B1067">
        <f>VLOOKUP(A1067,HITTERS!$B:$O,14,FALSE)</f>
        <v>-31.299999999999997</v>
      </c>
    </row>
    <row r="1068" spans="1:2" ht="15.75" thickBot="1" x14ac:dyDescent="0.3">
      <c r="A1068" s="16" t="s">
        <v>605</v>
      </c>
      <c r="B1068">
        <f>VLOOKUP(A1068,HITTERS!$B:$O,14,FALSE)</f>
        <v>-31.299999999999997</v>
      </c>
    </row>
    <row r="1069" spans="1:2" ht="15.75" thickBot="1" x14ac:dyDescent="0.3">
      <c r="A1069" s="16" t="s">
        <v>634</v>
      </c>
      <c r="B1069">
        <f>VLOOKUP(A1069,HITTERS!$B:$O,14,FALSE)</f>
        <v>-31.299999999999997</v>
      </c>
    </row>
    <row r="1070" spans="1:2" ht="15.75" thickBot="1" x14ac:dyDescent="0.3">
      <c r="A1070" s="16" t="s">
        <v>630</v>
      </c>
      <c r="B1070">
        <f>VLOOKUP(A1070,HITTERS!$B:$O,14,FALSE)</f>
        <v>-31.299999999999997</v>
      </c>
    </row>
    <row r="1071" spans="1:2" ht="15.75" thickBot="1" x14ac:dyDescent="0.3">
      <c r="A1071" s="16" t="s">
        <v>627</v>
      </c>
      <c r="B1071">
        <f>VLOOKUP(A1071,HITTERS!$B:$O,14,FALSE)</f>
        <v>-31.300000000000004</v>
      </c>
    </row>
    <row r="1072" spans="1:2" ht="15.75" thickBot="1" x14ac:dyDescent="0.3">
      <c r="A1072" s="16" t="s">
        <v>727</v>
      </c>
      <c r="B1072">
        <f>VLOOKUP(A1072,HITTERS!$B:$O,14,FALSE)</f>
        <v>-31.300000000000004</v>
      </c>
    </row>
    <row r="1073" spans="1:2" ht="15.75" thickBot="1" x14ac:dyDescent="0.3">
      <c r="A1073" s="16" t="s">
        <v>613</v>
      </c>
      <c r="B1073">
        <f>VLOOKUP(A1073,HITTERS!$B:$O,14,FALSE)</f>
        <v>-31.4</v>
      </c>
    </row>
    <row r="1074" spans="1:2" ht="15.75" thickBot="1" x14ac:dyDescent="0.3">
      <c r="A1074" s="16" t="s">
        <v>717</v>
      </c>
      <c r="B1074">
        <f>VLOOKUP(A1074,HITTERS!$B:$O,14,FALSE)</f>
        <v>-31.4</v>
      </c>
    </row>
    <row r="1075" spans="1:2" ht="15.75" thickBot="1" x14ac:dyDescent="0.3">
      <c r="A1075" s="16" t="s">
        <v>600</v>
      </c>
      <c r="B1075">
        <f>VLOOKUP(A1075,HITTERS!$B:$O,14,FALSE)</f>
        <v>-31.400000000000006</v>
      </c>
    </row>
    <row r="1076" spans="1:2" ht="15.75" thickBot="1" x14ac:dyDescent="0.3">
      <c r="A1076" s="16" t="s">
        <v>601</v>
      </c>
      <c r="B1076">
        <f>VLOOKUP(A1076,HITTERS!$B:$O,14,FALSE)</f>
        <v>-31.400000000000006</v>
      </c>
    </row>
    <row r="1077" spans="1:2" ht="15.75" thickBot="1" x14ac:dyDescent="0.3">
      <c r="A1077" s="16" t="s">
        <v>696</v>
      </c>
      <c r="B1077">
        <f>VLOOKUP(A1077,HITTERS!$B:$O,14,FALSE)</f>
        <v>-31.400000000000006</v>
      </c>
    </row>
    <row r="1078" spans="1:2" ht="15.75" thickBot="1" x14ac:dyDescent="0.3">
      <c r="A1078" s="16" t="s">
        <v>762</v>
      </c>
      <c r="B1078">
        <f>VLOOKUP(A1078,HITTERS!$B:$O,14,FALSE)</f>
        <v>-31.400000000000006</v>
      </c>
    </row>
    <row r="1079" spans="1:2" ht="15.75" thickBot="1" x14ac:dyDescent="0.3">
      <c r="A1079" s="16" t="s">
        <v>650</v>
      </c>
      <c r="B1079">
        <f>VLOOKUP(A1079,HITTERS!$B:$O,14,FALSE)</f>
        <v>-31.5</v>
      </c>
    </row>
    <row r="1080" spans="1:2" ht="15.75" thickBot="1" x14ac:dyDescent="0.3">
      <c r="A1080" s="16" t="s">
        <v>609</v>
      </c>
      <c r="B1080">
        <f>VLOOKUP(A1080,HITTERS!$B:$O,14,FALSE)</f>
        <v>-31.5</v>
      </c>
    </row>
    <row r="1081" spans="1:2" ht="15.75" thickBot="1" x14ac:dyDescent="0.3">
      <c r="A1081" s="16" t="s">
        <v>629</v>
      </c>
      <c r="B1081">
        <f>VLOOKUP(A1081,HITTERS!$B:$O,14,FALSE)</f>
        <v>-31.5</v>
      </c>
    </row>
    <row r="1082" spans="1:2" ht="15.75" thickBot="1" x14ac:dyDescent="0.3">
      <c r="A1082" s="16" t="s">
        <v>635</v>
      </c>
      <c r="B1082">
        <f>VLOOKUP(A1082,HITTERS!$B:$O,14,FALSE)</f>
        <v>-31.5</v>
      </c>
    </row>
    <row r="1083" spans="1:2" ht="15.75" thickBot="1" x14ac:dyDescent="0.3">
      <c r="A1083" s="16" t="s">
        <v>644</v>
      </c>
      <c r="B1083">
        <f>VLOOKUP(A1083,HITTERS!$B:$O,14,FALSE)</f>
        <v>-31.5</v>
      </c>
    </row>
    <row r="1084" spans="1:2" ht="15.75" thickBot="1" x14ac:dyDescent="0.3">
      <c r="A1084" s="16" t="s">
        <v>621</v>
      </c>
      <c r="B1084">
        <f>VLOOKUP(A1084,HITTERS!$B:$O,14,FALSE)</f>
        <v>-31.599999999999994</v>
      </c>
    </row>
    <row r="1085" spans="1:2" ht="15.75" thickBot="1" x14ac:dyDescent="0.3">
      <c r="A1085" s="16" t="s">
        <v>765</v>
      </c>
      <c r="B1085">
        <f>VLOOKUP(A1085,HITTERS!$B:$O,14,FALSE)</f>
        <v>-31.599999999999994</v>
      </c>
    </row>
    <row r="1086" spans="1:2" ht="15.75" thickBot="1" x14ac:dyDescent="0.3">
      <c r="A1086" s="16" t="s">
        <v>642</v>
      </c>
      <c r="B1086">
        <f>VLOOKUP(A1086,HITTERS!$B:$O,14,FALSE)</f>
        <v>-31.6</v>
      </c>
    </row>
    <row r="1087" spans="1:2" ht="15.75" thickBot="1" x14ac:dyDescent="0.3">
      <c r="A1087" s="16" t="s">
        <v>636</v>
      </c>
      <c r="B1087">
        <f>VLOOKUP(A1087,HITTERS!$B:$O,14,FALSE)</f>
        <v>-31.6</v>
      </c>
    </row>
    <row r="1088" spans="1:2" ht="15.75" thickBot="1" x14ac:dyDescent="0.3">
      <c r="A1088" s="16" t="s">
        <v>578</v>
      </c>
      <c r="B1088">
        <f>VLOOKUP(A1088,HITTERS!$B:$O,14,FALSE)</f>
        <v>-31.6</v>
      </c>
    </row>
    <row r="1089" spans="1:2" ht="15.75" thickBot="1" x14ac:dyDescent="0.3">
      <c r="A1089" s="16" t="s">
        <v>624</v>
      </c>
      <c r="B1089">
        <f>VLOOKUP(A1089,HITTERS!$B:$O,14,FALSE)</f>
        <v>-31.699999999999996</v>
      </c>
    </row>
    <row r="1090" spans="1:2" ht="15.75" thickBot="1" x14ac:dyDescent="0.3">
      <c r="A1090" s="16" t="s">
        <v>620</v>
      </c>
      <c r="B1090">
        <f>VLOOKUP(A1090,HITTERS!$B:$O,14,FALSE)</f>
        <v>-31.700000000000003</v>
      </c>
    </row>
    <row r="1091" spans="1:2" ht="15.75" thickBot="1" x14ac:dyDescent="0.3">
      <c r="A1091" s="16" t="s">
        <v>617</v>
      </c>
      <c r="B1091">
        <f>VLOOKUP(A1091,HITTERS!$B:$O,14,FALSE)</f>
        <v>-31.700000000000003</v>
      </c>
    </row>
    <row r="1092" spans="1:2" ht="15.75" thickBot="1" x14ac:dyDescent="0.3">
      <c r="A1092" s="16" t="s">
        <v>615</v>
      </c>
      <c r="B1092">
        <f>VLOOKUP(A1092,HITTERS!$B:$O,14,FALSE)</f>
        <v>-31.700000000000003</v>
      </c>
    </row>
    <row r="1093" spans="1:2" ht="15.75" thickBot="1" x14ac:dyDescent="0.3">
      <c r="A1093" s="16" t="s">
        <v>693</v>
      </c>
      <c r="B1093">
        <f>VLOOKUP(A1093,HITTERS!$B:$O,14,FALSE)</f>
        <v>-31.700000000000003</v>
      </c>
    </row>
    <row r="1094" spans="1:2" ht="15.75" thickBot="1" x14ac:dyDescent="0.3">
      <c r="A1094" s="16" t="s">
        <v>703</v>
      </c>
      <c r="B1094">
        <f>VLOOKUP(A1094,HITTERS!$B:$O,14,FALSE)</f>
        <v>-31.700000000000003</v>
      </c>
    </row>
    <row r="1095" spans="1:2" ht="15.75" thickBot="1" x14ac:dyDescent="0.3">
      <c r="A1095" s="16" t="s">
        <v>655</v>
      </c>
      <c r="B1095">
        <f>VLOOKUP(A1095,HITTERS!$B:$O,14,FALSE)</f>
        <v>-31.799999999999997</v>
      </c>
    </row>
    <row r="1096" spans="1:2" ht="15.75" thickBot="1" x14ac:dyDescent="0.3">
      <c r="A1096" s="16" t="s">
        <v>626</v>
      </c>
      <c r="B1096">
        <f>VLOOKUP(A1096,HITTERS!$B:$O,14,FALSE)</f>
        <v>-31.799999999999997</v>
      </c>
    </row>
    <row r="1097" spans="1:2" ht="15.75" thickBot="1" x14ac:dyDescent="0.3">
      <c r="A1097" s="16" t="s">
        <v>625</v>
      </c>
      <c r="B1097">
        <f>VLOOKUP(A1097,HITTERS!$B:$O,14,FALSE)</f>
        <v>-31.799999999999997</v>
      </c>
    </row>
    <row r="1098" spans="1:2" ht="15.75" thickBot="1" x14ac:dyDescent="0.3">
      <c r="A1098" s="16" t="s">
        <v>641</v>
      </c>
      <c r="B1098">
        <f>VLOOKUP(A1098,HITTERS!$B:$O,14,FALSE)</f>
        <v>-31.799999999999997</v>
      </c>
    </row>
    <row r="1099" spans="1:2" ht="15.75" thickBot="1" x14ac:dyDescent="0.3">
      <c r="A1099" s="16" t="s">
        <v>632</v>
      </c>
      <c r="B1099">
        <f>VLOOKUP(A1099,HITTERS!$B:$O,14,FALSE)</f>
        <v>-31.799999999999997</v>
      </c>
    </row>
    <row r="1100" spans="1:2" ht="15.75" thickBot="1" x14ac:dyDescent="0.3">
      <c r="A1100" s="16" t="s">
        <v>628</v>
      </c>
      <c r="B1100">
        <f>VLOOKUP(A1100,HITTERS!$B:$O,14,FALSE)</f>
        <v>-31.800000000000004</v>
      </c>
    </row>
    <row r="1101" spans="1:2" ht="15.75" thickBot="1" x14ac:dyDescent="0.3">
      <c r="A1101" s="16" t="s">
        <v>670</v>
      </c>
      <c r="B1101">
        <f>VLOOKUP(A1101,HITTERS!$B:$O,14,FALSE)</f>
        <v>-31.9</v>
      </c>
    </row>
    <row r="1102" spans="1:2" ht="15.75" thickBot="1" x14ac:dyDescent="0.3">
      <c r="A1102" s="16" t="s">
        <v>666</v>
      </c>
      <c r="B1102">
        <f>VLOOKUP(A1102,HITTERS!$B:$O,14,FALSE)</f>
        <v>-31.9</v>
      </c>
    </row>
    <row r="1103" spans="1:2" ht="15.75" thickBot="1" x14ac:dyDescent="0.3">
      <c r="A1103" s="16" t="s">
        <v>643</v>
      </c>
      <c r="B1103">
        <f>VLOOKUP(A1103,HITTERS!$B:$O,14,FALSE)</f>
        <v>-31.900000000000006</v>
      </c>
    </row>
    <row r="1104" spans="1:2" ht="15.75" thickBot="1" x14ac:dyDescent="0.3">
      <c r="A1104" s="16" t="s">
        <v>663</v>
      </c>
      <c r="B1104">
        <f>VLOOKUP(A1104,HITTERS!$B:$O,14,FALSE)</f>
        <v>-31.900000000000006</v>
      </c>
    </row>
    <row r="1105" spans="1:2" ht="15.75" thickBot="1" x14ac:dyDescent="0.3">
      <c r="A1105" s="16" t="s">
        <v>637</v>
      </c>
      <c r="B1105">
        <f>VLOOKUP(A1105,HITTERS!$B:$O,14,FALSE)</f>
        <v>-32</v>
      </c>
    </row>
    <row r="1106" spans="1:2" ht="15.75" thickBot="1" x14ac:dyDescent="0.3">
      <c r="A1106" s="16" t="s">
        <v>633</v>
      </c>
      <c r="B1106">
        <f>VLOOKUP(A1106,HITTERS!$B:$O,14,FALSE)</f>
        <v>-32</v>
      </c>
    </row>
    <row r="1107" spans="1:2" ht="15.75" thickBot="1" x14ac:dyDescent="0.3">
      <c r="A1107" s="16" t="s">
        <v>648</v>
      </c>
      <c r="B1107">
        <f>VLOOKUP(A1107,HITTERS!$B:$O,14,FALSE)</f>
        <v>-32</v>
      </c>
    </row>
    <row r="1108" spans="1:2" ht="15.75" thickBot="1" x14ac:dyDescent="0.3">
      <c r="A1108" s="16" t="s">
        <v>652</v>
      </c>
      <c r="B1108">
        <f>VLOOKUP(A1108,HITTERS!$B:$O,14,FALSE)</f>
        <v>-32</v>
      </c>
    </row>
    <row r="1109" spans="1:2" ht="15.75" thickBot="1" x14ac:dyDescent="0.3">
      <c r="A1109" s="16" t="s">
        <v>744</v>
      </c>
      <c r="B1109">
        <f>VLOOKUP(A1109,HITTERS!$B:$O,14,FALSE)</f>
        <v>-32</v>
      </c>
    </row>
    <row r="1110" spans="1:2" ht="15.75" thickBot="1" x14ac:dyDescent="0.3">
      <c r="A1110" s="16" t="s">
        <v>638</v>
      </c>
      <c r="B1110">
        <f>VLOOKUP(A1110,HITTERS!$B:$O,14,FALSE)</f>
        <v>-32.099999999999994</v>
      </c>
    </row>
    <row r="1111" spans="1:2" ht="15.75" thickBot="1" x14ac:dyDescent="0.3">
      <c r="A1111" s="16" t="s">
        <v>660</v>
      </c>
      <c r="B1111">
        <f>VLOOKUP(A1111,HITTERS!$B:$O,14,FALSE)</f>
        <v>-32.099999999999994</v>
      </c>
    </row>
    <row r="1112" spans="1:2" ht="15.75" thickBot="1" x14ac:dyDescent="0.3">
      <c r="A1112" s="16" t="s">
        <v>669</v>
      </c>
      <c r="B1112">
        <f>VLOOKUP(A1112,HITTERS!$B:$O,14,FALSE)</f>
        <v>-32.099999999999994</v>
      </c>
    </row>
    <row r="1113" spans="1:2" ht="15.75" thickBot="1" x14ac:dyDescent="0.3">
      <c r="A1113" s="16" t="s">
        <v>614</v>
      </c>
      <c r="B1113">
        <f>VLOOKUP(A1113,HITTERS!$B:$O,14,FALSE)</f>
        <v>-32.099999999999994</v>
      </c>
    </row>
    <row r="1114" spans="1:2" ht="15.75" thickBot="1" x14ac:dyDescent="0.3">
      <c r="A1114" s="16" t="s">
        <v>639</v>
      </c>
      <c r="B1114">
        <f>VLOOKUP(A1114,HITTERS!$B:$O,14,FALSE)</f>
        <v>-32.099999999999994</v>
      </c>
    </row>
    <row r="1115" spans="1:2" ht="15.75" thickBot="1" x14ac:dyDescent="0.3">
      <c r="A1115" s="16" t="s">
        <v>777</v>
      </c>
      <c r="B1115">
        <f>VLOOKUP(A1115,HITTERS!$B:$O,14,FALSE)</f>
        <v>-32.099999999999994</v>
      </c>
    </row>
    <row r="1116" spans="1:2" ht="15.75" thickBot="1" x14ac:dyDescent="0.3">
      <c r="A1116" s="16" t="s">
        <v>664</v>
      </c>
      <c r="B1116">
        <f>VLOOKUP(A1116,HITTERS!$B:$O,14,FALSE)</f>
        <v>-32.1</v>
      </c>
    </row>
    <row r="1117" spans="1:2" ht="15.75" thickBot="1" x14ac:dyDescent="0.3">
      <c r="A1117" s="16" t="s">
        <v>646</v>
      </c>
      <c r="B1117">
        <f>VLOOKUP(A1117,HITTERS!$B:$O,14,FALSE)</f>
        <v>-32.200000000000003</v>
      </c>
    </row>
    <row r="1118" spans="1:2" ht="15.75" thickBot="1" x14ac:dyDescent="0.3">
      <c r="A1118" s="16" t="s">
        <v>667</v>
      </c>
      <c r="B1118">
        <f>VLOOKUP(A1118,HITTERS!$B:$O,14,FALSE)</f>
        <v>-32.200000000000003</v>
      </c>
    </row>
    <row r="1119" spans="1:2" ht="15.75" thickBot="1" x14ac:dyDescent="0.3">
      <c r="A1119" s="16" t="s">
        <v>705</v>
      </c>
      <c r="B1119">
        <f>VLOOKUP(A1119,HITTERS!$B:$O,14,FALSE)</f>
        <v>-32.200000000000003</v>
      </c>
    </row>
    <row r="1120" spans="1:2" ht="15.75" thickBot="1" x14ac:dyDescent="0.3">
      <c r="A1120" s="16" t="s">
        <v>685</v>
      </c>
      <c r="B1120">
        <f>VLOOKUP(A1120,HITTERS!$B:$O,14,FALSE)</f>
        <v>-32.200000000000003</v>
      </c>
    </row>
    <row r="1121" spans="1:2" ht="15.75" thickBot="1" x14ac:dyDescent="0.3">
      <c r="A1121" s="16" t="s">
        <v>690</v>
      </c>
      <c r="B1121">
        <f>VLOOKUP(A1121,HITTERS!$B:$O,14,FALSE)</f>
        <v>-32.200000000000003</v>
      </c>
    </row>
    <row r="1122" spans="1:2" ht="15.75" thickBot="1" x14ac:dyDescent="0.3">
      <c r="A1122" s="16" t="s">
        <v>700</v>
      </c>
      <c r="B1122">
        <f>VLOOKUP(A1122,HITTERS!$B:$O,14,FALSE)</f>
        <v>-32.200000000000003</v>
      </c>
    </row>
    <row r="1123" spans="1:2" ht="15.75" thickBot="1" x14ac:dyDescent="0.3">
      <c r="A1123" s="16" t="s">
        <v>649</v>
      </c>
      <c r="B1123">
        <f>VLOOKUP(A1123,HITTERS!$B:$O,14,FALSE)</f>
        <v>-32.200000000000003</v>
      </c>
    </row>
    <row r="1124" spans="1:2" ht="15.75" thickBot="1" x14ac:dyDescent="0.3">
      <c r="A1124" s="16" t="s">
        <v>706</v>
      </c>
      <c r="B1124">
        <f>VLOOKUP(A1124,HITTERS!$B:$O,14,FALSE)</f>
        <v>-32.200000000000003</v>
      </c>
    </row>
    <row r="1125" spans="1:2" ht="15.75" thickBot="1" x14ac:dyDescent="0.3">
      <c r="A1125" s="16" t="s">
        <v>793</v>
      </c>
      <c r="B1125">
        <f>VLOOKUP(A1125,HITTERS!$B:$O,14,FALSE)</f>
        <v>-32.200000000000003</v>
      </c>
    </row>
    <row r="1126" spans="1:2" ht="15.75" thickBot="1" x14ac:dyDescent="0.3">
      <c r="A1126" s="6" t="s">
        <v>1371</v>
      </c>
      <c r="B1126">
        <f>VLOOKUP(A1126,PITCHERS!$B:$O,14,FALSE)</f>
        <v>-32.200000000000003</v>
      </c>
    </row>
    <row r="1127" spans="1:2" ht="15.75" thickBot="1" x14ac:dyDescent="0.3">
      <c r="A1127" s="16" t="s">
        <v>654</v>
      </c>
      <c r="B1127">
        <f>VLOOKUP(A1127,HITTERS!$B:$O,14,FALSE)</f>
        <v>-32.299999999999997</v>
      </c>
    </row>
    <row r="1128" spans="1:2" ht="15.75" thickBot="1" x14ac:dyDescent="0.3">
      <c r="A1128" s="16" t="s">
        <v>651</v>
      </c>
      <c r="B1128">
        <f>VLOOKUP(A1128,HITTERS!$B:$O,14,FALSE)</f>
        <v>-32.299999999999997</v>
      </c>
    </row>
    <row r="1129" spans="1:2" ht="15.75" thickBot="1" x14ac:dyDescent="0.3">
      <c r="A1129" s="16" t="s">
        <v>665</v>
      </c>
      <c r="B1129">
        <f>VLOOKUP(A1129,HITTERS!$B:$O,14,FALSE)</f>
        <v>-32.300000000000004</v>
      </c>
    </row>
    <row r="1130" spans="1:2" ht="15.75" thickBot="1" x14ac:dyDescent="0.3">
      <c r="A1130" s="16" t="s">
        <v>678</v>
      </c>
      <c r="B1130">
        <f>VLOOKUP(A1130,HITTERS!$B:$O,14,FALSE)</f>
        <v>-32.300000000000004</v>
      </c>
    </row>
    <row r="1131" spans="1:2" ht="15.75" thickBot="1" x14ac:dyDescent="0.3">
      <c r="A1131" s="16" t="s">
        <v>698</v>
      </c>
      <c r="B1131">
        <f>VLOOKUP(A1131,HITTERS!$B:$O,14,FALSE)</f>
        <v>-32.300000000000004</v>
      </c>
    </row>
    <row r="1132" spans="1:2" ht="15.75" thickBot="1" x14ac:dyDescent="0.3">
      <c r="A1132" s="16" t="s">
        <v>682</v>
      </c>
      <c r="B1132">
        <f>VLOOKUP(A1132,HITTERS!$B:$O,14,FALSE)</f>
        <v>-32.300000000000004</v>
      </c>
    </row>
    <row r="1133" spans="1:2" ht="15.75" thickBot="1" x14ac:dyDescent="0.3">
      <c r="A1133" s="16" t="s">
        <v>679</v>
      </c>
      <c r="B1133">
        <f>VLOOKUP(A1133,HITTERS!$B:$O,14,FALSE)</f>
        <v>-32.300000000000004</v>
      </c>
    </row>
    <row r="1134" spans="1:2" ht="15.75" thickBot="1" x14ac:dyDescent="0.3">
      <c r="A1134" s="16" t="s">
        <v>673</v>
      </c>
      <c r="B1134">
        <f>VLOOKUP(A1134,HITTERS!$B:$O,14,FALSE)</f>
        <v>-32.400000000000006</v>
      </c>
    </row>
    <row r="1135" spans="1:2" ht="15.75" thickBot="1" x14ac:dyDescent="0.3">
      <c r="A1135" s="16" t="s">
        <v>653</v>
      </c>
      <c r="B1135">
        <f>VLOOKUP(A1135,HITTERS!$B:$O,14,FALSE)</f>
        <v>-32.400000000000006</v>
      </c>
    </row>
    <row r="1136" spans="1:2" ht="15.75" thickBot="1" x14ac:dyDescent="0.3">
      <c r="A1136" s="16" t="s">
        <v>647</v>
      </c>
      <c r="B1136">
        <f>VLOOKUP(A1136,HITTERS!$B:$O,14,FALSE)</f>
        <v>-32.400000000000006</v>
      </c>
    </row>
    <row r="1137" spans="1:2" ht="15.75" thickBot="1" x14ac:dyDescent="0.3">
      <c r="A1137" s="16" t="s">
        <v>657</v>
      </c>
      <c r="B1137">
        <f>VLOOKUP(A1137,HITTERS!$B:$O,14,FALSE)</f>
        <v>-32.400000000000006</v>
      </c>
    </row>
    <row r="1138" spans="1:2" ht="15.75" thickBot="1" x14ac:dyDescent="0.3">
      <c r="A1138" s="16" t="s">
        <v>730</v>
      </c>
      <c r="B1138">
        <f>VLOOKUP(A1138,HITTERS!$B:$O,14,FALSE)</f>
        <v>-32.400000000000006</v>
      </c>
    </row>
    <row r="1139" spans="1:2" ht="15.75" thickBot="1" x14ac:dyDescent="0.3">
      <c r="A1139" s="16" t="s">
        <v>749</v>
      </c>
      <c r="B1139">
        <f>VLOOKUP(A1139,HITTERS!$B:$O,14,FALSE)</f>
        <v>-32.400000000000006</v>
      </c>
    </row>
    <row r="1140" spans="1:2" ht="15.75" thickBot="1" x14ac:dyDescent="0.3">
      <c r="A1140" s="16" t="s">
        <v>711</v>
      </c>
      <c r="B1140">
        <f>VLOOKUP(A1140,HITTERS!$B:$O,14,FALSE)</f>
        <v>-32.5</v>
      </c>
    </row>
    <row r="1141" spans="1:2" ht="15.75" thickBot="1" x14ac:dyDescent="0.3">
      <c r="A1141" s="16" t="s">
        <v>710</v>
      </c>
      <c r="B1141">
        <f>VLOOKUP(A1141,HITTERS!$B:$O,14,FALSE)</f>
        <v>-32.5</v>
      </c>
    </row>
    <row r="1142" spans="1:2" ht="15.75" thickBot="1" x14ac:dyDescent="0.3">
      <c r="A1142" s="16" t="s">
        <v>712</v>
      </c>
      <c r="B1142">
        <f>VLOOKUP(A1142,HITTERS!$B:$O,14,FALSE)</f>
        <v>-32.5</v>
      </c>
    </row>
    <row r="1143" spans="1:2" ht="15.75" thickBot="1" x14ac:dyDescent="0.3">
      <c r="A1143" s="16" t="s">
        <v>716</v>
      </c>
      <c r="B1143">
        <f>VLOOKUP(A1143,HITTERS!$B:$O,14,FALSE)</f>
        <v>-32.5</v>
      </c>
    </row>
    <row r="1144" spans="1:2" ht="15.75" thickBot="1" x14ac:dyDescent="0.3">
      <c r="A1144" s="16" t="s">
        <v>631</v>
      </c>
      <c r="B1144">
        <f>VLOOKUP(A1144,HITTERS!$B:$O,14,FALSE)</f>
        <v>-32.5</v>
      </c>
    </row>
    <row r="1145" spans="1:2" ht="15.75" thickBot="1" x14ac:dyDescent="0.3">
      <c r="A1145" s="16" t="s">
        <v>722</v>
      </c>
      <c r="B1145">
        <f>VLOOKUP(A1145,HITTERS!$B:$O,14,FALSE)</f>
        <v>-32.5</v>
      </c>
    </row>
    <row r="1146" spans="1:2" ht="15.75" thickBot="1" x14ac:dyDescent="0.3">
      <c r="A1146" s="16" t="s">
        <v>674</v>
      </c>
      <c r="B1146">
        <f>VLOOKUP(A1146,HITTERS!$B:$O,14,FALSE)</f>
        <v>-32.5</v>
      </c>
    </row>
    <row r="1147" spans="1:2" ht="15.75" thickBot="1" x14ac:dyDescent="0.3">
      <c r="A1147" s="16" t="s">
        <v>688</v>
      </c>
      <c r="B1147">
        <f>VLOOKUP(A1147,HITTERS!$B:$O,14,FALSE)</f>
        <v>-32.5</v>
      </c>
    </row>
    <row r="1148" spans="1:2" ht="15.75" thickBot="1" x14ac:dyDescent="0.3">
      <c r="A1148" s="16" t="s">
        <v>697</v>
      </c>
      <c r="B1148">
        <f>VLOOKUP(A1148,HITTERS!$B:$O,14,FALSE)</f>
        <v>-32.5</v>
      </c>
    </row>
    <row r="1149" spans="1:2" ht="15.75" thickBot="1" x14ac:dyDescent="0.3">
      <c r="A1149" s="16" t="s">
        <v>713</v>
      </c>
      <c r="B1149">
        <f>VLOOKUP(A1149,HITTERS!$B:$O,14,FALSE)</f>
        <v>-32.5</v>
      </c>
    </row>
    <row r="1150" spans="1:2" ht="15.75" thickBot="1" x14ac:dyDescent="0.3">
      <c r="A1150" s="16" t="s">
        <v>687</v>
      </c>
      <c r="B1150">
        <f>VLOOKUP(A1150,HITTERS!$B:$O,14,FALSE)</f>
        <v>-32.5</v>
      </c>
    </row>
    <row r="1151" spans="1:2" ht="15.75" thickBot="1" x14ac:dyDescent="0.3">
      <c r="A1151" s="16" t="s">
        <v>804</v>
      </c>
      <c r="B1151">
        <f>VLOOKUP(A1151,HITTERS!$B:$O,14,FALSE)</f>
        <v>-32.5</v>
      </c>
    </row>
    <row r="1152" spans="1:2" ht="15.75" thickBot="1" x14ac:dyDescent="0.3">
      <c r="A1152" s="16" t="s">
        <v>668</v>
      </c>
      <c r="B1152">
        <f>VLOOKUP(A1152,HITTERS!$B:$O,14,FALSE)</f>
        <v>-32.599999999999994</v>
      </c>
    </row>
    <row r="1153" spans="1:2" ht="15.75" thickBot="1" x14ac:dyDescent="0.3">
      <c r="A1153" s="16" t="s">
        <v>677</v>
      </c>
      <c r="B1153">
        <f>VLOOKUP(A1153,HITTERS!$B:$O,14,FALSE)</f>
        <v>-32.599999999999994</v>
      </c>
    </row>
    <row r="1154" spans="1:2" ht="15.75" thickBot="1" x14ac:dyDescent="0.3">
      <c r="A1154" s="16" t="s">
        <v>676</v>
      </c>
      <c r="B1154">
        <f>VLOOKUP(A1154,HITTERS!$B:$O,14,FALSE)</f>
        <v>-32.599999999999994</v>
      </c>
    </row>
    <row r="1155" spans="1:2" ht="15.75" thickBot="1" x14ac:dyDescent="0.3">
      <c r="A1155" s="16" t="s">
        <v>742</v>
      </c>
      <c r="B1155">
        <f>VLOOKUP(A1155,HITTERS!$B:$O,14,FALSE)</f>
        <v>-32.599999999999994</v>
      </c>
    </row>
    <row r="1156" spans="1:2" ht="15.75" thickBot="1" x14ac:dyDescent="0.3">
      <c r="A1156" s="16" t="s">
        <v>797</v>
      </c>
      <c r="B1156">
        <f>VLOOKUP(A1156,HITTERS!$B:$O,14,FALSE)</f>
        <v>-32.599999999999994</v>
      </c>
    </row>
    <row r="1157" spans="1:2" ht="15.75" thickBot="1" x14ac:dyDescent="0.3">
      <c r="A1157" s="16" t="s">
        <v>729</v>
      </c>
      <c r="B1157">
        <f>VLOOKUP(A1157,HITTERS!$B:$O,14,FALSE)</f>
        <v>-32.6</v>
      </c>
    </row>
    <row r="1158" spans="1:2" ht="15.75" thickBot="1" x14ac:dyDescent="0.3">
      <c r="A1158" s="16" t="s">
        <v>728</v>
      </c>
      <c r="B1158">
        <f>VLOOKUP(A1158,HITTERS!$B:$O,14,FALSE)</f>
        <v>-32.6</v>
      </c>
    </row>
    <row r="1159" spans="1:2" ht="15.75" thickBot="1" x14ac:dyDescent="0.3">
      <c r="A1159" s="16" t="s">
        <v>680</v>
      </c>
      <c r="B1159">
        <f>VLOOKUP(A1159,HITTERS!$B:$O,14,FALSE)</f>
        <v>-32.6</v>
      </c>
    </row>
    <row r="1160" spans="1:2" ht="15.75" thickBot="1" x14ac:dyDescent="0.3">
      <c r="A1160" s="16" t="s">
        <v>718</v>
      </c>
      <c r="B1160">
        <f>VLOOKUP(A1160,HITTERS!$B:$O,14,FALSE)</f>
        <v>-32.6</v>
      </c>
    </row>
    <row r="1161" spans="1:2" ht="15.75" thickBot="1" x14ac:dyDescent="0.3">
      <c r="A1161" s="16" t="s">
        <v>704</v>
      </c>
      <c r="B1161">
        <f>VLOOKUP(A1161,HITTERS!$B:$O,14,FALSE)</f>
        <v>-32.6</v>
      </c>
    </row>
    <row r="1162" spans="1:2" ht="15.75" thickBot="1" x14ac:dyDescent="0.3">
      <c r="A1162" s="16" t="s">
        <v>702</v>
      </c>
      <c r="B1162">
        <f>VLOOKUP(A1162,HITTERS!$B:$O,14,FALSE)</f>
        <v>-32.699999999999996</v>
      </c>
    </row>
    <row r="1163" spans="1:2" ht="15.75" thickBot="1" x14ac:dyDescent="0.3">
      <c r="A1163" s="16" t="s">
        <v>672</v>
      </c>
      <c r="B1163">
        <f>VLOOKUP(A1163,HITTERS!$B:$O,14,FALSE)</f>
        <v>-32.699999999999996</v>
      </c>
    </row>
    <row r="1164" spans="1:2" ht="15.75" thickBot="1" x14ac:dyDescent="0.3">
      <c r="A1164" s="16" t="s">
        <v>733</v>
      </c>
      <c r="B1164">
        <f>VLOOKUP(A1164,HITTERS!$B:$O,14,FALSE)</f>
        <v>-32.700000000000003</v>
      </c>
    </row>
    <row r="1165" spans="1:2" ht="15.75" thickBot="1" x14ac:dyDescent="0.3">
      <c r="A1165" s="16" t="s">
        <v>695</v>
      </c>
      <c r="B1165">
        <f>VLOOKUP(A1165,HITTERS!$B:$O,14,FALSE)</f>
        <v>-32.700000000000003</v>
      </c>
    </row>
    <row r="1166" spans="1:2" ht="15.75" thickBot="1" x14ac:dyDescent="0.3">
      <c r="A1166" s="16" t="s">
        <v>734</v>
      </c>
      <c r="B1166">
        <f>VLOOKUP(A1166,HITTERS!$B:$O,14,FALSE)</f>
        <v>-32.700000000000003</v>
      </c>
    </row>
    <row r="1167" spans="1:2" ht="15.75" thickBot="1" x14ac:dyDescent="0.3">
      <c r="A1167" s="16" t="s">
        <v>661</v>
      </c>
      <c r="B1167">
        <f>VLOOKUP(A1167,HITTERS!$B:$O,14,FALSE)</f>
        <v>-32.700000000000003</v>
      </c>
    </row>
    <row r="1168" spans="1:2" ht="15.75" thickBot="1" x14ac:dyDescent="0.3">
      <c r="A1168" s="16" t="s">
        <v>684</v>
      </c>
      <c r="B1168">
        <f>VLOOKUP(A1168,HITTERS!$B:$O,14,FALSE)</f>
        <v>-32.700000000000003</v>
      </c>
    </row>
    <row r="1169" spans="1:2" ht="15.75" thickBot="1" x14ac:dyDescent="0.3">
      <c r="A1169" s="16" t="s">
        <v>756</v>
      </c>
      <c r="B1169">
        <f>VLOOKUP(A1169,HITTERS!$B:$O,14,FALSE)</f>
        <v>-32.700000000000003</v>
      </c>
    </row>
    <row r="1170" spans="1:2" ht="15.75" thickBot="1" x14ac:dyDescent="0.3">
      <c r="A1170" s="16" t="s">
        <v>656</v>
      </c>
      <c r="B1170">
        <f>VLOOKUP(A1170,HITTERS!$B:$O,14,FALSE)</f>
        <v>-32.799999999999997</v>
      </c>
    </row>
    <row r="1171" spans="1:2" ht="15.75" thickBot="1" x14ac:dyDescent="0.3">
      <c r="A1171" s="16" t="s">
        <v>740</v>
      </c>
      <c r="B1171">
        <f>VLOOKUP(A1171,HITTERS!$B:$O,14,FALSE)</f>
        <v>-32.799999999999997</v>
      </c>
    </row>
    <row r="1172" spans="1:2" ht="15.75" thickBot="1" x14ac:dyDescent="0.3">
      <c r="A1172" s="16" t="s">
        <v>1380</v>
      </c>
      <c r="B1172">
        <f>VLOOKUP(A1172,HITTERS!$B:$O,14,FALSE)</f>
        <v>-32.799999999999997</v>
      </c>
    </row>
    <row r="1173" spans="1:2" ht="15.75" thickBot="1" x14ac:dyDescent="0.3">
      <c r="A1173" s="16" t="s">
        <v>623</v>
      </c>
      <c r="B1173">
        <f>VLOOKUP(A1173,HITTERS!$B:$O,14,FALSE)</f>
        <v>-32.799999999999997</v>
      </c>
    </row>
    <row r="1174" spans="1:2" ht="15.75" thickBot="1" x14ac:dyDescent="0.3">
      <c r="A1174" s="16" t="s">
        <v>714</v>
      </c>
      <c r="B1174">
        <f>VLOOKUP(A1174,HITTERS!$B:$O,14,FALSE)</f>
        <v>-32.799999999999997</v>
      </c>
    </row>
    <row r="1175" spans="1:2" ht="15.75" thickBot="1" x14ac:dyDescent="0.3">
      <c r="A1175" s="16" t="s">
        <v>707</v>
      </c>
      <c r="B1175">
        <f>VLOOKUP(A1175,HITTERS!$B:$O,14,FALSE)</f>
        <v>-32.799999999999997</v>
      </c>
    </row>
    <row r="1176" spans="1:2" ht="15.75" thickBot="1" x14ac:dyDescent="0.3">
      <c r="A1176" s="16" t="s">
        <v>735</v>
      </c>
      <c r="B1176">
        <f>VLOOKUP(A1176,HITTERS!$B:$O,14,FALSE)</f>
        <v>-32.800000000000004</v>
      </c>
    </row>
    <row r="1177" spans="1:2" ht="15.75" thickBot="1" x14ac:dyDescent="0.3">
      <c r="A1177" s="16" t="s">
        <v>721</v>
      </c>
      <c r="B1177">
        <f>VLOOKUP(A1177,HITTERS!$B:$O,14,FALSE)</f>
        <v>-32.800000000000004</v>
      </c>
    </row>
    <row r="1178" spans="1:2" ht="15.75" thickBot="1" x14ac:dyDescent="0.3">
      <c r="A1178" s="16" t="s">
        <v>781</v>
      </c>
      <c r="B1178">
        <f>VLOOKUP(A1178,HITTERS!$B:$O,14,FALSE)</f>
        <v>-32.800000000000004</v>
      </c>
    </row>
    <row r="1179" spans="1:2" ht="15.75" thickBot="1" x14ac:dyDescent="0.3">
      <c r="A1179" s="16" t="s">
        <v>751</v>
      </c>
      <c r="B1179">
        <f>VLOOKUP(A1179,HITTERS!$B:$O,14,FALSE)</f>
        <v>-32.9</v>
      </c>
    </row>
    <row r="1180" spans="1:2" ht="15.75" thickBot="1" x14ac:dyDescent="0.3">
      <c r="A1180" s="16" t="s">
        <v>743</v>
      </c>
      <c r="B1180">
        <f>VLOOKUP(A1180,HITTERS!$B:$O,14,FALSE)</f>
        <v>-32.9</v>
      </c>
    </row>
    <row r="1181" spans="1:2" ht="15.75" thickBot="1" x14ac:dyDescent="0.3">
      <c r="A1181" s="16" t="s">
        <v>720</v>
      </c>
      <c r="B1181">
        <f>VLOOKUP(A1181,HITTERS!$B:$O,14,FALSE)</f>
        <v>-32.9</v>
      </c>
    </row>
    <row r="1182" spans="1:2" ht="15.75" thickBot="1" x14ac:dyDescent="0.3">
      <c r="A1182" s="16" t="s">
        <v>802</v>
      </c>
      <c r="B1182">
        <f>VLOOKUP(A1182,HITTERS!$B:$O,14,FALSE)</f>
        <v>-32.9</v>
      </c>
    </row>
    <row r="1183" spans="1:2" ht="15.75" thickBot="1" x14ac:dyDescent="0.3">
      <c r="A1183" s="6" t="s">
        <v>1370</v>
      </c>
      <c r="B1183">
        <f>VLOOKUP(A1183,PITCHERS!$B:$O,14,FALSE)</f>
        <v>-32.9</v>
      </c>
    </row>
    <row r="1184" spans="1:2" ht="15.75" thickBot="1" x14ac:dyDescent="0.3">
      <c r="A1184" s="16" t="s">
        <v>691</v>
      </c>
      <c r="B1184">
        <f>VLOOKUP(A1184,HITTERS!$B:$O,14,FALSE)</f>
        <v>-32.900000000000006</v>
      </c>
    </row>
    <row r="1185" spans="1:2" ht="15.75" thickBot="1" x14ac:dyDescent="0.3">
      <c r="A1185" s="16" t="s">
        <v>692</v>
      </c>
      <c r="B1185">
        <f>VLOOKUP(A1185,HITTERS!$B:$O,14,FALSE)</f>
        <v>-32.900000000000006</v>
      </c>
    </row>
    <row r="1186" spans="1:2" ht="15.75" thickBot="1" x14ac:dyDescent="0.3">
      <c r="A1186" s="16" t="s">
        <v>724</v>
      </c>
      <c r="B1186">
        <f>VLOOKUP(A1186,HITTERS!$B:$O,14,FALSE)</f>
        <v>-32.900000000000006</v>
      </c>
    </row>
    <row r="1187" spans="1:2" ht="15.75" thickBot="1" x14ac:dyDescent="0.3">
      <c r="A1187" s="16" t="s">
        <v>701</v>
      </c>
      <c r="B1187">
        <f>VLOOKUP(A1187,HITTERS!$B:$O,14,FALSE)</f>
        <v>-32.900000000000006</v>
      </c>
    </row>
    <row r="1188" spans="1:2" ht="15.75" thickBot="1" x14ac:dyDescent="0.3">
      <c r="A1188" s="16" t="s">
        <v>715</v>
      </c>
      <c r="B1188">
        <f>VLOOKUP(A1188,HITTERS!$B:$O,14,FALSE)</f>
        <v>-32.900000000000006</v>
      </c>
    </row>
    <row r="1189" spans="1:2" ht="15.75" thickBot="1" x14ac:dyDescent="0.3">
      <c r="A1189" s="16" t="s">
        <v>805</v>
      </c>
      <c r="B1189">
        <f>VLOOKUP(A1189,HITTERS!$B:$O,14,FALSE)</f>
        <v>-32.900000000000006</v>
      </c>
    </row>
    <row r="1190" spans="1:2" ht="15.75" thickBot="1" x14ac:dyDescent="0.3">
      <c r="A1190" s="16" t="s">
        <v>681</v>
      </c>
      <c r="B1190">
        <f>VLOOKUP(A1190,HITTERS!$B:$O,14,FALSE)</f>
        <v>-33</v>
      </c>
    </row>
    <row r="1191" spans="1:2" ht="15.75" thickBot="1" x14ac:dyDescent="0.3">
      <c r="A1191" s="16" t="s">
        <v>747</v>
      </c>
      <c r="B1191">
        <f>VLOOKUP(A1191,HITTERS!$B:$O,14,FALSE)</f>
        <v>-33</v>
      </c>
    </row>
    <row r="1192" spans="1:2" ht="15.75" thickBot="1" x14ac:dyDescent="0.3">
      <c r="A1192" s="16" t="s">
        <v>788</v>
      </c>
      <c r="B1192">
        <f>VLOOKUP(A1192,HITTERS!$B:$O,14,FALSE)</f>
        <v>-33</v>
      </c>
    </row>
    <row r="1193" spans="1:2" ht="15.75" thickBot="1" x14ac:dyDescent="0.3">
      <c r="A1193" s="16" t="s">
        <v>732</v>
      </c>
      <c r="B1193">
        <f>VLOOKUP(A1193,HITTERS!$B:$O,14,FALSE)</f>
        <v>-33</v>
      </c>
    </row>
    <row r="1194" spans="1:2" ht="15.75" thickBot="1" x14ac:dyDescent="0.3">
      <c r="A1194" s="16" t="s">
        <v>726</v>
      </c>
      <c r="B1194">
        <f>VLOOKUP(A1194,HITTERS!$B:$O,14,FALSE)</f>
        <v>-33</v>
      </c>
    </row>
    <row r="1195" spans="1:2" ht="15.75" thickBot="1" x14ac:dyDescent="0.3">
      <c r="A1195" s="16" t="s">
        <v>731</v>
      </c>
      <c r="B1195">
        <f>VLOOKUP(A1195,HITTERS!$B:$O,14,FALSE)</f>
        <v>-33</v>
      </c>
    </row>
    <row r="1196" spans="1:2" ht="15.75" thickBot="1" x14ac:dyDescent="0.3">
      <c r="A1196" s="16" t="s">
        <v>1379</v>
      </c>
      <c r="B1196">
        <f>VLOOKUP(A1196,HITTERS!$B:$O,14,FALSE)</f>
        <v>-33</v>
      </c>
    </row>
    <row r="1197" spans="1:2" ht="15.75" thickBot="1" x14ac:dyDescent="0.3">
      <c r="A1197" s="16" t="s">
        <v>754</v>
      </c>
      <c r="B1197">
        <f>VLOOKUP(A1197,HITTERS!$B:$O,14,FALSE)</f>
        <v>-33</v>
      </c>
    </row>
    <row r="1198" spans="1:2" ht="15.75" thickBot="1" x14ac:dyDescent="0.3">
      <c r="A1198" s="16" t="s">
        <v>807</v>
      </c>
      <c r="B1198">
        <f>VLOOKUP(A1198,HITTERS!$B:$O,14,FALSE)</f>
        <v>-33</v>
      </c>
    </row>
    <row r="1199" spans="1:2" ht="15.75" thickBot="1" x14ac:dyDescent="0.3">
      <c r="A1199" s="16" t="s">
        <v>736</v>
      </c>
      <c r="B1199">
        <f>VLOOKUP(A1199,HITTERS!$B:$O,14,FALSE)</f>
        <v>-33.099999999999994</v>
      </c>
    </row>
    <row r="1200" spans="1:2" ht="15.75" thickBot="1" x14ac:dyDescent="0.3">
      <c r="A1200" s="16" t="s">
        <v>719</v>
      </c>
      <c r="B1200">
        <f>VLOOKUP(A1200,HITTERS!$B:$O,14,FALSE)</f>
        <v>-33.099999999999994</v>
      </c>
    </row>
    <row r="1201" spans="1:2" ht="15.75" thickBot="1" x14ac:dyDescent="0.3">
      <c r="A1201" s="16" t="s">
        <v>808</v>
      </c>
      <c r="B1201">
        <f>VLOOKUP(A1201,HITTERS!$B:$O,14,FALSE)</f>
        <v>-33.099999999999994</v>
      </c>
    </row>
    <row r="1202" spans="1:2" ht="15.75" thickBot="1" x14ac:dyDescent="0.3">
      <c r="A1202" s="16" t="s">
        <v>810</v>
      </c>
      <c r="B1202">
        <f>VLOOKUP(A1202,HITTERS!$B:$O,14,FALSE)</f>
        <v>-33.099999999999994</v>
      </c>
    </row>
    <row r="1203" spans="1:2" ht="15.75" thickBot="1" x14ac:dyDescent="0.3">
      <c r="A1203" s="16" t="s">
        <v>809</v>
      </c>
      <c r="B1203">
        <f>VLOOKUP(A1203,HITTERS!$B:$O,14,FALSE)</f>
        <v>-33.099999999999994</v>
      </c>
    </row>
    <row r="1204" spans="1:2" ht="15.75" thickBot="1" x14ac:dyDescent="0.3">
      <c r="A1204" s="16" t="s">
        <v>755</v>
      </c>
      <c r="B1204">
        <f>VLOOKUP(A1204,HITTERS!$B:$O,14,FALSE)</f>
        <v>-33.1</v>
      </c>
    </row>
    <row r="1205" spans="1:2" ht="15.75" thickBot="1" x14ac:dyDescent="0.3">
      <c r="A1205" s="16" t="s">
        <v>757</v>
      </c>
      <c r="B1205">
        <f>VLOOKUP(A1205,HITTERS!$B:$O,14,FALSE)</f>
        <v>-33.1</v>
      </c>
    </row>
    <row r="1206" spans="1:2" ht="15.75" thickBot="1" x14ac:dyDescent="0.3">
      <c r="A1206" s="16" t="s">
        <v>737</v>
      </c>
      <c r="B1206">
        <f>VLOOKUP(A1206,HITTERS!$B:$O,14,FALSE)</f>
        <v>-33.1</v>
      </c>
    </row>
    <row r="1207" spans="1:2" ht="15.75" thickBot="1" x14ac:dyDescent="0.3">
      <c r="A1207" s="16" t="s">
        <v>738</v>
      </c>
      <c r="B1207">
        <f>VLOOKUP(A1207,HITTERS!$B:$O,14,FALSE)</f>
        <v>-33.1</v>
      </c>
    </row>
    <row r="1208" spans="1:2" ht="15.75" thickBot="1" x14ac:dyDescent="0.3">
      <c r="A1208" s="16" t="s">
        <v>759</v>
      </c>
      <c r="B1208">
        <f>VLOOKUP(A1208,HITTERS!$B:$O,14,FALSE)</f>
        <v>-33.1</v>
      </c>
    </row>
    <row r="1209" spans="1:2" ht="15.75" thickBot="1" x14ac:dyDescent="0.3">
      <c r="A1209" s="16" t="s">
        <v>764</v>
      </c>
      <c r="B1209">
        <f>VLOOKUP(A1209,HITTERS!$B:$O,14,FALSE)</f>
        <v>-33.1</v>
      </c>
    </row>
    <row r="1210" spans="1:2" ht="15.75" thickBot="1" x14ac:dyDescent="0.3">
      <c r="A1210" s="16" t="s">
        <v>803</v>
      </c>
      <c r="B1210">
        <f>VLOOKUP(A1210,HITTERS!$B:$O,14,FALSE)</f>
        <v>-33.1</v>
      </c>
    </row>
    <row r="1211" spans="1:2" ht="15.75" thickBot="1" x14ac:dyDescent="0.3">
      <c r="A1211" s="16" t="s">
        <v>683</v>
      </c>
      <c r="B1211">
        <f>VLOOKUP(A1211,HITTERS!$B:$O,14,FALSE)</f>
        <v>-33.200000000000003</v>
      </c>
    </row>
    <row r="1212" spans="1:2" ht="15.75" thickBot="1" x14ac:dyDescent="0.3">
      <c r="A1212" s="16" t="s">
        <v>725</v>
      </c>
      <c r="B1212">
        <f>VLOOKUP(A1212,HITTERS!$B:$O,14,FALSE)</f>
        <v>-33.200000000000003</v>
      </c>
    </row>
    <row r="1213" spans="1:2" ht="15.75" thickBot="1" x14ac:dyDescent="0.3">
      <c r="A1213" s="16" t="s">
        <v>806</v>
      </c>
      <c r="B1213">
        <f>VLOOKUP(A1213,HITTERS!$B:$O,14,FALSE)</f>
        <v>-33.200000000000003</v>
      </c>
    </row>
    <row r="1214" spans="1:2" ht="15.75" thickBot="1" x14ac:dyDescent="0.3">
      <c r="A1214" s="16" t="s">
        <v>815</v>
      </c>
      <c r="B1214">
        <f>VLOOKUP(A1214,HITTERS!$B:$O,14,FALSE)</f>
        <v>-33.200000000000003</v>
      </c>
    </row>
    <row r="1215" spans="1:2" ht="15.75" thickBot="1" x14ac:dyDescent="0.3">
      <c r="A1215" s="16" t="s">
        <v>772</v>
      </c>
      <c r="B1215">
        <f>VLOOKUP(A1215,HITTERS!$B:$O,14,FALSE)</f>
        <v>-33.299999999999997</v>
      </c>
    </row>
    <row r="1216" spans="1:2" ht="15.75" thickBot="1" x14ac:dyDescent="0.3">
      <c r="A1216" s="16" t="s">
        <v>779</v>
      </c>
      <c r="B1216">
        <f>VLOOKUP(A1216,HITTERS!$B:$O,14,FALSE)</f>
        <v>-33.300000000000004</v>
      </c>
    </row>
    <row r="1217" spans="1:2" ht="15.75" thickBot="1" x14ac:dyDescent="0.3">
      <c r="A1217" s="16" t="s">
        <v>739</v>
      </c>
      <c r="B1217">
        <f>VLOOKUP(A1217,HITTERS!$B:$O,14,FALSE)</f>
        <v>-33.300000000000004</v>
      </c>
    </row>
    <row r="1218" spans="1:2" ht="15.75" thickBot="1" x14ac:dyDescent="0.3">
      <c r="A1218" s="16" t="s">
        <v>768</v>
      </c>
      <c r="B1218">
        <f>VLOOKUP(A1218,HITTERS!$B:$O,14,FALSE)</f>
        <v>-33.300000000000004</v>
      </c>
    </row>
    <row r="1219" spans="1:2" ht="15.75" thickBot="1" x14ac:dyDescent="0.3">
      <c r="A1219" s="16" t="s">
        <v>769</v>
      </c>
      <c r="B1219">
        <f>VLOOKUP(A1219,HITTERS!$B:$O,14,FALSE)</f>
        <v>-33.300000000000004</v>
      </c>
    </row>
    <row r="1220" spans="1:2" ht="15.75" thickBot="1" x14ac:dyDescent="0.3">
      <c r="A1220" s="16" t="s">
        <v>775</v>
      </c>
      <c r="B1220">
        <f>VLOOKUP(A1220,HITTERS!$B:$O,14,FALSE)</f>
        <v>-33.4</v>
      </c>
    </row>
    <row r="1221" spans="1:2" ht="15.75" thickBot="1" x14ac:dyDescent="0.3">
      <c r="A1221" s="16" t="s">
        <v>776</v>
      </c>
      <c r="B1221">
        <f>VLOOKUP(A1221,HITTERS!$B:$O,14,FALSE)</f>
        <v>-33.4</v>
      </c>
    </row>
    <row r="1222" spans="1:2" ht="15.75" thickBot="1" x14ac:dyDescent="0.3">
      <c r="A1222" s="16" t="s">
        <v>1382</v>
      </c>
      <c r="B1222">
        <f>VLOOKUP(A1222,HITTERS!$B:$O,14,FALSE)</f>
        <v>-33.400000000000006</v>
      </c>
    </row>
    <row r="1223" spans="1:2" ht="15.75" thickBot="1" x14ac:dyDescent="0.3">
      <c r="A1223" s="16" t="s">
        <v>774</v>
      </c>
      <c r="B1223">
        <f>VLOOKUP(A1223,HITTERS!$B:$O,14,FALSE)</f>
        <v>-33.400000000000006</v>
      </c>
    </row>
    <row r="1224" spans="1:2" ht="15.75" thickBot="1" x14ac:dyDescent="0.3">
      <c r="A1224" s="16" t="s">
        <v>784</v>
      </c>
      <c r="B1224">
        <f>VLOOKUP(A1224,HITTERS!$B:$O,14,FALSE)</f>
        <v>-33.400000000000006</v>
      </c>
    </row>
    <row r="1225" spans="1:2" ht="15.75" thickBot="1" x14ac:dyDescent="0.3">
      <c r="A1225" s="16" t="s">
        <v>823</v>
      </c>
      <c r="B1225">
        <f>VLOOKUP(A1225,HITTERS!$B:$O,14,FALSE)</f>
        <v>-33.400000000000006</v>
      </c>
    </row>
    <row r="1226" spans="1:2" ht="15.75" thickBot="1" x14ac:dyDescent="0.3">
      <c r="A1226" s="16" t="s">
        <v>824</v>
      </c>
      <c r="B1226">
        <f>VLOOKUP(A1226,HITTERS!$B:$O,14,FALSE)</f>
        <v>-33.400000000000006</v>
      </c>
    </row>
    <row r="1227" spans="1:2" ht="15.75" thickBot="1" x14ac:dyDescent="0.3">
      <c r="A1227" s="16" t="s">
        <v>780</v>
      </c>
      <c r="B1227">
        <f>VLOOKUP(A1227,HITTERS!$B:$O,14,FALSE)</f>
        <v>-33.5</v>
      </c>
    </row>
    <row r="1228" spans="1:2" ht="15.75" thickBot="1" x14ac:dyDescent="0.3">
      <c r="A1228" s="16" t="s">
        <v>771</v>
      </c>
      <c r="B1228">
        <f>VLOOKUP(A1228,HITTERS!$B:$O,14,FALSE)</f>
        <v>-33.5</v>
      </c>
    </row>
    <row r="1229" spans="1:2" ht="15.75" thickBot="1" x14ac:dyDescent="0.3">
      <c r="A1229" s="16" t="s">
        <v>745</v>
      </c>
      <c r="B1229">
        <f>VLOOKUP(A1229,HITTERS!$B:$O,14,FALSE)</f>
        <v>-33.5</v>
      </c>
    </row>
    <row r="1230" spans="1:2" ht="15.75" thickBot="1" x14ac:dyDescent="0.3">
      <c r="A1230" s="16" t="s">
        <v>746</v>
      </c>
      <c r="B1230">
        <f>VLOOKUP(A1230,HITTERS!$B:$O,14,FALSE)</f>
        <v>-33.5</v>
      </c>
    </row>
    <row r="1231" spans="1:2" ht="15.75" thickBot="1" x14ac:dyDescent="0.3">
      <c r="A1231" s="16" t="s">
        <v>758</v>
      </c>
      <c r="B1231">
        <f>VLOOKUP(A1231,HITTERS!$B:$O,14,FALSE)</f>
        <v>-33.5</v>
      </c>
    </row>
    <row r="1232" spans="1:2" ht="15.75" thickBot="1" x14ac:dyDescent="0.3">
      <c r="A1232" s="16" t="s">
        <v>767</v>
      </c>
      <c r="B1232">
        <f>VLOOKUP(A1232,HITTERS!$B:$O,14,FALSE)</f>
        <v>-33.5</v>
      </c>
    </row>
    <row r="1233" spans="1:2" ht="15.75" thickBot="1" x14ac:dyDescent="0.3">
      <c r="A1233" s="16" t="s">
        <v>748</v>
      </c>
      <c r="B1233">
        <f>VLOOKUP(A1233,HITTERS!$B:$O,14,FALSE)</f>
        <v>-33.5</v>
      </c>
    </row>
    <row r="1234" spans="1:2" ht="15.75" thickBot="1" x14ac:dyDescent="0.3">
      <c r="A1234" s="16" t="s">
        <v>785</v>
      </c>
      <c r="B1234">
        <f>VLOOKUP(A1234,HITTERS!$B:$O,14,FALSE)</f>
        <v>-33.5</v>
      </c>
    </row>
    <row r="1235" spans="1:2" ht="15.75" thickBot="1" x14ac:dyDescent="0.3">
      <c r="A1235" s="16" t="s">
        <v>791</v>
      </c>
      <c r="B1235">
        <f>VLOOKUP(A1235,HITTERS!$B:$O,14,FALSE)</f>
        <v>-33.5</v>
      </c>
    </row>
    <row r="1236" spans="1:2" ht="15.75" thickBot="1" x14ac:dyDescent="0.3">
      <c r="A1236" s="16" t="s">
        <v>813</v>
      </c>
      <c r="B1236">
        <f>VLOOKUP(A1236,HITTERS!$B:$O,14,FALSE)</f>
        <v>-33.5</v>
      </c>
    </row>
    <row r="1237" spans="1:2" ht="15.75" thickBot="1" x14ac:dyDescent="0.3">
      <c r="A1237" s="16" t="s">
        <v>753</v>
      </c>
      <c r="B1237">
        <f>VLOOKUP(A1237,HITTERS!$B:$O,14,FALSE)</f>
        <v>-33.599999999999994</v>
      </c>
    </row>
    <row r="1238" spans="1:2" ht="15.75" thickBot="1" x14ac:dyDescent="0.3">
      <c r="A1238" s="16" t="s">
        <v>794</v>
      </c>
      <c r="B1238">
        <f>VLOOKUP(A1238,HITTERS!$B:$O,14,FALSE)</f>
        <v>-33.6</v>
      </c>
    </row>
    <row r="1239" spans="1:2" ht="15.75" thickBot="1" x14ac:dyDescent="0.3">
      <c r="A1239" s="16" t="s">
        <v>773</v>
      </c>
      <c r="B1239">
        <f>VLOOKUP(A1239,HITTERS!$B:$O,14,FALSE)</f>
        <v>-33.6</v>
      </c>
    </row>
    <row r="1240" spans="1:2" ht="15.75" thickBot="1" x14ac:dyDescent="0.3">
      <c r="A1240" s="16" t="s">
        <v>752</v>
      </c>
      <c r="B1240">
        <f>VLOOKUP(A1240,HITTERS!$B:$O,14,FALSE)</f>
        <v>-33.799999999999997</v>
      </c>
    </row>
    <row r="1241" spans="1:2" ht="15.75" thickBot="1" x14ac:dyDescent="0.3">
      <c r="A1241" s="16" t="s">
        <v>770</v>
      </c>
      <c r="B1241">
        <f>VLOOKUP(A1241,HITTERS!$B:$O,14,FALSE)</f>
        <v>-33.799999999999997</v>
      </c>
    </row>
    <row r="1242" spans="1:2" ht="15.75" thickBot="1" x14ac:dyDescent="0.3">
      <c r="A1242" s="16" t="s">
        <v>789</v>
      </c>
      <c r="B1242">
        <f>VLOOKUP(A1242,HITTERS!$B:$O,14,FALSE)</f>
        <v>-33.799999999999997</v>
      </c>
    </row>
    <row r="1243" spans="1:2" ht="15.75" thickBot="1" x14ac:dyDescent="0.3">
      <c r="A1243" s="16" t="s">
        <v>792</v>
      </c>
      <c r="B1243">
        <f>VLOOKUP(A1243,HITTERS!$B:$O,14,FALSE)</f>
        <v>-33.799999999999997</v>
      </c>
    </row>
    <row r="1244" spans="1:2" ht="15.75" thickBot="1" x14ac:dyDescent="0.3">
      <c r="A1244" s="16" t="s">
        <v>790</v>
      </c>
      <c r="B1244">
        <f>VLOOKUP(A1244,HITTERS!$B:$O,14,FALSE)</f>
        <v>-33.799999999999997</v>
      </c>
    </row>
    <row r="1245" spans="1:2" ht="15.75" thickBot="1" x14ac:dyDescent="0.3">
      <c r="A1245" s="16" t="s">
        <v>787</v>
      </c>
      <c r="B1245">
        <f>VLOOKUP(A1245,HITTERS!$B:$O,14,FALSE)</f>
        <v>-33.9</v>
      </c>
    </row>
    <row r="1246" spans="1:2" ht="15.75" thickBot="1" x14ac:dyDescent="0.3">
      <c r="A1246" s="16" t="s">
        <v>782</v>
      </c>
      <c r="B1246">
        <f>VLOOKUP(A1246,HITTERS!$B:$O,14,FALSE)</f>
        <v>-33.900000000000006</v>
      </c>
    </row>
    <row r="1247" spans="1:2" ht="15.75" thickBot="1" x14ac:dyDescent="0.3">
      <c r="A1247" s="16" t="s">
        <v>796</v>
      </c>
      <c r="B1247">
        <f>VLOOKUP(A1247,HITTERS!$B:$O,14,FALSE)</f>
        <v>-34</v>
      </c>
    </row>
    <row r="1248" spans="1:2" ht="15.75" thickBot="1" x14ac:dyDescent="0.3">
      <c r="A1248" s="16" t="s">
        <v>798</v>
      </c>
      <c r="B1248">
        <f>VLOOKUP(A1248,HITTERS!$B:$O,14,FALSE)</f>
        <v>-34</v>
      </c>
    </row>
    <row r="1249" spans="1:2" ht="15.75" thickBot="1" x14ac:dyDescent="0.3">
      <c r="A1249" s="16" t="s">
        <v>800</v>
      </c>
      <c r="B1249">
        <f>VLOOKUP(A1249,HITTERS!$B:$O,14,FALSE)</f>
        <v>-34</v>
      </c>
    </row>
    <row r="1250" spans="1:2" ht="15.75" thickBot="1" x14ac:dyDescent="0.3">
      <c r="A1250" s="16" t="s">
        <v>814</v>
      </c>
      <c r="B1250">
        <f>VLOOKUP(A1250,HITTERS!$B:$O,14,FALSE)</f>
        <v>-34</v>
      </c>
    </row>
    <row r="1251" spans="1:2" ht="15.75" thickBot="1" x14ac:dyDescent="0.3">
      <c r="A1251" s="16" t="s">
        <v>816</v>
      </c>
      <c r="B1251">
        <f>VLOOKUP(A1251,HITTERS!$B:$O,14,FALSE)</f>
        <v>-34</v>
      </c>
    </row>
    <row r="1252" spans="1:2" ht="15.75" thickBot="1" x14ac:dyDescent="0.3">
      <c r="A1252" s="16" t="s">
        <v>820</v>
      </c>
      <c r="B1252">
        <f>VLOOKUP(A1252,HITTERS!$B:$O,14,FALSE)</f>
        <v>-34.1</v>
      </c>
    </row>
    <row r="1253" spans="1:2" ht="15.75" thickBot="1" x14ac:dyDescent="0.3">
      <c r="A1253" s="6" t="s">
        <v>1372</v>
      </c>
      <c r="B1253">
        <f>VLOOKUP(A1253,PITCHERS!$B:$O,14,FALSE)</f>
        <v>-34.1</v>
      </c>
    </row>
    <row r="1254" spans="1:2" ht="15.75" thickBot="1" x14ac:dyDescent="0.3">
      <c r="A1254" s="16" t="s">
        <v>786</v>
      </c>
      <c r="B1254">
        <f>VLOOKUP(A1254,HITTERS!$B:$O,14,FALSE)</f>
        <v>-34.200000000000003</v>
      </c>
    </row>
    <row r="1255" spans="1:2" ht="15.75" thickBot="1" x14ac:dyDescent="0.3">
      <c r="A1255" s="16" t="s">
        <v>795</v>
      </c>
      <c r="B1255">
        <f>VLOOKUP(A1255,HITTERS!$B:$O,14,FALSE)</f>
        <v>-34.300000000000004</v>
      </c>
    </row>
    <row r="1256" spans="1:2" ht="15.75" thickBot="1" x14ac:dyDescent="0.3">
      <c r="A1256" s="16" t="s">
        <v>818</v>
      </c>
      <c r="B1256">
        <f>VLOOKUP(A1256,HITTERS!$B:$O,14,FALSE)</f>
        <v>-34.5</v>
      </c>
    </row>
    <row r="1257" spans="1:2" ht="15.75" thickBot="1" x14ac:dyDescent="0.3">
      <c r="A1257" s="16" t="s">
        <v>801</v>
      </c>
      <c r="B1257">
        <f>VLOOKUP(A1257,HITTERS!$B:$O,14,FALSE)</f>
        <v>-34.699999999999996</v>
      </c>
    </row>
    <row r="1258" spans="1:2" ht="15.75" thickBot="1" x14ac:dyDescent="0.3">
      <c r="A1258" s="16" t="s">
        <v>811</v>
      </c>
      <c r="B1258">
        <f>VLOOKUP(A1258,HITTERS!$B:$O,14,FALSE)</f>
        <v>-34.9</v>
      </c>
    </row>
    <row r="1259" spans="1:2" ht="15.75" thickBot="1" x14ac:dyDescent="0.3">
      <c r="A1259" s="16" t="s">
        <v>812</v>
      </c>
      <c r="B1259">
        <f>VLOOKUP(A1259,HITTERS!$B:$O,14,FALSE)</f>
        <v>-35</v>
      </c>
    </row>
    <row r="1260" spans="1:2" ht="15.75" thickBot="1" x14ac:dyDescent="0.3">
      <c r="A1260" s="16" t="s">
        <v>1381</v>
      </c>
      <c r="B1260">
        <f>VLOOKUP(A1260,HITTERS!$B:$O,14,FALSE)</f>
        <v>-35.099999999999994</v>
      </c>
    </row>
    <row r="1261" spans="1:2" ht="15.75" thickBot="1" x14ac:dyDescent="0.3">
      <c r="A1261" s="16" t="s">
        <v>821</v>
      </c>
      <c r="B1261">
        <f>VLOOKUP(A1261,HITTERS!$B:$O,14,FALSE)</f>
        <v>-35.4</v>
      </c>
    </row>
    <row r="1262" spans="1:2" ht="15.75" thickBot="1" x14ac:dyDescent="0.3">
      <c r="A1262" s="16" t="s">
        <v>817</v>
      </c>
      <c r="B1262">
        <f>VLOOKUP(A1262,HITTERS!$B:$O,14,FALSE)</f>
        <v>-35.4</v>
      </c>
    </row>
    <row r="1263" spans="1:2" ht="15.75" thickBot="1" x14ac:dyDescent="0.3">
      <c r="A1263" s="16" t="s">
        <v>822</v>
      </c>
      <c r="B1263">
        <f>VLOOKUP(A1263,HITTERS!$B:$O,14,FALSE)</f>
        <v>-35.5</v>
      </c>
    </row>
    <row r="1264" spans="1:2" ht="15.75" thickBot="1" x14ac:dyDescent="0.3">
      <c r="A1264" s="16" t="s">
        <v>819</v>
      </c>
      <c r="B1264">
        <f>VLOOKUP(A1264,HITTERS!$B:$O,14,FALSE)</f>
        <v>-35.5</v>
      </c>
    </row>
    <row r="1265" spans="1:2" ht="15.75" thickBot="1" x14ac:dyDescent="0.3">
      <c r="A1265" s="16" t="s">
        <v>826</v>
      </c>
      <c r="B1265">
        <f>VLOOKUP(A1265,HITTERS!$B:$O,14,FALSE)</f>
        <v>-35.6</v>
      </c>
    </row>
    <row r="1266" spans="1:2" ht="15.75" thickBot="1" x14ac:dyDescent="0.3">
      <c r="A1266" s="16" t="s">
        <v>827</v>
      </c>
      <c r="B1266">
        <f>VLOOKUP(A1266,HITTERS!$B:$O,14,FALSE)</f>
        <v>-35.699999999999996</v>
      </c>
    </row>
    <row r="1267" spans="1:2" ht="15.75" thickBot="1" x14ac:dyDescent="0.3">
      <c r="A1267" s="6" t="s">
        <v>1373</v>
      </c>
      <c r="B1267">
        <f>VLOOKUP(A1267,PITCHERS!$B:$O,14,FALSE)</f>
        <v>-36.6</v>
      </c>
    </row>
    <row r="1268" spans="1:2" ht="15.75" thickBot="1" x14ac:dyDescent="0.3">
      <c r="A1268" s="6" t="s">
        <v>1375</v>
      </c>
      <c r="B1268">
        <f>VLOOKUP(A1268,PITCHERS!$B:$O,14,FALSE)</f>
        <v>-37.799999999999997</v>
      </c>
    </row>
    <row r="1269" spans="1:2" ht="15.75" thickBot="1" x14ac:dyDescent="0.3">
      <c r="A1269" s="10" t="s">
        <v>1374</v>
      </c>
      <c r="B1269">
        <f>VLOOKUP(A1269,PITCHERS!$B:$O,14,FALSE)</f>
        <v>-39.700000000000003</v>
      </c>
    </row>
    <row r="1270" spans="1:2" ht="15.75" thickBot="1" x14ac:dyDescent="0.3">
      <c r="A1270" s="16" t="s">
        <v>828</v>
      </c>
      <c r="B1270">
        <f>VLOOKUP(A1270,HITTERS!$B:$O,14,FALSE)</f>
        <v>-46</v>
      </c>
    </row>
  </sheetData>
  <sortState xmlns:xlrd2="http://schemas.microsoft.com/office/spreadsheetml/2017/richdata2" ref="A2:B1271">
    <sortCondition descending="1" ref="B1:B1271"/>
  </sortState>
  <hyperlinks>
    <hyperlink ref="A9" r:id="rId1" display="https://www.fangraphs.com/players/spencer-strider/27498/stats" xr:uid="{90D4F32E-6C45-424B-AE68-BA5C2580B1C1}"/>
    <hyperlink ref="A11" r:id="rId2" display="https://www.fangraphs.com/players/gerrit-cole/13125/stats" xr:uid="{7774836B-9443-48C3-8445-624D6638DD7C}"/>
    <hyperlink ref="A12" r:id="rId3" display="https://www.fangraphs.com/players/george-kirby/25436/stats" xr:uid="{5BB5F1A3-0C41-4CC3-BB5F-E947DED1E6F5}"/>
    <hyperlink ref="A21" r:id="rId4" display="https://www.fangraphs.com/players/zack-wheeler/10310/stats" xr:uid="{EB3F8178-A7FA-4C50-BC33-EF8F86771D81}"/>
    <hyperlink ref="A24" r:id="rId5" display="https://www.fangraphs.com/players/kevin-gausman/14107/stats" xr:uid="{7CDA94DB-4DA2-4862-9716-F62D0CB24C10}"/>
    <hyperlink ref="A25" r:id="rId6" display="https://www.fangraphs.com/players/zach-eflin/13774/stats" xr:uid="{9F3E5E0E-4612-4607-9C5D-53F4725695FE}"/>
    <hyperlink ref="A27" r:id="rId7" display="https://www.fangraphs.com/players/pablo-lopez/17085/stats" xr:uid="{FD721897-27AC-43B1-85D1-B75BE2223755}"/>
    <hyperlink ref="A28" r:id="rId8" display="https://www.fangraphs.com/players/tarik-skubal/22267/stats" xr:uid="{C0343318-B4B4-4DA9-BB7F-7F70E9BD2370}"/>
    <hyperlink ref="A29" r:id="rId9" display="https://www.fangraphs.com/players/logan-webb/17995/stats" xr:uid="{CC66A592-C8D7-4998-AF09-A830A7EDD5B9}"/>
    <hyperlink ref="A31" r:id="rId10" display="https://www.fangraphs.com/players/aaron-nola/16149/stats" xr:uid="{6E3154A7-E893-465E-BEC8-B4D94490A12F}"/>
    <hyperlink ref="A33" r:id="rId11" display="https://www.fangraphs.com/players/tyler-glasnow/14374/stats" xr:uid="{3BC488CB-9AB6-468D-9372-512CE2E046AE}"/>
    <hyperlink ref="A34" r:id="rId12" display="https://www.fangraphs.com/players/corbin-burnes/19361/stats" xr:uid="{F50E4AB1-843D-471F-88BF-3FE4222CFCCF}"/>
    <hyperlink ref="A36" r:id="rId13" display="https://www.fangraphs.com/players/logan-gilbert/22250/stats" xr:uid="{9F10AF8F-B3B7-482A-8850-F2C10382D592}"/>
    <hyperlink ref="A37" r:id="rId14" display="https://www.fangraphs.com/players/luis-castillo/15689/stats" xr:uid="{CABF450A-5A35-4819-9AE5-E1B4FC694BC2}"/>
    <hyperlink ref="A40" r:id="rId15" display="https://www.fangraphs.com/players/zac-gallen/19291/stats" xr:uid="{0314E790-A2B4-45A5-9327-965C87EA9717}"/>
    <hyperlink ref="A43" r:id="rId16" display="https://www.fangraphs.com/players/yoshinobu-yamamoto/sa3023345/stats" xr:uid="{25C5D1C0-0D26-4D58-A3EA-ECEA827A570B}"/>
    <hyperlink ref="A44" r:id="rId17" display="https://www.fangraphs.com/players/max-fried/13743/stats" xr:uid="{23B701D2-6677-4DD9-8B4B-7510C1389810}"/>
    <hyperlink ref="A49" r:id="rId18" display="https://www.fangraphs.com/players/joe-ryan/21390/stats" xr:uid="{11D81FD5-7D03-4374-9273-2A93E09B7D08}"/>
    <hyperlink ref="A50" r:id="rId19" display="https://www.fangraphs.com/players/freddy-peralta/18679/stats" xr:uid="{C501BAA6-921C-498D-AFE6-67A3E1BE23A8}"/>
    <hyperlink ref="A51" r:id="rId20" display="https://www.fangraphs.com/players/joe-musgrove/12970/stats" xr:uid="{29D33558-6488-4DAD-ADBB-30A5F6E008AC}"/>
    <hyperlink ref="A59" r:id="rId21" display="https://www.fangraphs.com/players/framber-valdez/17295/stats" xr:uid="{ED47985A-71F4-4E8B-9715-AFC7B14C1D6E}"/>
    <hyperlink ref="A61" r:id="rId22" display="https://www.fangraphs.com/players/chris-sale/10603/stats" xr:uid="{FDCFC3D2-8FAC-4F20-B8DD-BCE9EC726902}"/>
    <hyperlink ref="A65" r:id="rId23" display="https://www.fangraphs.com/players/bobby-miller/27483/stats" xr:uid="{E61BB3B9-29DB-431A-B7A8-084BA7851F84}"/>
    <hyperlink ref="A68" r:id="rId24" display="https://www.fangraphs.com/players/edwin-diaz/14710/stats" xr:uid="{4B2F5C91-E05C-4A72-B496-593468BEDDB7}"/>
    <hyperlink ref="A70" r:id="rId25" display="https://www.fangraphs.com/players/shane-bieber/19427/stats" xr:uid="{D5F2FC07-43F1-40A2-95B0-235C03508CD2}"/>
    <hyperlink ref="A71" r:id="rId26" display="https://www.fangraphs.com/players/bailey-ober/21224/stats" xr:uid="{DF465347-6D61-43F1-A334-55B728ADAB98}"/>
    <hyperlink ref="A72" r:id="rId27" display="https://www.fangraphs.com/players/jesus-luzardo/19959/stats" xr:uid="{A20DF4A7-D9FE-4156-A55C-D7DD2B6832E9}"/>
    <hyperlink ref="A76" r:id="rId28" display="https://www.fangraphs.com/players/grayson-rodriguez/24492/stats" xr:uid="{0D69EC9F-4E9D-45CB-8F25-E69C39720C12}"/>
    <hyperlink ref="A83" r:id="rId29" display="https://www.fangraphs.com/players/tanner-bibee/30134/stats" xr:uid="{0294F3C0-535C-491F-93BD-587041AEC362}"/>
    <hyperlink ref="A87" r:id="rId30" display="https://www.fangraphs.com/players/eury-perez/27768/stats" xr:uid="{2EA75F23-B30A-45E7-919C-0E6CC1367248}"/>
    <hyperlink ref="A89" r:id="rId31" display="https://www.fangraphs.com/players/justin-steele/17312/stats" xr:uid="{9DF25781-7D3F-455E-A691-8DA6821B7605}"/>
    <hyperlink ref="A90" r:id="rId32" display="https://www.fangraphs.com/players/michael-king/19853/stats" xr:uid="{A03D5929-BBCB-49F3-9B53-0223249BD818}"/>
    <hyperlink ref="A91" r:id="rId33" display="https://www.fangraphs.com/players/yu-darvish/13074/stats" xr:uid="{E624E812-D02A-481F-89BB-2F9EB7326417}"/>
    <hyperlink ref="A93" r:id="rId34" display="https://www.fangraphs.com/players/max-scherzer/3137/stats" xr:uid="{C8C03F9A-2EB2-4EF6-BF40-FE136BF63294}"/>
    <hyperlink ref="A94" r:id="rId35" display="https://www.fangraphs.com/players/nestor-cortes/17874/stats" xr:uid="{25E74164-ECF3-4BA8-B6B5-8CE9F767F7A9}"/>
    <hyperlink ref="A100" r:id="rId36" display="https://www.fangraphs.com/players/matt-strahm/13799/stats" xr:uid="{8CE36823-EEEA-42E8-A834-BD138F21AAEF}"/>
    <hyperlink ref="A108" r:id="rId37" display="https://www.fangraphs.com/players/jhoan-duran/21029/stats" xr:uid="{89566637-C27D-49F2-843F-1E10C98964C7}"/>
    <hyperlink ref="A109" r:id="rId38" display="https://www.fangraphs.com/players/braxton-garrett/21844/stats" xr:uid="{CB21710E-B897-4D7D-8604-3E7096EDBDA8}"/>
    <hyperlink ref="A110" r:id="rId39" display="https://www.fangraphs.com/players/garrett-whitlock/20191/stats" xr:uid="{6350EE0E-6C1B-4C5F-BB40-02B5ECF4DE1B}"/>
    <hyperlink ref="A111" r:id="rId40" display="https://www.fangraphs.com/players/emmanuel-clase/21032/stats" xr:uid="{CF9F671D-5FA6-4FD9-8FC1-2D446C02A687}"/>
    <hyperlink ref="A115" r:id="rId41" display="https://www.fangraphs.com/players/carlos-rodon/16137/stats" xr:uid="{31D062CF-322A-4048-9010-DA2FFB870111}"/>
    <hyperlink ref="A116" r:id="rId42" display="https://www.fangraphs.com/players/shota-imanaga/sa3023346/stats" xr:uid="{40D5661D-C0F6-4E14-990D-68BC35D5410B}"/>
    <hyperlink ref="A118" r:id="rId43" display="https://www.fangraphs.com/players/sonny-gray/12768/stats" xr:uid="{3977F2C6-B05D-4D39-9A9F-419F87AD5702}"/>
    <hyperlink ref="A119" r:id="rId44" display="https://www.fangraphs.com/players/jordan-montgomery/16511/stats" xr:uid="{2EE9692E-40A4-446F-9E65-86E4F955CBDA}"/>
    <hyperlink ref="A122" r:id="rId45" display="https://www.fangraphs.com/players/aaron-civale/19479/stats" xr:uid="{5A94FC87-E68E-452E-9792-ACC1CDCF7397}"/>
    <hyperlink ref="A123" r:id="rId46" display="https://www.fangraphs.com/players/justin-verlander/8700/stats" xr:uid="{E2F94771-A068-493D-9400-586FD8D67DD7}"/>
    <hyperlink ref="A125" r:id="rId47" display="https://www.fangraphs.com/players/raisel-iglesias/17130/stats" xr:uid="{3235D906-8CAA-4A01-80B3-04822FB7FC19}"/>
    <hyperlink ref="A126" r:id="rId48" display="https://www.fangraphs.com/players/bryan-woo/30279/stats" xr:uid="{8CD2E221-7AD9-4168-A710-06E919885535}"/>
    <hyperlink ref="A127" r:id="rId49" display="https://www.fangraphs.com/players/walker-buehler/19374/stats" xr:uid="{3E00F18D-2DE3-4474-A706-12B701DF798C}"/>
    <hyperlink ref="A129" r:id="rId50" display="https://www.fangraphs.com/players/bryce-miller/29837/stats" xr:uid="{ECAF382E-E218-4AEA-BE7F-DECF3880A157}"/>
    <hyperlink ref="A130" r:id="rId51" display="https://www.fangraphs.com/players/pete-fairbanks/17998/stats" xr:uid="{A299A03A-402D-4E63-98D3-1A465F99A318}"/>
    <hyperlink ref="A131" r:id="rId52" display="https://www.fangraphs.com/players/andres-munoz/20373/stats" xr:uid="{9C4F0F66-8FCF-4EF0-825C-AB6F1E871D01}"/>
    <hyperlink ref="A136" r:id="rId53" display="https://www.fangraphs.com/players/evan-phillips/17734/stats" xr:uid="{8FAA2863-0E6C-4232-9C75-A8365B2B433F}"/>
    <hyperlink ref="A137" r:id="rId54" display="https://www.fangraphs.com/players/chris-bassitt/12304/stats" xr:uid="{728CB2C9-06CC-4351-BABD-28EF728332B2}"/>
    <hyperlink ref="A138" r:id="rId55" display="https://www.fangraphs.com/players/shane-baz/22264/stats" xr:uid="{B1C5C9C0-BDF6-4C67-B612-8B9453E07BC5}"/>
    <hyperlink ref="A143" r:id="rId56" display="https://www.fangraphs.com/players/kenta-maeda/18498/stats" xr:uid="{F61804F4-D561-431A-A509-B7C0DF48C7AD}"/>
    <hyperlink ref="A146" r:id="rId57" display="https://www.fangraphs.com/players/devin-williams/15816/stats" xr:uid="{3BBFD1D2-4FED-4F04-AEC0-E4FFEA1B74E2}"/>
    <hyperlink ref="A147" r:id="rId58" display="https://www.fangraphs.com/players/jeffrey-springs/17677/stats" xr:uid="{33A10224-F95F-4E40-8D99-686B5FDD430B}"/>
    <hyperlink ref="A150" r:id="rId59" display="https://www.fangraphs.com/players/josh-hader/14212/stats" xr:uid="{31426961-CE49-4555-82CE-52DAE13E4217}"/>
    <hyperlink ref="A151" r:id="rId60" display="https://www.fangraphs.com/players/kyle-bradish/24586/stats" xr:uid="{EE8898FD-B2B9-474C-9833-FFF9A668C734}"/>
    <hyperlink ref="A158" r:id="rId61" display="https://www.fangraphs.com/players/jose-berrios/14168/stats" xr:uid="{B0ACA502-7499-4956-858E-C1FEBEDD0E1D}"/>
    <hyperlink ref="A159" r:id="rId62" display="https://www.fangraphs.com/players/reynaldo-lopez/16400/stats" xr:uid="{4A110C42-D508-42F3-93B7-D29217404ED8}"/>
    <hyperlink ref="A161" r:id="rId63" display="https://www.fangraphs.com/players/blake-snell/13543/stats" xr:uid="{A21722BC-2DA6-42CB-98B9-87A3D99E498B}"/>
    <hyperlink ref="A163" r:id="rId64" display="https://www.fangraphs.com/players/david-bednar/19569/stats" xr:uid="{EB925C6F-F1A4-4F6B-B27D-337951D55613}"/>
    <hyperlink ref="A164" r:id="rId65" display="https://www.fangraphs.com/players/clayton-kershaw/2036/stats" xr:uid="{D650A44F-D0DD-4FA3-A994-DFE749166505}"/>
    <hyperlink ref="A165" r:id="rId66" display="https://www.fangraphs.com/players/hunter-greene/22182/stats" xr:uid="{66D57F45-B83D-4F4D-B18C-059E193E9E45}"/>
    <hyperlink ref="A166" r:id="rId67" display="https://www.fangraphs.com/players/john-means/16269/stats" xr:uid="{4FA7768B-838F-4FD7-8752-B12C368FAB5B}"/>
    <hyperlink ref="A170" r:id="rId68" display="https://www.fangraphs.com/players/brandon-pfaadt/27782/stats" xr:uid="{C2DC06C7-978E-4A87-A08A-75CA9D484841}"/>
    <hyperlink ref="A172" r:id="rId69" display="https://www.fangraphs.com/players/jason-adam/11861/stats" xr:uid="{F3096CD8-C90F-4A0E-BB73-56C7B37D9398}"/>
    <hyperlink ref="A173" r:id="rId70" display="https://www.fangraphs.com/players/nick-lodolo/26378/stats" xr:uid="{E32F9608-12C5-4540-AA21-0F8D514A2E0E}"/>
    <hyperlink ref="A174" r:id="rId71" display="https://www.fangraphs.com/players/ryan-pepiot/26221/stats" xr:uid="{1F2B83DC-7347-4CA8-9278-DCBBE0595BB4}"/>
    <hyperlink ref="A175" r:id="rId72" display="https://www.fangraphs.com/players/griffin-canning/19867/stats" xr:uid="{C9EF074B-E434-4E81-9569-40A3C0CC53E2}"/>
    <hyperlink ref="A177" r:id="rId73" display="https://www.fangraphs.com/players/john-brebbia/12777/stats" xr:uid="{169C05BC-DA27-425E-8021-688648C8601F}"/>
    <hyperlink ref="A179" r:id="rId74" display="https://www.fangraphs.com/players/triston-mckenzie/18000/stats" xr:uid="{61B435DA-B944-4B35-BC56-A8D3232F0FCE}"/>
    <hyperlink ref="A181" r:id="rId75" display="https://www.fangraphs.com/players/trevor-bauer/12703/stats" xr:uid="{B70E2075-D740-440A-A231-95B23E7FC781}"/>
    <hyperlink ref="A183" r:id="rId76" display="https://www.fangraphs.com/players/ryan-pressly/7005/stats" xr:uid="{F6EAD5C8-E68D-4468-87EB-B3C134BB87A3}"/>
    <hyperlink ref="A189" r:id="rId77" display="https://www.fangraphs.com/players/nathan-eovaldi/9132/stats" xr:uid="{0F7D29F6-FE5C-4544-B5FB-908DBAE05476}"/>
    <hyperlink ref="A190" r:id="rId78" display="https://www.fangraphs.com/players/ryan-helsley/18138/stats" xr:uid="{76670A74-6D13-4AB5-8701-D85F16DF6FF4}"/>
    <hyperlink ref="A191" r:id="rId79" display="https://www.fangraphs.com/players/adbert-alzolay/17859/stats" xr:uid="{AA212133-883B-4CA4-BAE3-2505C03E3EE5}"/>
    <hyperlink ref="A199" r:id="rId80" display="https://www.fangraphs.com/players/hunter-harvey/15507/stats" xr:uid="{06E5C502-E2DC-4AE2-BE5B-A8CCCFA34E24}"/>
    <hyperlink ref="A200" r:id="rId81" display="https://www.fangraphs.com/players/nick-pivetta/15454/stats" xr:uid="{7AD80502-5DFB-4C8F-921C-78542B2A03E2}"/>
    <hyperlink ref="A201" r:id="rId82" display="https://www.fangraphs.com/players/kodai-senga/31838/stats" xr:uid="{65C378AC-821E-4ABC-9AE3-9F124623C007}"/>
    <hyperlink ref="A204" r:id="rId83" display="https://www.fangraphs.com/players/robert-stephenson/13594/stats" xr:uid="{C999C2F3-FF33-492B-9A5A-FBA5047F8653}"/>
    <hyperlink ref="A205" r:id="rId84" display="https://www.fangraphs.com/players/tanner-scott/17586/stats" xr:uid="{4C5D0ADF-2B9B-47C7-ABCF-65502ABED39F}"/>
    <hyperlink ref="A207" r:id="rId85" display="https://www.fangraphs.com/players/louie-varland/27691/stats" xr:uid="{DBB01F1C-371A-4A51-B2C3-3E2A8D4C22EB}"/>
    <hyperlink ref="A209" r:id="rId86" display="https://www.fangraphs.com/players/chris-martin/11847/stats" xr:uid="{12979A62-70A5-4F80-B0C0-0C0A05BB6147}"/>
    <hyperlink ref="A210" r:id="rId87" display="https://www.fangraphs.com/players/jordan-romano/16122/stats" xr:uid="{68F60400-AF34-466E-B5D9-77840A3B1797}"/>
    <hyperlink ref="A212" r:id="rId88" display="https://www.fangraphs.com/players/tyler-wells/20000/stats" xr:uid="{2134DC9A-26B8-4F47-BB68-F125030EDC85}"/>
    <hyperlink ref="A219" r:id="rId89" display="https://www.fangraphs.com/players/aj-minter/18655/stats" xr:uid="{3AC68604-015E-481E-8ABE-567BD7624222}"/>
    <hyperlink ref="A220" r:id="rId90" display="https://www.fangraphs.com/players/robbie-ray/11486/stats" xr:uid="{1C945174-05A8-4D3C-B865-4C020ACEB47C}"/>
    <hyperlink ref="A222" r:id="rId91" display="https://www.fangraphs.com/players/paul-sewald/13892/stats" xr:uid="{EDD82738-5C11-460C-B8AD-2BAF904DBADE}"/>
    <hyperlink ref="A223" r:id="rId92" display="https://www.fangraphs.com/players/alex-cobb/6562/stats" xr:uid="{1EE96000-EFA8-44E2-9B6A-651B94182B9E}"/>
    <hyperlink ref="A225" r:id="rId93" display="https://www.fangraphs.com/players/bryan-abreu/16609/stats" xr:uid="{0B86286B-A8F4-4B23-8E0A-A4B3B5414809}"/>
    <hyperlink ref="A228" r:id="rId94" display="https://www.fangraphs.com/players/ryan-walker/20423/stats" xr:uid="{65DEB0D0-7E73-4954-8B32-7E41588C3816}"/>
    <hyperlink ref="A229" r:id="rId95" display="https://www.fangraphs.com/players/erik-swanson/16587/stats" xr:uid="{A6397333-EE1D-4779-B84C-62FDB62F740E}"/>
    <hyperlink ref="A231" r:id="rId96" display="https://www.fangraphs.com/players/eduardo-rodriguez/13164/stats" xr:uid="{E3C60439-1D5A-46B3-AB68-544445650B32}"/>
    <hyperlink ref="A232" r:id="rId97" display="https://www.fangraphs.com/players/jose-alvarado/17780/stats" xr:uid="{B671A54D-1E13-43A1-99BE-57BE62325B4F}"/>
    <hyperlink ref="A234" r:id="rId98" display="https://www.fangraphs.com/players/hunter-brown/25880/stats" xr:uid="{AB1E8665-CE67-4126-9B59-CAF756BFAEE5}"/>
    <hyperlink ref="A236" r:id="rId99" display="https://www.fangraphs.com/players/chris-paddack/20099/stats" xr:uid="{FA936D20-3881-4933-8D15-477539654454}"/>
    <hyperlink ref="A237" r:id="rId100" display="https://www.fangraphs.com/players/camilo-doval/21992/stats" xr:uid="{F0B79CC8-6D44-464B-925C-E358F70CDC0B}"/>
    <hyperlink ref="A238" r:id="rId101" display="https://www.fangraphs.com/players/sean-manaea/15873/stats" xr:uid="{8915223A-05DE-43A9-B93A-92575F9C98B0}"/>
    <hyperlink ref="A239" r:id="rId102" display="https://www.fangraphs.com/players/taj-bradley/22543/stats" xr:uid="{FB2C7ABD-FC85-497B-9C40-521C03E49694}"/>
    <hyperlink ref="A240" r:id="rId103" display="https://www.fangraphs.com/players/steven-matz/13361/stats" xr:uid="{88890032-CA9A-49B1-AD18-F63A1D4675CC}"/>
    <hyperlink ref="A243" r:id="rId104" display="https://www.fangraphs.com/players/tyler-mahle/16358/stats" xr:uid="{E0A9913B-6D17-4495-A9B0-D7103637178E}"/>
    <hyperlink ref="A244" r:id="rId105" display="https://www.fangraphs.com/players/dl-hall/22207/stats" xr:uid="{51630D26-94D2-4564-BB26-FF2EF725ABEC}"/>
    <hyperlink ref="A246" r:id="rId106" display="https://www.fangraphs.com/players/brusdar-graterol/20367/stats" xr:uid="{71AABC74-FD25-45B1-8F89-3EE2DEDFA328}"/>
    <hyperlink ref="A247" r:id="rId107" display="https://www.fangraphs.com/players/clay-holmes/13649/stats" xr:uid="{36EB1448-5CFD-493E-BD35-49E1F13A73C4}"/>
    <hyperlink ref="A249" r:id="rId108" display="https://www.fangraphs.com/players/merrill-kelly/11156/stats" xr:uid="{7043A2AD-6E4B-43AE-B69A-7CE049D3C92A}"/>
    <hyperlink ref="A250" r:id="rId109" display="https://www.fangraphs.com/players/andrew-thorpe/sa3020678/stats" xr:uid="{5CBA3C70-6776-44CD-9356-A0F7D26B9586}"/>
    <hyperlink ref="A251" r:id="rId110" display="https://www.fangraphs.com/players/mason-miller/31757/stats" xr:uid="{73F5489F-4700-4070-8DB7-6985129D56F0}"/>
    <hyperlink ref="A253" r:id="rId111" display="https://www.fangraphs.com/players/giovanny-gallegos/14986/stats" xr:uid="{EA446FE9-3B0E-4225-9BC7-55C8C9340D91}"/>
    <hyperlink ref="A254" r:id="rId112" display="https://www.fangraphs.com/players/domingo-german/17149/stats" xr:uid="{4EE529E7-0A50-463B-A9A1-FFC1EDE11706}"/>
    <hyperlink ref="A256" r:id="rId113" display="https://www.fangraphs.com/players/alex-faedo/19874/stats" xr:uid="{DBE8B1A9-2ADC-43B4-B3B8-BC1CCCB1E0CB}"/>
    <hyperlink ref="A257" r:id="rId114" display="https://www.fangraphs.com/players/cristopher-sanchez/20778/stats" xr:uid="{E772B778-340A-4D2B-BDF6-E2734FFF682F}"/>
    <hyperlink ref="A260" r:id="rId115" display="https://www.fangraphs.com/players/ross-stripling/13273/stats" xr:uid="{AB2A8779-F179-4004-9DD5-DF407A3E799B}"/>
    <hyperlink ref="A263" r:id="rId116" display="https://www.fangraphs.com/players/lance-mccullers-jr/14120/stats" xr:uid="{2997A519-35E3-4D1D-B560-B7562FEFD26B}"/>
    <hyperlink ref="A264" r:id="rId117" display="https://www.fangraphs.com/players/aj-puk/19343/stats" xr:uid="{90C1DFCA-82D5-416E-AC1F-CC0B2768B41B}"/>
    <hyperlink ref="A265" r:id="rId118" display="https://www.fangraphs.com/players/yimi-garcia/12095/stats" xr:uid="{442EE2DC-FC65-4886-855E-ED63E2AE086B}"/>
    <hyperlink ref="A268" r:id="rId119" display="https://www.fangraphs.com/players/james-paxton/11828/stats" xr:uid="{DA036241-E37C-4D68-BFF4-478B127FA974}"/>
    <hyperlink ref="A269" r:id="rId120" display="https://www.fangraphs.com/players/gabe-speier/17170/stats" xr:uid="{C7079B68-8F43-4F0C-BA21-DF5F986CD0B9}"/>
    <hyperlink ref="A270" r:id="rId121" display="https://www.fangraphs.com/players/craig-kimbrel/6655/stats" xr:uid="{19DB92E9-3C67-4BEA-A261-44678344782B}"/>
    <hyperlink ref="A271" r:id="rId122" display="https://www.fangraphs.com/players/gavin-williams/30122/stats" xr:uid="{653C6654-154E-4ADE-AE81-797A0E0D6AE9}"/>
    <hyperlink ref="A272" r:id="rId123" display="https://www.fangraphs.com/players/cole-irvin/19244/stats" xr:uid="{3CA5DFF8-1769-4223-8733-EDF34F79CDE8}"/>
    <hyperlink ref="A273" r:id="rId124" display="https://www.fangraphs.com/players/keaton-winn/23499/stats" xr:uid="{3233CFFF-A92B-495E-9C83-EBB0C300E0CA}"/>
    <hyperlink ref="A274" r:id="rId125" display="https://www.fangraphs.com/players/cole-ragans/21846/stats" xr:uid="{296EB78B-F5F4-4ED0-A90F-3CED62C68DB8}"/>
    <hyperlink ref="A275" r:id="rId126" display="https://www.fangraphs.com/players/tariq-tiedemann/sa3018096/stats" xr:uid="{90A88E6C-05D9-448F-BDB0-2A7C4956EEA2}"/>
    <hyperlink ref="A278" r:id="rId127" display="https://www.fangraphs.com/players/joe-jimenez/15761/stats" xr:uid="{53C9F17F-2B0D-4A29-96A4-D34ACDE1FC34}"/>
    <hyperlink ref="A279" r:id="rId128" display="https://www.fangraphs.com/players/caleb-thielbar/10078/stats" xr:uid="{F786331E-A5E2-46C3-BD58-9284F6AC2235}"/>
    <hyperlink ref="A281" r:id="rId129" display="https://www.fangraphs.com/players/jakob-junis/13619/stats" xr:uid="{B5D3EE59-E7FC-446B-84FE-8F410B9AD545}"/>
    <hyperlink ref="A282" r:id="rId130" display="https://www.fangraphs.com/players/michael-grove/23221/stats" xr:uid="{C599F421-D522-4CAD-8FEB-DF059E8EB637}"/>
    <hyperlink ref="A284" r:id="rId131" display="https://www.fangraphs.com/players/zack-littell/15823/stats" xr:uid="{B3793C36-8B0B-4B9F-9BE0-180EF7760062}"/>
    <hyperlink ref="A285" r:id="rId132" display="https://www.fangraphs.com/players/yuki-matsui/sa3023348/stats" xr:uid="{9B2E7FE9-B034-433E-ABE0-3BB040043E5F}"/>
    <hyperlink ref="A288" r:id="rId133" display="https://www.fangraphs.com/players/paul-skenes/sa3023079/stats" xr:uid="{AE749CB4-0D27-41B8-BE6F-A523B240D1E7}"/>
    <hyperlink ref="A289" r:id="rId134" display="https://www.fangraphs.com/players/yusei-kikuchi/20633/stats" xr:uid="{0EF8DF5F-5B40-4F9D-9CC3-C2A4C3D07B4A}"/>
    <hyperlink ref="A291" r:id="rId135" display="https://www.fangraphs.com/players/marcus-stroman/13431/stats" xr:uid="{A6559E19-A7E9-4909-8E57-7C0D3F1BC3CB}"/>
    <hyperlink ref="A292" r:id="rId136" display="https://www.fangraphs.com/players/tim-mayza/15042/stats" xr:uid="{0880A597-C4CF-4CE2-BAA9-D1A105D0A153}"/>
    <hyperlink ref="A293" r:id="rId137" display="https://www.fangraphs.com/players/robert-suarez/30115/stats" xr:uid="{A69E45EE-90A1-4D10-BE28-95D2B2847B37}"/>
    <hyperlink ref="A294" r:id="rId138" display="https://www.fangraphs.com/players/matt-brash/25756/stats" xr:uid="{715457DC-5767-4E86-8F87-6093CAFA4487}"/>
    <hyperlink ref="A295" r:id="rId139" display="https://www.fangraphs.com/players/joel-payamps/14332/stats" xr:uid="{487E49DB-0F2F-46EC-827D-6DCB0AC2C09C}"/>
    <hyperlink ref="A296" r:id="rId140" display="https://www.fangraphs.com/players/shawn-armstrong/12857/stats" xr:uid="{D808AE53-2D83-4DFB-BFB1-6CB8D2A4D4AD}"/>
    <hyperlink ref="A297" r:id="rId141" display="https://www.fangraphs.com/players/cristian-javier/17606/stats" xr:uid="{B6389B7A-2AA2-4FA5-B357-C55149ECD390}"/>
    <hyperlink ref="A298" r:id="rId142" display="https://www.fangraphs.com/players/kenley-jansen/3096/stats" xr:uid="{E2F318FD-774F-4A2E-BDC4-AE51181A1881}"/>
    <hyperlink ref="A299" r:id="rId143" display="https://www.fangraphs.com/players/hoby-milner/13346/stats" xr:uid="{8E39E1D1-E3ED-4785-9547-CFBBAC3ACE02}"/>
    <hyperlink ref="A300" r:id="rId144" display="https://www.fangraphs.com/players/hayden-wesneski/27581/stats" xr:uid="{8B75253D-521A-4DB1-8C94-51DA6E33B416}"/>
    <hyperlink ref="A302" r:id="rId145" display="https://www.fangraphs.com/players/chad-green/15552/stats" xr:uid="{2DFAEEC8-BF36-45CB-87B8-ABD949AAB3EB}"/>
    <hyperlink ref="A304" r:id="rId146" display="https://www.fangraphs.com/players/jameson-taillon/11674/stats" xr:uid="{D62492A0-CBFF-4E2F-94D2-61B7FA50941B}"/>
    <hyperlink ref="A307" r:id="rId147" display="https://www.fangraphs.com/players/kutter-crawford/20531/stats" xr:uid="{A933A8B5-391D-4FAA-94EC-5650DA047CA8}"/>
    <hyperlink ref="A308" r:id="rId148" display="https://www.fangraphs.com/players/jp-sears/23429/stats" xr:uid="{FFD3ADC9-5EAC-4A21-89CC-4EEEBB8F7CFD}"/>
    <hyperlink ref="A309" r:id="rId149" display="https://www.fangraphs.com/players/drew-rasmussen/25385/stats" xr:uid="{8415DC58-33EA-4CB7-9C2A-9E02DFB13E24}"/>
    <hyperlink ref="A311" r:id="rId150" display="https://www.fangraphs.com/players/drew-smyly/11760/stats" xr:uid="{48C9A485-0FB7-4667-BC16-743C5D17FCCD}"/>
    <hyperlink ref="A312" r:id="rId151" display="https://www.fangraphs.com/players/dylan-cease/18525/stats" xr:uid="{AC726EF3-9FBA-4343-9578-6AD70CE5EFA6}"/>
    <hyperlink ref="A313" r:id="rId152" display="https://www.fangraphs.com/players/trevor-rogers/22286/stats" xr:uid="{E07AD72A-1045-4426-9219-CA5C1FEA31D9}"/>
    <hyperlink ref="A315" r:id="rId153" display="https://www.fangraphs.com/players/mitch-keller/17594/stats" xr:uid="{2D631A49-C46B-4B2C-816E-C61B4BCA43E5}"/>
    <hyperlink ref="A316" r:id="rId154" display="https://www.fangraphs.com/players/alex-vesia/25007/stats" xr:uid="{53F2A3E0-95CC-48C8-B1E7-48FBA121A04A}"/>
    <hyperlink ref="A317" r:id="rId155" display="https://www.fangraphs.com/players/frankie-montas/14309/stats" xr:uid="{C6BC875A-EDB2-46B7-AD27-843008A82E4A}"/>
    <hyperlink ref="A321" r:id="rId156" display="https://www.fangraphs.com/players/jhony-brito/25386/stats" xr:uid="{1FFAF722-F22D-4D13-B514-924DBC6FF41B}"/>
    <hyperlink ref="A322" r:id="rId157" display="https://www.fangraphs.com/players/tyler-holton/26231/stats" xr:uid="{79739877-CB5F-49DB-8B5B-36FE2A0EA184}"/>
    <hyperlink ref="A327" r:id="rId158" display="https://www.fangraphs.com/players/seth-lugo/12447/stats" xr:uid="{5187F448-FC92-45A7-8021-701C1E5B82AA}"/>
    <hyperlink ref="A328" r:id="rId159" display="https://www.fangraphs.com/players/taylor-rogers/13449/stats" xr:uid="{A67A5BA6-FA7D-405C-BF96-BB8A74E8C126}"/>
    <hyperlink ref="A329" r:id="rId160" display="https://www.fangraphs.com/players/kevin-ginkel/19876/stats" xr:uid="{88081333-F1D3-4E8C-9ACA-817D67CC244E}"/>
    <hyperlink ref="A330" r:id="rId161" display="https://www.fangraphs.com/players/griffin-jax/20253/stats" xr:uid="{74DDF636-0DB6-46B5-AFC8-2A3F150136B1}"/>
    <hyperlink ref="A333" r:id="rId162" display="https://www.fangraphs.com/players/brock-stewart/16727/stats" xr:uid="{0553FF8D-7419-4C55-A632-B664EDA8809E}"/>
    <hyperlink ref="A334" r:id="rId163" display="https://www.fangraphs.com/players/reid-detmers/27468/stats" xr:uid="{33A9AE5F-67EF-4BFB-B9CA-2FDC2E9E3E8A}"/>
    <hyperlink ref="A335" r:id="rId164" display="https://www.fangraphs.com/players/andrew-kittredge/12828/stats" xr:uid="{55E7B78E-D422-48AA-905F-736F77184634}"/>
    <hyperlink ref="A336" r:id="rId165" display="https://www.fangraphs.com/players/aaron-ashby/23550/stats" xr:uid="{2BFC47F2-A42E-4B72-BE88-A2824D10CCCA}"/>
    <hyperlink ref="A337" r:id="rId166" display="https://www.fangraphs.com/players/emmet-sheehan/29839/stats" xr:uid="{802FB435-1E08-4B71-8C1F-2D75A924934A}"/>
    <hyperlink ref="A342" r:id="rId167" display="https://www.fangraphs.com/players/andrew-heaney/15423/stats" xr:uid="{6B38CE6F-4BA6-46A2-98CC-233393D11346}"/>
    <hyperlink ref="A344" r:id="rId168" display="https://www.fangraphs.com/players/hector-neris/11804/stats" xr:uid="{1289D0D7-345F-4387-B923-9C2B990FF7E3}"/>
    <hyperlink ref="A345" r:id="rId169" display="https://www.fangraphs.com/players/jon-gray/14916/stats" xr:uid="{CDA98494-2822-4C39-AF6F-89EF3B4B2A0C}"/>
    <hyperlink ref="A346" r:id="rId170" display="https://www.fangraphs.com/players/yennier-cano/25911/stats" xr:uid="{91C9A602-3C19-4C00-9CF5-92B524C8CDB6}"/>
    <hyperlink ref="A347" r:id="rId171" display="https://www.fangraphs.com/players/miles-mikolas/9803/stats" xr:uid="{45A1258D-6D62-47F4-86C6-98013384FCB1}"/>
    <hyperlink ref="A348" r:id="rId172" display="https://www.fangraphs.com/players/brock-burke/17968/stats" xr:uid="{98E12353-F15E-47C2-965A-C59BCF1FDDD4}"/>
    <hyperlink ref="A350" r:id="rId173" display="https://www.fangraphs.com/players/anthony-desclafani/13050/stats" xr:uid="{C2DC5B7A-183A-4E67-8512-20DD1DC9B58A}"/>
    <hyperlink ref="A352" r:id="rId174" display="https://www.fangraphs.com/players/lance-lynn/2520/stats" xr:uid="{ECE486A9-EAD2-4EA4-B2D6-2E2FF2C9B825}"/>
    <hyperlink ref="A353" r:id="rId175" display="https://www.fangraphs.com/players/andrew-nardi/25942/stats" xr:uid="{FEEFBAE7-F939-4AF8-AD2F-EA8D77A9DF6C}"/>
    <hyperlink ref="A356" r:id="rId176" display="https://www.fangraphs.com/players/colin-poche/19403/stats" xr:uid="{CA1F034E-C382-4282-BB5D-2DD81D803E8C}"/>
    <hyperlink ref="A357" r:id="rId177" display="https://www.fangraphs.com/players/joe-ross/12972/stats" xr:uid="{2AA80A55-8D85-458F-84B2-BCAFDB40C641}"/>
    <hyperlink ref="A358" r:id="rId178" display="https://www.fangraphs.com/players/alexis-diaz/21132/stats" xr:uid="{7A00CCC8-AB06-479D-9B21-AA074E5B7A38}"/>
    <hyperlink ref="A360" r:id="rId179" display="https://www.fangraphs.com/players/jojo-romero/19574/stats" xr:uid="{A2B18B00-4125-4116-BA93-835DB8FE02CA}"/>
    <hyperlink ref="A361" r:id="rId180" display="https://www.fangraphs.com/players/david-peterson/20302/stats" xr:uid="{2D9710DA-A5F2-4652-8C47-13211BC6AFE7}"/>
    <hyperlink ref="A362" r:id="rId181" display="https://www.fangraphs.com/players/logan-allen/27589/stats" xr:uid="{B370C984-B244-43EB-A73D-0D63E9E8BBC2}"/>
    <hyperlink ref="A363" r:id="rId182" display="https://www.fangraphs.com/players/kyle-harrison/27758/stats" xr:uid="{B9BE77A9-3E8E-49F9-8FDD-BC88D096726E}"/>
    <hyperlink ref="A365" r:id="rId183" display="https://www.fangraphs.com/players/richard-kerkering/31776/stats" xr:uid="{F182C6D9-57CF-41A4-AECE-6A137AB2D892}"/>
    <hyperlink ref="A369" r:id="rId184" display="https://www.fangraphs.com/players/tommy-kahnle/11384/stats" xr:uid="{68069AD1-A11F-4DFF-BE26-274962FD40F4}"/>
    <hyperlink ref="A370" r:id="rId185" display="https://www.fangraphs.com/players/danny-coulombe/13293/stats" xr:uid="{8266386F-5692-416C-8CEA-7FB3BAF92328}"/>
    <hyperlink ref="A373" r:id="rId186" display="https://www.fangraphs.com/players/julian-merryweather/16703/stats" xr:uid="{CB7700D8-A937-4FAB-AB9D-624896F3D3ED}"/>
    <hyperlink ref="A374" r:id="rId187" display="https://www.fangraphs.com/players/ben-lively/14932/stats" xr:uid="{A7150976-F9B5-4DFD-98E0-B173AAE89198}"/>
    <hyperlink ref="A375" r:id="rId188" display="https://www.fangraphs.com/players/joe-kelly/9761/stats" xr:uid="{F930C6D5-4391-4E3A-9D98-6653E82F5F5C}"/>
    <hyperlink ref="A376" r:id="rId189" display="https://www.fangraphs.com/players/andrew-abbott/29911/stats" xr:uid="{C419D7EE-620C-4334-A629-F64CD3A43589}"/>
    <hyperlink ref="A377" r:id="rId190" display="https://www.fangraphs.com/players/scott-barlow/14993/stats" xr:uid="{D8320332-CD10-4471-BDAB-BEC226E3F2C7}"/>
    <hyperlink ref="A378" r:id="rId191" display="https://www.fangraphs.com/players/jordan-hicks/19618/stats" xr:uid="{69E370A4-0425-44D5-9526-E821A9CBE794}"/>
    <hyperlink ref="A379" r:id="rId192" display="https://www.fangraphs.com/players/caleb-ferguson/19349/stats" xr:uid="{0A01777C-A778-41A2-A2EC-AE676754BC45}"/>
    <hyperlink ref="A380" r:id="rId193" display="https://www.fangraphs.com/players/joey-lucchesi/19320/stats" xr:uid="{DFD2A5D4-DCE5-4771-B433-EFFFBBEE23B7}"/>
    <hyperlink ref="A381" r:id="rId194" display="https://www.fangraphs.com/players/jake-odorizzi/6397/stats" xr:uid="{E9BFBCB3-3291-4236-95DE-2194741242DC}"/>
    <hyperlink ref="A382" r:id="rId195" display="https://www.fangraphs.com/players/trevor-megill/17722/stats" xr:uid="{6F08B501-6237-4681-BC1F-3F72C560B499}"/>
    <hyperlink ref="A383" r:id="rId196" display="https://www.fangraphs.com/players/jonathan-loaisiga/19753/stats" xr:uid="{6663E830-B9DD-4684-8A1F-D4FA2F456DAA}"/>
    <hyperlink ref="A385" r:id="rId197" display="https://www.fangraphs.com/players/casey-mize/20492/stats" xr:uid="{289F126B-B61B-48D1-B656-97750921BA43}"/>
    <hyperlink ref="A386" r:id="rId198" display="https://www.fangraphs.com/players/cade-cavalli/27473/stats" xr:uid="{84E5D77A-7000-4EDD-9D05-C71E8E634743}"/>
    <hyperlink ref="A387" r:id="rId199" display="https://www.fangraphs.com/players/ryan-brasier/5615/stats" xr:uid="{9E17852D-5F84-499A-A820-7B9DA88C1A04}"/>
    <hyperlink ref="A388" r:id="rId200" display="https://www.fangraphs.com/players/aroldis-chapman/10233/stats" xr:uid="{50FEE07E-B4FA-41D1-BEAA-8B81EE942D07}"/>
    <hyperlink ref="A389" r:id="rId201" display="https://www.fangraphs.com/players/dylan-lee/19996/stats" xr:uid="{BCCDB12F-1137-476F-9341-C16B031D8B9D}"/>
    <hyperlink ref="A391" r:id="rId202" display="https://www.fangraphs.com/players/kevin-kelly/25679/stats" xr:uid="{8DAD03DB-8D83-48BE-9928-C02FB224C063}"/>
    <hyperlink ref="A392" r:id="rId203" display="https://www.fangraphs.com/players/brooks-raley/10061/stats" xr:uid="{9D436DCE-E662-43BF-AC83-35A329687E4D}"/>
    <hyperlink ref="A394" r:id="rId204" display="https://www.fangraphs.com/players/mark-leiter-jr/15551/stats" xr:uid="{0E0E41A5-1A1D-4572-BE66-97F8C7E0496B}"/>
    <hyperlink ref="A395" r:id="rId205" display="https://www.fangraphs.com/players/will-vest/19769/stats" xr:uid="{1746D216-6FC9-4C61-8AB0-6EBD06AFDF14}"/>
    <hyperlink ref="A396" r:id="rId206" display="https://www.fangraphs.com/players/zack-greinke/1943/stats" xr:uid="{505C212F-B60C-4B62-81EC-0F0D8FE9B5D9}"/>
    <hyperlink ref="A397" r:id="rId207" display="https://www.fangraphs.com/players/brandon-bielak/19866/stats" xr:uid="{5B8EBD3F-5D8E-4CCC-AFD6-3CC18D60A83D}"/>
    <hyperlink ref="A398" r:id="rId208" display="https://www.fangraphs.com/players/eli-morgan/20203/stats" xr:uid="{4A6F39C1-0927-4562-8536-D36F1CC16329}"/>
    <hyperlink ref="A399" r:id="rId209" display="https://www.fangraphs.com/players/michael-wacha/14078/stats" xr:uid="{145D288B-95AF-4F7A-A2ED-52A3C3B40E02}"/>
    <hyperlink ref="A402" r:id="rId210" display="https://www.fangraphs.com/players/bailey-falter/20070/stats" xr:uid="{AEC4FA2A-D9AA-424E-8D35-83647FCC0283}"/>
    <hyperlink ref="A403" r:id="rId211" display="https://www.fangraphs.com/players/max-meyer/27474/stats" xr:uid="{5E3CC347-39F6-456A-ADC6-68FAA934FCCD}"/>
    <hyperlink ref="A404" r:id="rId212" display="https://www.fangraphs.com/players/luke-weaver/16918/stats" xr:uid="{7E182015-4CEF-4D1E-B159-2F6FF6594C9B}"/>
    <hyperlink ref="A405" r:id="rId213" display="https://www.fangraphs.com/players/jose-urquidy/18413/stats" xr:uid="{70C86B74-6525-4D77-827C-724B7F5A4E05}"/>
    <hyperlink ref="A408" r:id="rId214" display="https://www.fangraphs.com/players/jason-foley/19531/stats" xr:uid="{A1B8FE57-626C-42C3-94EE-28A3C5097940}"/>
    <hyperlink ref="A409" r:id="rId215" display="https://www.fangraphs.com/players/phil-maton/18064/stats" xr:uid="{960045F9-6404-4B87-8434-E5480B94C08A}"/>
    <hyperlink ref="A410" r:id="rId216" display="https://www.fangraphs.com/players/john-schreiber/20020/stats" xr:uid="{BAFE4C4F-64A7-4D7E-A336-F5DC5461C146}"/>
    <hyperlink ref="A411" r:id="rId217" display="https://www.fangraphs.com/players/robert-gasser/sa3017310/stats" xr:uid="{5802CE56-BE8D-460F-9830-434375314DFB}"/>
    <hyperlink ref="A412" r:id="rId218" display="https://www.fangraphs.com/players/clarke-schmidt/19899/stats" xr:uid="{776186FB-501C-4D7C-BDF7-98EC5CD668FB}"/>
    <hyperlink ref="A413" r:id="rId219" display="https://www.fangraphs.com/players/gregory-santos/21894/stats" xr:uid="{20B60F16-45C4-4F3F-9F43-9025DFFABDA5}"/>
    <hyperlink ref="A414" r:id="rId220" display="https://www.fangraphs.com/players/reese-olson/24968/stats" xr:uid="{7095184A-B7A5-462C-903F-2299711883E6}"/>
    <hyperlink ref="A417" r:id="rId221" display="https://www.fangraphs.com/players/pierce-johnson/13435/stats" xr:uid="{300F35E2-D7D0-4B3A-ADE4-E360C4CB9690}"/>
    <hyperlink ref="A418" r:id="rId222" display="https://www.fangraphs.com/players/johnny-cueto/6893/stats" xr:uid="{EA9C6CB8-A4D3-44E5-86C6-2AD62EF1B13E}"/>
    <hyperlink ref="A420" r:id="rId223" display="https://www.fangraphs.com/players/sam-hentges/18548/stats" xr:uid="{FE42DC58-60BD-4F07-A27D-98ADB1F1CD92}"/>
    <hyperlink ref="A423" r:id="rId224" display="https://www.fangraphs.com/players/dauri-moreta/21101/stats" xr:uid="{C3825A7D-A12B-4F45-B40A-13F8980C783D}"/>
    <hyperlink ref="A425" r:id="rId225" display="https://www.fangraphs.com/players/trevor-stephan/19932/stats" xr:uid="{E8C298B1-4D74-4F3F-8160-DB00362C35E4}"/>
    <hyperlink ref="A429" r:id="rId226" display="https://www.fangraphs.com/players/david-robertson/8241/stats" xr:uid="{CE64CB38-C269-4BF6-BAC2-2DDFD4F4ECB9}"/>
    <hyperlink ref="A430" r:id="rId227" display="https://www.fangraphs.com/players/collin-mchugh/7531/stats" xr:uid="{013B63B2-C95F-444A-971D-361A4280D94C}"/>
    <hyperlink ref="A432" r:id="rId228" display="https://www.fangraphs.com/players/josh-sborz/18323/stats" xr:uid="{A5A5D941-9270-48BD-8913-AA1B05FF6049}"/>
    <hyperlink ref="A433" r:id="rId229" display="https://www.fangraphs.com/players/emerson-hancock/27470/stats" xr:uid="{5438D057-FA1A-47F0-B514-EA95DC813B89}"/>
    <hyperlink ref="A435" r:id="rId230" display="https://www.fangraphs.com/players/steven-okert/13580/stats" xr:uid="{78BC356C-A39E-48DA-90C2-D82CA5A4C464}"/>
    <hyperlink ref="A436" r:id="rId231" display="https://www.fangraphs.com/players/tristan-beck/21584/stats" xr:uid="{97649D2B-DFBC-4121-8BE9-9F0343D73263}"/>
    <hyperlink ref="A437" r:id="rId232" display="https://www.fangraphs.com/players/sixto-sanchez/19680/stats" xr:uid="{F35A02FC-F788-438A-8C06-80B9FAEEE13C}"/>
    <hyperlink ref="A439" r:id="rId233" display="https://www.fangraphs.com/players/garrett-cleavinger/17897/stats" xr:uid="{637F2008-F6EB-4BD2-8653-D9C104E1D504}"/>
    <hyperlink ref="A440" r:id="rId234" display="https://www.fangraphs.com/players/tyler-rogers/15541/stats" xr:uid="{7A7B654C-788D-4BAD-A553-AE969AACE635}"/>
    <hyperlink ref="A441" r:id="rId235" display="https://www.fangraphs.com/players/lucas-giolito/15474/stats" xr:uid="{928AC6CF-6240-40C3-B55D-608375067F57}"/>
    <hyperlink ref="A442" r:id="rId236" display="https://www.fangraphs.com/players/jeff-hoffman/17432/stats" xr:uid="{5552BE00-7729-4ACA-9417-2EAB3E0E4A89}"/>
    <hyperlink ref="A444" r:id="rId237" display="https://www.fangraphs.com/players/jp-feyereisen/16610/stats" xr:uid="{B646C992-3529-40C8-808E-7D2A95D5B0D4}"/>
    <hyperlink ref="A445" r:id="rId238" display="https://www.fangraphs.com/players/jose-leclerc/14524/stats" xr:uid="{4D448074-27E8-43C7-9070-0A182798EE1A}"/>
    <hyperlink ref="A448" r:id="rId239" display="https://www.fangraphs.com/players/charlie-morton/4676/stats" xr:uid="{FD637869-7EB4-47C5-A6C5-D70891E57BED}"/>
    <hyperlink ref="A449" r:id="rId240" display="https://www.fangraphs.com/players/ryan-borucki/16350/stats" xr:uid="{CF7BE6DC-6A89-449F-976B-D1A9614BAD9E}"/>
    <hyperlink ref="A451" r:id="rId241" display="https://www.fangraphs.com/players/matthew-liberatore/22294/stats" xr:uid="{84E36707-72CA-4981-AFAC-C8894C9C0428}"/>
    <hyperlink ref="A452" r:id="rId242" display="https://www.fangraphs.com/players/jay-jackson/7432/stats" xr:uid="{1806C219-24DB-4C0D-B0F8-4D6A8E29137E}"/>
    <hyperlink ref="A454" r:id="rId243" display="https://www.fangraphs.com/players/kyle-hendricks/12049/stats" xr:uid="{44E585AE-EE3F-48CF-B5ED-DF81EC043C58}"/>
    <hyperlink ref="A455" r:id="rId244" display="https://www.fangraphs.com/players/anthony-bender/19742/stats" xr:uid="{44873498-239C-40A3-886B-B4455F14140B}"/>
    <hyperlink ref="A456" r:id="rId245" display="https://www.fangraphs.com/players/james-mcarthur/21527/stats" xr:uid="{882D8E08-D2ED-4DBE-9728-3C169FBB792A}"/>
    <hyperlink ref="A457" r:id="rId246" display="https://www.fangraphs.com/players/enyel-de-los-santos/18403/stats" xr:uid="{C877AC76-3DBC-489F-8E36-9141185D7C98}"/>
    <hyperlink ref="A459" r:id="rId247" display="https://www.fangraphs.com/players/nick-anderson/18337/stats" xr:uid="{2248F260-A2DF-435D-A1EF-C8B1A90A08D0}"/>
    <hyperlink ref="A460" r:id="rId248" display="https://www.fangraphs.com/players/jordan-wicks/30094/stats" xr:uid="{A8D7F350-B65F-4A06-A56D-BC9D7316A10A}"/>
    <hyperlink ref="A461" r:id="rId249" display="https://www.fangraphs.com/players/joe-mantiply/14857/stats" xr:uid="{02DFB81E-FB44-4876-808A-DDDC2DF7BE2C}"/>
    <hyperlink ref="A462" r:id="rId250" display="https://www.fangraphs.com/players/blake-treinen/12572/stats" xr:uid="{A2FE3AF9-0488-4E2C-A2B8-305D8489A8F5}"/>
    <hyperlink ref="A464" r:id="rId251" display="https://www.fangraphs.com/players/justin-topa/15145/stats" xr:uid="{0215B62C-EA4F-4EA2-8515-4745E648C347}"/>
    <hyperlink ref="A465" r:id="rId252" display="https://www.fangraphs.com/players/colin-rea/12317/stats" xr:uid="{A405E052-6FFC-4EAB-A989-E1AB13CD727C}"/>
    <hyperlink ref="A466" r:id="rId253" display="https://www.fangraphs.com/players/drew-rucinski/12499/stats" xr:uid="{E66C99D7-ACF7-4A4C-9676-5DD97444FFCE}"/>
    <hyperlink ref="A467" r:id="rId254" display="https://www.fangraphs.com/players/ranger-suarez/17277/stats" xr:uid="{0385BD99-F606-4377-9F42-FFA393A3AA10}"/>
    <hyperlink ref="A468" r:id="rId255" display="https://www.fangraphs.com/players/scott-effross/18384/stats" xr:uid="{59708220-9279-4EBE-A4C3-2CB5C0EF3983}"/>
    <hyperlink ref="A469" r:id="rId256" display="https://www.fangraphs.com/players/ken-waldichuk/27681/stats" xr:uid="{700CA8E6-CCD5-4C10-B769-BB2D654D03A9}"/>
    <hyperlink ref="A470" r:id="rId257" display="https://www.fangraphs.com/players/dean-kremer/19350/stats" xr:uid="{9B53B582-B655-497B-A9A1-80A4886B88F5}"/>
    <hyperlink ref="A471" r:id="rId258" display="https://www.fangraphs.com/players/sawyer-gipson-long/26048/stats" xr:uid="{41EB62F6-9462-4D90-B9F4-7ACF13C77826}"/>
    <hyperlink ref="A472" r:id="rId259" display="https://www.fangraphs.com/players/kyle-finnegan/15009/stats" xr:uid="{FD712A88-9F4C-490A-9EA0-2DF69EC6FF77}"/>
    <hyperlink ref="A473" r:id="rId260" display="https://www.fangraphs.com/players/ian-hamilton/19261/stats" xr:uid="{5ACE907A-453F-4E9D-9AE4-47E10F0E9812}"/>
    <hyperlink ref="A474" r:id="rId261" display="https://www.fangraphs.com/players/jesse-chavez/5448/stats" xr:uid="{8C2737FD-3060-4E55-9103-2C07F2FF84F6}"/>
    <hyperlink ref="A475" r:id="rId262" display="https://www.fangraphs.com/players/mike-soroka/18383/stats" xr:uid="{B771179C-77F0-4E5F-8FAA-487F93EB0498}"/>
    <hyperlink ref="A476" r:id="rId263" display="https://www.fangraphs.com/players/keegan-akin/19362/stats" xr:uid="{D266E270-9DEA-464B-B415-965730BCF7D1}"/>
    <hyperlink ref="A477" r:id="rId264" display="https://www.fangraphs.com/players/aaron-bummer/16258/stats" xr:uid="{E08055B7-282E-4FC2-9326-779543343D7B}"/>
    <hyperlink ref="A480" r:id="rId265" display="https://www.fangraphs.com/players/tanner-houck/19879/stats" xr:uid="{3B87F3CA-B584-4AA2-8FCC-4F53A10E10B0}"/>
    <hyperlink ref="A481" r:id="rId266" display="https://www.fangraphs.com/players/luis-severino/15890/stats" xr:uid="{B77DF282-1840-45B0-A0CC-A9061D1E662B}"/>
    <hyperlink ref="A482" r:id="rId267" display="https://www.fangraphs.com/players/james-kaprielian/18331/stats" xr:uid="{5B72C3C2-D786-4C8B-807A-01D323E591BF}"/>
    <hyperlink ref="A484" r:id="rId268" display="https://www.fangraphs.com/players/dillon-tate/17796/stats" xr:uid="{73D097C9-BFB4-4D7E-B620-D8AFABF6FD6B}"/>
    <hyperlink ref="A485" r:id="rId269" display="https://www.fangraphs.com/players/tom-cosgrove/23443/stats" xr:uid="{43318E6B-6DFB-419C-891C-DF36EEAE2B11}"/>
    <hyperlink ref="A486" r:id="rId270" display="https://www.fangraphs.com/players/mike-clevinger/12808/stats" xr:uid="{BAAE09BE-382E-4B01-BF2F-3168C6D5F61F}"/>
    <hyperlink ref="A488" r:id="rId271" display="https://www.fangraphs.com/players/matt-waldron/25550/stats" xr:uid="{55C476F3-CC71-4410-9BEC-DE395F26D45F}"/>
    <hyperlink ref="A489" r:id="rId272" display="https://www.fangraphs.com/players/chris-devenski/12763/stats" xr:uid="{4198DA9D-03D4-484E-938D-3A22B8E1F736}"/>
    <hyperlink ref="A490" r:id="rId273" display="https://www.fangraphs.com/players/andrew-chafin/12988/stats" xr:uid="{B78BF312-30A7-495E-9587-4E7DAB8D499A}"/>
    <hyperlink ref="A491" r:id="rId274" display="https://www.fangraphs.com/players/emilio-pagan/14771/stats" xr:uid="{9B494E70-B026-4EDE-BB80-E4FBB567E01A}"/>
    <hyperlink ref="A493" r:id="rId275" display="https://www.fangraphs.com/players/michael-fulmer/13218/stats" xr:uid="{BADFC289-95CF-4540-B593-24C456FAFA70}"/>
    <hyperlink ref="A494" r:id="rId276" display="https://www.fangraphs.com/players/mackenzie-gore/22201/stats" xr:uid="{0D75A1D7-0ECB-427A-852B-01D2C691F3D7}"/>
    <hyperlink ref="A495" r:id="rId277" display="https://www.fangraphs.com/players/will-smith/8048/stats" xr:uid="{56E0E5F8-06F8-46F3-8A02-BCE2DA9DAC36}"/>
    <hyperlink ref="A496" r:id="rId278" display="https://www.fangraphs.com/players/fernando-cruz/7048/stats" xr:uid="{295ECE21-E356-4658-8B89-2C33C0349175}"/>
    <hyperlink ref="A498" r:id="rId279" display="https://www.fangraphs.com/players/joey-wentz/19962/stats" xr:uid="{07C3900F-8949-46CB-8012-2F8C8A4C33A4}"/>
    <hyperlink ref="A499" r:id="rId280" display="https://www.fangraphs.com/players/bowden-francis/20548/stats" xr:uid="{839CCE74-CD15-42EA-B7F0-00BE40C8F65F}"/>
    <hyperlink ref="A500" r:id="rId281" display="https://www.fangraphs.com/players/seranthony-dominguez/19249/stats" xr:uid="{6BD02AD3-0196-470B-BD1B-71DBBFC7FADD}"/>
    <hyperlink ref="A501" r:id="rId282" display="https://www.fangraphs.com/players/nick-robertson/26226/stats" xr:uid="{1BD2D866-E30D-4775-B199-8BEE4F4CCF69}"/>
    <hyperlink ref="A503" r:id="rId283" display="https://www.fangraphs.com/players/ryan-weathers/23796/stats" xr:uid="{2A69384E-A006-4D4B-B2B2-4B89391409C8}"/>
    <hyperlink ref="A504" r:id="rId284" display="https://www.fangraphs.com/players/tyler-alexander/17735/stats" xr:uid="{51DEB995-B1C7-4EC0-BBEC-AA3CC0EDA816}"/>
    <hyperlink ref="A505" r:id="rId285" display="https://www.fangraphs.com/players/scott-alexander/10591/stats" xr:uid="{49EDBA20-7DC3-406A-B17B-F593EADD7F22}"/>
    <hyperlink ref="A506" r:id="rId286" display="https://www.fangraphs.com/players/tanner-banks/16990/stats" xr:uid="{5F27CFDB-C7D6-47C5-95B9-C77022325EEB}"/>
    <hyperlink ref="A507" r:id="rId287" display="https://www.fangraphs.com/players/ty-blach/14361/stats" xr:uid="{BC3608D4-B134-4C13-98B3-9AEC9EFF66DA}"/>
    <hyperlink ref="A508" r:id="rId288" display="https://www.fangraphs.com/players/carlos-carrasco/6632/stats" xr:uid="{F303806A-7198-445C-9D60-6CFC3A4F95C8}"/>
    <hyperlink ref="A509" r:id="rId289" display="https://www.fangraphs.com/players/keynan-middleton/15264/stats" xr:uid="{22759CA2-8D4E-41F4-BF48-BD59E032B681}"/>
    <hyperlink ref="A510" r:id="rId290" display="https://www.fangraphs.com/players/matt-moore/1890/stats" xr:uid="{84C1B54A-A51D-4E50-A732-597EBDC64105}"/>
    <hyperlink ref="A511" r:id="rId291" display="https://www.fangraphs.com/players/kody-funderburk/24993/stats" xr:uid="{7218331A-FFE6-4006-8172-298B82B621C4}"/>
    <hyperlink ref="A512" r:id="rId292" display="https://www.fangraphs.com/players/adam-ottavino/1247/stats" xr:uid="{136FDE3A-8760-45BE-A3A4-BA9319A739E6}"/>
    <hyperlink ref="A513" r:id="rId293" display="https://www.fangraphs.com/players/nick-martinez/12730/stats" xr:uid="{D5A4DE64-6910-4E6C-8446-03C1D0026894}"/>
    <hyperlink ref="A514" r:id="rId294" display="https://www.fangraphs.com/players/scott-mcgough/12056/stats" xr:uid="{E9752A80-F500-40FA-9C31-4068DBB70A46}"/>
    <hyperlink ref="A515" r:id="rId295" display="https://www.fangraphs.com/players/gregory-soto/19677/stats" xr:uid="{BCB181B0-4B36-4287-A71F-A3E5AB20B1FF}"/>
    <hyperlink ref="A520" r:id="rId296" display="https://www.fangraphs.com/players/trevor-richards/19309/stats" xr:uid="{8CA4E7E8-388F-49B2-9D3B-487F0A2F84A7}"/>
    <hyperlink ref="A521" r:id="rId297" display="https://www.fangraphs.com/players/james-karinchak/20151/stats" xr:uid="{80EE7E43-FF8E-4299-8A76-57EE16EE3533}"/>
    <hyperlink ref="A522" r:id="rId298" display="https://www.fangraphs.com/players/trevor-gott/15046/stats" xr:uid="{C058392A-589D-4158-97CA-8E933968AEFC}"/>
    <hyperlink ref="A524" r:id="rId299" display="https://www.fangraphs.com/players/ryan-thompson/16647/stats" xr:uid="{F6BE72D6-1344-43AB-BA6A-C3F28EA9C44C}"/>
    <hyperlink ref="A525" r:id="rId300" display="https://www.fangraphs.com/players/roansy-contreras/22810/stats" xr:uid="{D0F775B7-8DAC-46C8-BF85-AD55F1014A60}"/>
    <hyperlink ref="A526" r:id="rId301" display="https://www.fangraphs.com/players/victor-gonzalez/16408/stats" xr:uid="{A8F3CECB-4BB7-4B67-AD4B-926B45570B54}"/>
    <hyperlink ref="A527" r:id="rId302" display="https://www.fangraphs.com/players/rich-hill/4806/stats" xr:uid="{D2134CE0-903D-42DD-818A-ABD9DD332276}"/>
    <hyperlink ref="A528" r:id="rId303" display="https://www.fangraphs.com/players/nick-sandlin/20517/stats" xr:uid="{F7D66951-1C0F-412F-9ABD-830F67F37AE3}"/>
    <hyperlink ref="A531" r:id="rId304" display="https://www.fangraphs.com/players/matt-manning/20369/stats" xr:uid="{A19FAE04-ABB1-4B8E-9E4D-2FD6574A8AC5}"/>
    <hyperlink ref="A532" r:id="rId305" display="https://www.fangraphs.com/players/colin-holderman/22361/stats" xr:uid="{58A7D339-6EDF-4916-82A7-B2F54954A042}"/>
    <hyperlink ref="A533" r:id="rId306" display="https://www.fangraphs.com/players/kyle-nelson/20515/stats" xr:uid="{871C2932-5377-40E0-A516-9609315FD25D}"/>
    <hyperlink ref="A534" r:id="rId307" display="https://www.fangraphs.com/players/steven-wilson/20353/stats" xr:uid="{AC79B24E-C8CC-44D1-9CF3-FA087EBE16F0}"/>
    <hyperlink ref="A535" r:id="rId308" display="https://www.fangraphs.com/players/luke-jackson/11752/stats" xr:uid="{E2E67B36-847A-4931-9588-EEA1233A3AD5}"/>
    <hyperlink ref="A536" r:id="rId309" display="https://www.fangraphs.com/players/michael-tonkin/10315/stats" xr:uid="{F908DE23-0C39-416D-91C9-A68F61A85FA7}"/>
    <hyperlink ref="A539" r:id="rId310" display="https://www.fangraphs.com/players/beau-brieske/26079/stats" xr:uid="{831A5DEC-8AE9-404B-A060-4041DF591B48}"/>
    <hyperlink ref="A541" r:id="rId311" display="https://www.fangraphs.com/players/slade-cecconi/27500/stats" xr:uid="{3AD02085-6EDF-45E0-808F-6BDF7F221282}"/>
    <hyperlink ref="A542" r:id="rId312" display="https://www.fangraphs.com/players/rafael-montero/12760/stats" xr:uid="{4834CA47-002C-49F5-BC7E-EF763A4D9CEA}"/>
    <hyperlink ref="A543" r:id="rId313" display="https://www.fangraphs.com/players/brayan-bello/23920/stats" xr:uid="{B8BE2EB4-4DDB-43FA-9533-A517933F7EF3}"/>
    <hyperlink ref="A544" r:id="rId314" display="https://www.fangraphs.com/players/ryan-yarbrough/16502/stats" xr:uid="{5638A80C-95A0-4857-8913-23F3056332C9}"/>
    <hyperlink ref="A545" r:id="rId315" display="https://www.fangraphs.com/players/wandy-peralta/14295/stats" xr:uid="{080A925B-83EE-41F4-881B-F63B1C92B6AD}"/>
    <hyperlink ref="A546" r:id="rId316" display="https://www.fangraphs.com/players/jose-quintana/11423/stats" xr:uid="{9A4B7B04-DE43-4B83-850D-29EA28EC14A0}"/>
    <hyperlink ref="A547" r:id="rId317" display="https://www.fangraphs.com/players/nick-ramirez/12575/stats" xr:uid="{2A9BC121-7CCE-4DD2-ADDA-9BE0B511B5D0}"/>
    <hyperlink ref="A550" r:id="rId318" display="https://www.fangraphs.com/players/carlos-estevez/14542/stats" xr:uid="{E55445B3-64E4-44B0-8627-6A6DF2D9AB00}"/>
    <hyperlink ref="A551" r:id="rId319" display="https://www.fangraphs.com/players/jared-shuster/27472/stats" xr:uid="{0F4D178E-D069-4B15-A9C9-B022B510DEAD}"/>
    <hyperlink ref="A552" r:id="rId320" display="https://www.fangraphs.com/players/abner-uribe/25327/stats" xr:uid="{8B3D63EE-0DFA-4DC8-A391-1F2202FEC10E}"/>
    <hyperlink ref="A553" r:id="rId321" display="https://www.fangraphs.com/players/woo-suk-go/sa3012630/stats" xr:uid="{334290C2-8264-42A3-9EE7-403EB5D9C4E1}"/>
    <hyperlink ref="A554" r:id="rId322" display="https://www.fangraphs.com/players/connor-brogdon/21205/stats" xr:uid="{F9459C67-D935-4EB9-8655-A2AA065D61C6}"/>
    <hyperlink ref="A555" r:id="rId323" display="https://www.fangraphs.com/players/luis-garcia/6984/stats" xr:uid="{FD04E37F-0894-4E61-8EB2-52AAD5A30063}"/>
    <hyperlink ref="A556" r:id="rId324" display="https://www.fangraphs.com/players/randy-vasquez/24719/stats" xr:uid="{FC3C55E2-FB5B-488B-B390-87C75FCAB19B}"/>
    <hyperlink ref="A557" r:id="rId325" display="https://www.fangraphs.com/players/alex-wood/13781/stats" xr:uid="{0B7668F3-0C31-4EC8-B0AA-3E24695DFA5C}"/>
    <hyperlink ref="A558" r:id="rId326" display="https://www.fangraphs.com/players/jimmy-herget/17556/stats" xr:uid="{5A2A461A-8403-4C62-A570-F0A6A29AA994}"/>
    <hyperlink ref="A559" r:id="rId327" display="https://www.fangraphs.com/players/noah-syndergaard/11762/stats" xr:uid="{66CBDE83-FBB3-4E13-B4AC-916596F9BD9D}"/>
    <hyperlink ref="A561" r:id="rId328" display="https://www.fangraphs.com/players/brady-singer/25377/stats" xr:uid="{EC4D7B8B-8ED3-4598-B75D-4090592FD48C}"/>
    <hyperlink ref="A562" r:id="rId329" display="https://www.fangraphs.com/players/chase-silseth/30074/stats" xr:uid="{F9725969-12BD-4505-AA52-874DE1591E12}"/>
    <hyperlink ref="A563" r:id="rId330" display="https://www.fangraphs.com/players/benjamin-brown/sa3005122/stats" xr:uid="{BC98AC75-7B9D-4D70-8A87-E69D8BBCC6CA}"/>
    <hyperlink ref="A564" r:id="rId331" display="https://www.fangraphs.com/players/elvis-peguero/21652/stats" xr:uid="{81EA5A18-8F8D-4ABD-A92C-DCACEE05B153}"/>
    <hyperlink ref="A565" r:id="rId332" display="https://www.fangraphs.com/players/bryan-baker/19804/stats" xr:uid="{684F477B-976E-4A1E-B909-AF96AF97DC60}"/>
    <hyperlink ref="A566" r:id="rId333" display="https://www.fangraphs.com/players/dylan-floro/13394/stats" xr:uid="{025AD6DC-2BAD-49A9-9655-474E8BDC46E5}"/>
    <hyperlink ref="A568" r:id="rId334" display="https://www.fangraphs.com/players/drew-smith/17755/stats" xr:uid="{EF568F1D-6615-4876-8112-D2BD1D31384E}"/>
    <hyperlink ref="A569" r:id="rId335" display="https://www.fangraphs.com/players/nicholas-nastrini/sa3017413/stats" xr:uid="{38F671FA-AFBB-4BF5-A07E-0ABFEDF186A8}"/>
    <hyperlink ref="A570" r:id="rId336" display="https://www.fangraphs.com/players/jorge-alcala/19459/stats" xr:uid="{634339A4-E597-473A-B093-9F2969BFBFCC}"/>
    <hyperlink ref="A571" r:id="rId337" display="https://www.fangraphs.com/players/adam-cimber/15288/stats" xr:uid="{3486521D-C10D-44EE-861A-6A74C693E782}"/>
    <hyperlink ref="A572" r:id="rId338" display="https://www.fangraphs.com/players/cody-bradford/27597/stats" xr:uid="{C1D3FECC-1A91-43AE-BE29-9A78B7B4BD07}"/>
    <hyperlink ref="A573" r:id="rId339" display="https://www.fangraphs.com/players/brennan-bernardino/16835/stats" xr:uid="{B3F693C7-259E-4E70-979F-ABF306EF9F1B}"/>
    <hyperlink ref="A575" r:id="rId340" display="https://www.fangraphs.com/players/shelby-miller/10197/stats" xr:uid="{0D67A9AB-CF7E-4466-A8FF-69C3C0F01989}"/>
    <hyperlink ref="A576" r:id="rId341" display="https://www.fangraphs.com/players/taylor-clarke/17611/stats" xr:uid="{0A89E76E-B9E3-44B4-82A9-006241A0200B}"/>
    <hyperlink ref="A577" r:id="rId342" display="https://www.fangraphs.com/players/wade-miley/8779/stats" xr:uid="{852FA3A3-7630-4B66-B28E-F2608FAA19AE}"/>
    <hyperlink ref="A578" r:id="rId343" display="https://www.fangraphs.com/players/ryne-stanek/15947/stats" xr:uid="{93AFECE8-377D-49C6-9BEF-2BBC2646C00B}"/>
    <hyperlink ref="A579" r:id="rId344" display="https://www.fangraphs.com/players/javier-assad/21741/stats" xr:uid="{471E2635-18DB-454A-BDC2-E94687D56363}"/>
    <hyperlink ref="A580" r:id="rId345" display="https://www.fangraphs.com/players/spencer-turnbull/16207/stats" xr:uid="{895791A4-F89C-4E87-A9F1-8164D2527F9A}"/>
    <hyperlink ref="A581" r:id="rId346" display="https://www.fangraphs.com/players/luke-little/28036/stats" xr:uid="{3FC681B8-DCE8-4E47-B5E5-98E3A64C8D10}"/>
    <hyperlink ref="A582" r:id="rId347" display="https://www.fangraphs.com/players/nate-pearson/20160/stats" xr:uid="{6D1E5609-5E2B-4F94-A194-008DAAD69E16}"/>
    <hyperlink ref="A583" r:id="rId348" display="https://www.fangraphs.com/players/bruce-zimmermann/20370/stats" xr:uid="{41258987-554A-4733-9903-A8106F596306}"/>
    <hyperlink ref="A585" r:id="rId349" display="https://www.fangraphs.com/players/isaiah-campbell/25551/stats" xr:uid="{ED5E2F95-93B0-4E9D-AAF0-84E957E15736}"/>
    <hyperlink ref="A586" r:id="rId350" display="https://www.fangraphs.com/players/jesse-scholtens/19205/stats" xr:uid="{594C8FF3-8DA5-4549-A5F0-6871B21F6E55}"/>
    <hyperlink ref="A587" r:id="rId351" display="https://www.fangraphs.com/players/aaron-loup/10343/stats" xr:uid="{9E85A32C-5677-4989-9227-84604BBC7675}"/>
    <hyperlink ref="A588" r:id="rId352" display="https://www.fangraphs.com/players/richard-bleier/7803/stats" xr:uid="{6C842EB6-0E44-403E-B63C-A13B8450DF7C}"/>
    <hyperlink ref="A589" r:id="rId353" display="https://www.fangraphs.com/players/seth-martinez/21045/stats" xr:uid="{A78CAF15-5E42-442E-B9C7-B1E05FC6A0FC}"/>
    <hyperlink ref="A590" r:id="rId354" display="https://www.fangraphs.com/players/bennett-sousa/21345/stats" xr:uid="{9E03EAED-9E13-4164-AE04-246D376EC55E}"/>
    <hyperlink ref="A592" r:id="rId355" display="https://www.fangraphs.com/players/angel-zerpa/22717/stats" xr:uid="{4F1B927F-CA2D-4DA9-B9EB-0F5ABDF0F6D7}"/>
    <hyperlink ref="A593" r:id="rId356" display="https://www.fangraphs.com/players/alex-lange/19883/stats" xr:uid="{C2235FD8-E5E1-401B-9126-7C3FFA2ED381}"/>
    <hyperlink ref="A594" r:id="rId357" display="https://www.fangraphs.com/players/jake-latz/21306/stats" xr:uid="{1C4A68A5-5848-46C4-A8F4-D152692F2940}"/>
    <hyperlink ref="A596" r:id="rId358" display="https://www.fangraphs.com/players/huascar-ynoa/20468/stats" xr:uid="{37C2FAA1-EA89-42E8-956E-CB424B8A32B9}"/>
    <hyperlink ref="A599" r:id="rId359" display="https://www.fangraphs.com/players/josh-winckowski/22387/stats" xr:uid="{9288D3B9-C7FB-4E51-A332-343E80B298EC}"/>
    <hyperlink ref="A600" r:id="rId360" display="https://www.fangraphs.com/players/sam-moll/14874/stats" xr:uid="{3F8650E3-7B1D-40B7-9678-F08D0980FB21}"/>
    <hyperlink ref="A601" r:id="rId361" display="https://www.fangraphs.com/players/joey-estes/26257/stats" xr:uid="{E0F8CA1B-2C2E-4406-AD38-1D26455FE677}"/>
    <hyperlink ref="A603" r:id="rId362" display="https://www.fangraphs.com/players/jp-france/21212/stats" xr:uid="{78DFD12A-BFB5-49F6-9D59-450FA2E20DB2}"/>
    <hyperlink ref="A604" r:id="rId363" display="https://www.fangraphs.com/players/edward-cabrera/21690/stats" xr:uid="{F6389849-24D5-4DAF-8B3A-C51847ACE43F}"/>
    <hyperlink ref="A605" r:id="rId364" display="https://www.fangraphs.com/players/pedro-avila/18864/stats" xr:uid="{D96D706B-CEFB-4861-AD64-47940E9D0923}"/>
    <hyperlink ref="A606" r:id="rId365" display="https://www.fangraphs.com/players/jared-jones/sa3014459/stats" xr:uid="{F7E4FA16-08CE-429C-A9F4-13BE6E54DA6A}"/>
    <hyperlink ref="A610" r:id="rId366" display="https://www.fangraphs.com/players/kirby-yates/9073/stats" xr:uid="{0B89460A-DA03-4531-963A-0FD7BA392F47}"/>
    <hyperlink ref="A611" r:id="rId367" display="https://www.fangraphs.com/players/john-king/22051/stats" xr:uid="{94400533-99BC-4A7B-919E-816E800FAA6B}"/>
    <hyperlink ref="A612" r:id="rId368" display="https://www.fangraphs.com/players/kyle-muller/20167/stats" xr:uid="{56C1297E-E3F3-4912-8B37-B964E4D03F69}"/>
    <hyperlink ref="A613" r:id="rId369" display="https://www.fangraphs.com/players/tejay-antone/16233/stats" xr:uid="{CC1174AC-5DB5-460F-AA45-93DA6308B4AA}"/>
    <hyperlink ref="A614" r:id="rId370" display="https://www.fangraphs.com/players/adrian-morejon/20039/stats" xr:uid="{7D84587D-756E-42FA-986C-4217106DD625}"/>
    <hyperlink ref="A615" r:id="rId371" display="https://www.fangraphs.com/players/brad-boxberger/10133/stats" xr:uid="{B91A3C91-38BE-4954-BE03-B335E77A0763}"/>
    <hyperlink ref="A616" r:id="rId372" display="https://www.fangraphs.com/players/dany-jimenez/21170/stats" xr:uid="{CB62C70A-69BB-4CAC-B8E2-C32ED19F77FB}"/>
    <hyperlink ref="A617" r:id="rId373" display="https://www.fangraphs.com/players/tylor-megill/21318/stats" xr:uid="{EF00E0A8-929C-40F5-A618-5F73B600FEB5}"/>
    <hyperlink ref="A618" r:id="rId374" display="https://www.fangraphs.com/players/michael-lorenzen/14843/stats" xr:uid="{B01E6847-34D0-4964-ADEF-F44057A7B96F}"/>
    <hyperlink ref="A619" r:id="rId375" display="https://www.fangraphs.com/players/bryse-wilson/19990/stats" xr:uid="{7F561691-12B8-482F-86CF-9822E0C6A3D4}"/>
    <hyperlink ref="A620" r:id="rId376" display="https://www.fangraphs.com/players/carmen-mlodzinski/27572/stats" xr:uid="{242D4D76-B159-49FC-A1F7-47D0A5C6339F}"/>
    <hyperlink ref="A621" r:id="rId377" display="https://www.fangraphs.com/players/yency-almonte/15068/stats" xr:uid="{8E477B48-A21D-464C-8844-1611AEFD9C2D}"/>
    <hyperlink ref="A622" r:id="rId378" display="https://www.fangraphs.com/players/jt-chargois/13767/stats" xr:uid="{9F60C032-A4AC-4F6D-B6EA-07A4E678DBBF}"/>
    <hyperlink ref="A623" r:id="rId379" display="https://www.fangraphs.com/players/ron-marinaccio/23488/stats" xr:uid="{6210410C-7FB1-42D4-A84E-D35DFC7D615B}"/>
    <hyperlink ref="A624" r:id="rId380" display="https://www.fangraphs.com/players/cionel-perez/19614/stats" xr:uid="{AD2DA211-E86B-427C-AB44-68AA79EFD71B}"/>
    <hyperlink ref="A626" r:id="rId381" display="https://www.fangraphs.com/players/mason-black/sa3018146/stats" xr:uid="{FFFBE866-4215-47E9-AB23-69871A6FB300}"/>
    <hyperlink ref="A627" r:id="rId382" display="https://www.fangraphs.com/players/grant-anderson/20546/stats" xr:uid="{9084501B-B639-48C3-BA67-BA2AA38C6614}"/>
    <hyperlink ref="A629" r:id="rId383" display="https://www.fangraphs.com/players/william-warren/sa3018149/stats" xr:uid="{C31F0A71-5E21-4AC8-9EDB-6D0B346E601A}"/>
    <hyperlink ref="A630" r:id="rId384" display="https://www.fangraphs.com/players/alek-manoah/26410/stats" xr:uid="{65ECD6F2-5FA1-4D08-87C7-2B02303765AF}"/>
    <hyperlink ref="A631" r:id="rId385" display="https://www.fangraphs.com/players/miguel-castro/15684/stats" xr:uid="{9038892F-F900-43EE-B384-D0B878F9903A}"/>
    <hyperlink ref="A632" r:id="rId386" display="https://www.fangraphs.com/players/jordan-leasure/sa3017607/stats" xr:uid="{3837EB86-59EA-4280-9883-E23B872C17DC}"/>
    <hyperlink ref="A633" r:id="rId387" display="https://www.fangraphs.com/players/zach-jackson/19493/stats" xr:uid="{2C9C9017-0375-4C1C-9F80-92FE57B8FB7B}"/>
    <hyperlink ref="A634" r:id="rId388" display="https://www.fangraphs.com/players/phil-bickford/18519/stats" xr:uid="{BEA6C4FB-EB61-4BA7-BB91-F804A848EC92}"/>
    <hyperlink ref="A635" r:id="rId389" display="https://www.fangraphs.com/players/jorge-lopez/14527/stats" xr:uid="{AF687D7E-3FD6-4720-AA60-D0283D7B6F77}"/>
    <hyperlink ref="A636" r:id="rId390" display="https://www.fangraphs.com/players/jose-hernandez/22318/stats" xr:uid="{590E9F86-ECB3-488C-98C5-FE2F4910C348}"/>
    <hyperlink ref="A637" r:id="rId391" display="https://www.fangraphs.com/players/genesis-cabrera/17490/stats" xr:uid="{DAE71E43-9ED9-4884-824C-475F8AA11E6A}"/>
    <hyperlink ref="A638" r:id="rId392" display="https://www.fangraphs.com/players/mitch-spence/sa1169885/stats" xr:uid="{1CDCC1A6-0F8A-483F-A585-F0C058FD25D7}"/>
    <hyperlink ref="A639" r:id="rId393" display="https://www.fangraphs.com/players/brandon-williamson/25463/stats" xr:uid="{2ED4AB50-E41D-49B9-9040-70A13033B681}"/>
    <hyperlink ref="A640" r:id="rId394" display="https://www.fangraphs.com/players/andrew-saalfrank/26203/stats" xr:uid="{B9BD5089-6413-4D94-BFF0-48EA94D94C5C}"/>
    <hyperlink ref="A641" r:id="rId395" display="https://www.fangraphs.com/players/chris-stratton/13761/stats" xr:uid="{2E825149-6398-4872-9FC4-E72B3F9F47D0}"/>
    <hyperlink ref="A643" r:id="rId396" display="https://www.fangraphs.com/players/cody-morris/25388/stats" xr:uid="{A41D7480-C039-4234-809F-9C845E3FB1E7}"/>
    <hyperlink ref="A644" r:id="rId397" display="https://www.fangraphs.com/players/trent-thornton/17948/stats" xr:uid="{E31E2B93-8B64-4B1B-A6A4-B66E9989D8DE}"/>
    <hyperlink ref="A646" r:id="rId398" display="https://www.fangraphs.com/players/sean-reid-foley/17034/stats" xr:uid="{C9DFD007-E6BB-46D8-8913-26A89CF27D37}"/>
    <hyperlink ref="A647" r:id="rId399" display="https://www.fangraphs.com/players/brad-hand/9111/stats" xr:uid="{4ACC8572-BF11-4A43-A8D3-6D7654AA2730}"/>
    <hyperlink ref="A648" r:id="rId400" display="https://www.fangraphs.com/players/jose-soriano/22100/stats" xr:uid="{AF854EED-86DC-40CE-BE3E-0F9C38C43587}"/>
    <hyperlink ref="A649" r:id="rId401" display="https://www.fangraphs.com/players/ray-kerr/23809/stats" xr:uid="{A3A23098-0795-4787-B2C0-09D1C701FDFD}"/>
    <hyperlink ref="A650" r:id="rId402" display="https://www.fangraphs.com/players/drew-verhagen/13424/stats" xr:uid="{87EF33A7-6484-41B2-B0F7-3BDAB4E894C7}"/>
    <hyperlink ref="A651" r:id="rId403" display="https://www.fangraphs.com/players/tayler-saucedo/17888/stats" xr:uid="{3757D758-FF33-4621-B73F-419AE902E0B6}"/>
    <hyperlink ref="A653" r:id="rId404" display="https://www.fangraphs.com/players/janson-junk/23301/stats" xr:uid="{483EDCC4-8245-49C9-8ED3-DA4D7D8D2705}"/>
    <hyperlink ref="A654" r:id="rId405" display="https://www.fangraphs.com/players/andrew-wantz/24933/stats" xr:uid="{3C0E3B6F-DC9C-418C-9AC1-ED03787EB13C}"/>
    <hyperlink ref="A655" r:id="rId406" display="https://www.fangraphs.com/players/quinn-priester/25977/stats" xr:uid="{37A0AD6B-EE9D-49BA-9094-55625A255A72}"/>
    <hyperlink ref="A656" r:id="rId407" display="https://www.fangraphs.com/players/zach-davies/13183/stats" xr:uid="{E163B321-DE35-41BF-8711-02BF657F3C1C}"/>
    <hyperlink ref="A657" r:id="rId408" display="https://www.fangraphs.com/players/tyler-kinley/18297/stats" xr:uid="{053BCDC2-B599-40B3-A87F-7E0215D57A16}"/>
    <hyperlink ref="A658" r:id="rId409" display="https://www.fangraphs.com/players/robert-garcia/23363/stats" xr:uid="{B088CB06-8F2B-4A8E-9F2A-548786A1A03C}"/>
    <hyperlink ref="A659" r:id="rId410" display="https://www.fangraphs.com/players/jose-butto/23313/stats" xr:uid="{9E082A39-9287-40A1-BBE9-45D4340460F3}"/>
    <hyperlink ref="A660" r:id="rId411" display="https://www.fangraphs.com/players/ian-gibaut/17871/stats" xr:uid="{F7308818-8D5D-4BF6-AEC6-B565BFAC06E6}"/>
    <hyperlink ref="A661" r:id="rId412" display="https://www.fangraphs.com/players/lucas-sims/13470/stats" xr:uid="{A97B2B6E-2664-467B-AA7E-18B3270A906E}"/>
    <hyperlink ref="A664" r:id="rId413" display="https://www.fangraphs.com/players/zach-plesac/19979/stats" xr:uid="{DA614542-7A72-4062-B0B6-75F1FAD89454}"/>
    <hyperlink ref="A665" r:id="rId414" display="https://www.fangraphs.com/players/bryce-elder/27779/stats" xr:uid="{CE1597F3-B3DB-41E7-980C-C49316A84302}"/>
    <hyperlink ref="A666" r:id="rId415" display="https://www.fangraphs.com/players/daniel-lynch/21537/stats" xr:uid="{EB642773-A3D9-41DD-96DC-CA2DD09FB1AB}"/>
    <hyperlink ref="A667" r:id="rId416" display="https://www.fangraphs.com/players/josh-staumont/18335/stats" xr:uid="{D60C6AE9-5608-44B3-BF20-4855327B73E9}"/>
    <hyperlink ref="A669" r:id="rId417" display="https://www.fangraphs.com/players/bryan-hoeing/26304/stats" xr:uid="{84BB72B7-F7DB-4C8D-95B4-9C091C291433}"/>
    <hyperlink ref="A670" r:id="rId418" display="https://www.fangraphs.com/players/austin-voth/15047/stats" xr:uid="{C63F9E70-F0F6-4742-BECF-87066E5EB44D}"/>
    <hyperlink ref="A671" r:id="rId419" display="https://www.fangraphs.com/players/jose-cisnero/6399/stats" xr:uid="{130E8632-676A-4933-AEFA-E0C2C5651A13}"/>
    <hyperlink ref="A674" r:id="rId420" display="https://www.fangraphs.com/players/greg-weissert/20375/stats" xr:uid="{FA24A6C5-CA75-4D18-B520-57DE6DE48240}"/>
    <hyperlink ref="A675" r:id="rId421" display="https://www.fangraphs.com/players/jose-a-ferrer/24017/stats" xr:uid="{23FBDBD7-B8D8-449F-8DC2-99F30D67AE29}"/>
    <hyperlink ref="A676" r:id="rId422" display="https://www.fangraphs.com/players/daniel-palencia/27914/stats" xr:uid="{A30A6613-C79E-4237-94E7-2E1298075D47}"/>
    <hyperlink ref="A677" r:id="rId423" display="https://www.fangraphs.com/players/joely-rodriguez/11487/stats" xr:uid="{B93E354F-4AED-4EB8-8AAE-E21ED93E52DB}"/>
    <hyperlink ref="A681" r:id="rId424" display="https://www.fangraphs.com/players/brandon-walter/26056/stats" xr:uid="{5CB8FFE0-4E5E-4D92-8142-D69C554C6004}"/>
    <hyperlink ref="A682" r:id="rId425" display="https://www.fangraphs.com/players/miguel-diaz/18815/stats" xr:uid="{29234A4D-0189-49C9-884F-82C5229E527D}"/>
    <hyperlink ref="A683" r:id="rId426" display="https://www.fangraphs.com/players/madison-bumgarner/5524/stats" xr:uid="{F638E348-BC43-4441-A3B9-20A2C3CEA76E}"/>
    <hyperlink ref="A685" r:id="rId427" display="https://www.fangraphs.com/players/gavin-stone/27792/stats" xr:uid="{5519700B-4853-4728-BA53-1A9BFF0E66C2}"/>
    <hyperlink ref="A686" r:id="rId428" display="https://www.fangraphs.com/players/prelander-berroa/22932/stats" xr:uid="{8DB578A8-7F66-441D-93B0-C28372D9DD8C}"/>
    <hyperlink ref="A688" r:id="rId429" display="https://www.fangraphs.com/players/riley-obrien/20348/stats" xr:uid="{74A46CF1-5F3E-4C16-9489-CC7819423A6D}"/>
    <hyperlink ref="A689" r:id="rId430" display="https://www.fangraphs.com/players/alex-young/18333/stats" xr:uid="{D6FB38D1-9940-49FE-9CF4-3125B91C0548}"/>
    <hyperlink ref="A690" r:id="rId431" display="https://www.fangraphs.com/players/jacob-webb/19274/stats" xr:uid="{377F2048-D257-4F7A-B91E-2EC45BC06966}"/>
    <hyperlink ref="A694" r:id="rId432" display="https://www.fangraphs.com/players/tommy-henry/26285/stats" xr:uid="{5B05361E-D862-4372-B553-055D89854C57}"/>
    <hyperlink ref="A695" r:id="rId433" display="https://www.fangraphs.com/players/tanner-rainey/17610/stats" xr:uid="{05B73057-CFFD-4707-BE50-FBE7685F7175}"/>
    <hyperlink ref="A696" r:id="rId434" display="https://www.fangraphs.com/players/dane-dunning/19409/stats" xr:uid="{81C3F38A-E5A9-4C22-A1C1-52B06BB0C3DC}"/>
    <hyperlink ref="A698" r:id="rId435" display="https://www.fangraphs.com/players/ryne-nelson/26253/stats" xr:uid="{47E582AF-F565-4199-AFF2-CE55A2350007}"/>
    <hyperlink ref="A699" r:id="rId436" display="https://www.fangraphs.com/players/mike-baumann/20206/stats" xr:uid="{42829330-2E2C-4085-89AC-20B643D5490C}"/>
    <hyperlink ref="A702" r:id="rId437" display="https://www.fangraphs.com/players/mitch-white/19225/stats" xr:uid="{7B5D65C8-3951-4F32-B2D4-071BC578E6F8}"/>
    <hyperlink ref="A703" r:id="rId438" display="https://www.fangraphs.com/players/kyle-gibson/10123/stats" xr:uid="{A9FD19ED-8BBA-4C1E-9F15-B8440E14AED3}"/>
    <hyperlink ref="A704" r:id="rId439" display="https://www.fangraphs.com/players/yunior-marte/14416/stats" xr:uid="{6C79FC67-BB83-4406-BC58-2878EF87BF18}"/>
    <hyperlink ref="A705" r:id="rId440" display="https://www.fangraphs.com/players/ben-joyce/31461/stats" xr:uid="{5ABA98FA-4FEC-47EE-B77C-C8D9EFFAC673}"/>
    <hyperlink ref="A707" r:id="rId441" display="https://www.fangraphs.com/players/brent-suter/13942/stats" xr:uid="{601923B5-5C52-4140-8A12-D962EC9E86BC}"/>
    <hyperlink ref="A710" r:id="rId442" display="https://www.fangraphs.com/players/garrett-crochet/27463/stats" xr:uid="{EC6382E9-FCC1-43B2-A810-A7E9A02B249E}"/>
    <hyperlink ref="A711" r:id="rId443" display="https://www.fangraphs.com/players/huascar-brazoban/6107/stats" xr:uid="{16578B2C-E004-44A4-97F5-54613E5D2789}"/>
    <hyperlink ref="A712" r:id="rId444" display="https://www.fangraphs.com/players/cooper-criswell/24975/stats" xr:uid="{1A106F1D-FF90-413A-8173-07E266435DD7}"/>
    <hyperlink ref="A713" r:id="rId445" display="https://www.fangraphs.com/players/luis-frias/21997/stats" xr:uid="{AA1E4C1A-1182-42FE-AE66-DE0049EEABE1}"/>
    <hyperlink ref="A717" r:id="rId446" display="https://www.fangraphs.com/players/carlos-vargas/22915/stats" xr:uid="{92ABE24A-0E85-491B-8656-027AD75B889B}"/>
    <hyperlink ref="A718" r:id="rId447" display="https://www.fangraphs.com/players/drew-rom/24602/stats" xr:uid="{CD5EFF41-23F2-4440-BF0B-CBCDF110D89F}"/>
    <hyperlink ref="A719" r:id="rId448" display="https://www.fangraphs.com/players/derek-law/13133/stats" xr:uid="{96A7DBC6-BDD9-4937-93C6-9625C5627B22}"/>
    <hyperlink ref="A721" r:id="rId449" display="https://www.fangraphs.com/players/joan-adon/22925/stats" xr:uid="{BC378A57-EE0C-44CF-9C21-4175CCAEFA38}"/>
    <hyperlink ref="A724" r:id="rId450" display="https://www.fangraphs.com/players/paul-blackburn/14739/stats" xr:uid="{2B31155A-7E4F-4C0D-90D8-D5BBDA932988}"/>
    <hyperlink ref="A725" r:id="rId451" display="https://www.fangraphs.com/players/tyler-matzek/10058/stats" xr:uid="{28C6E949-C196-4C16-A30C-2916B1C576AE}"/>
    <hyperlink ref="A726" r:id="rId452" display="https://www.fangraphs.com/players/xzavion-curry/25595/stats" xr:uid="{B9769778-5945-469C-B28E-3053BB4E6318}"/>
    <hyperlink ref="A727" r:id="rId453" display="https://www.fangraphs.com/players/jose-cuas/17701/stats" xr:uid="{D1AC796D-0083-4B19-A792-A3016B1F0134}"/>
    <hyperlink ref="A730" r:id="rId454" display="https://www.fangraphs.com/players/kenny-rosenberg/20009/stats" xr:uid="{1F450D19-1E1E-4C2C-B733-5C9B06E88EA3}"/>
    <hyperlink ref="A731" r:id="rId455" display="https://www.fangraphs.com/players/zack-thompson/25918/stats" xr:uid="{2964852C-4EA4-4268-9283-1F303F6E5690}"/>
    <hyperlink ref="A732" r:id="rId456" display="https://www.fangraphs.com/players/ethan-small/26364/stats" xr:uid="{B0144CFE-CA53-4B1B-AF8A-A777119BFE1C}"/>
    <hyperlink ref="A733" r:id="rId457" display="https://www.fangraphs.com/players/michael-kelly/12791/stats" xr:uid="{83FFF82A-A6E9-45A1-9FBF-3306D8186626}"/>
    <hyperlink ref="A735" r:id="rId458" display="https://www.fangraphs.com/players/matthew-sauer/sa3005118/stats" xr:uid="{A79A2E97-520A-4D38-86AF-E0738699C67F}"/>
    <hyperlink ref="A736" r:id="rId459" display="https://www.fangraphs.com/players/clayton-beeter/sa3014536/stats" xr:uid="{9B3E429F-C4FE-4832-8B03-2668C090105D}"/>
    <hyperlink ref="A737" r:id="rId460" display="https://www.fangraphs.com/players/carlos-hernandez/22713/stats" xr:uid="{96660469-0F0A-4A76-B3DB-48801204C2F5}"/>
    <hyperlink ref="A738" r:id="rId461" display="https://www.fangraphs.com/players/yonny-chirinos/16401/stats" xr:uid="{576C391F-7EC9-4617-92FA-50371A8D2356}"/>
    <hyperlink ref="A740" r:id="rId462" display="https://www.fangraphs.com/players/jonathan-hernandez/17464/stats" xr:uid="{93E5E967-8EB9-4B48-9E95-9842490D11A7}"/>
    <hyperlink ref="A741" r:id="rId463" display="https://www.fangraphs.com/players/patrick-sandoval/19447/stats" xr:uid="{490B18ED-3F50-420E-A912-64CBEA985F3E}"/>
    <hyperlink ref="A742" r:id="rId464" display="https://www.fangraphs.com/players/osvaldo-bido/23150/stats" xr:uid="{F616681C-0D78-41DA-86DC-19273ED98C40}"/>
    <hyperlink ref="A743" r:id="rId465" display="https://www.fangraphs.com/players/justin-slaten/sa3010309/stats" xr:uid="{3D07CEFE-5956-4929-9526-A6CEA4B579BC}"/>
    <hyperlink ref="A744" r:id="rId466" display="https://www.fangraphs.com/players/tim-hill/16814/stats" xr:uid="{41667926-AE4B-494F-B97F-9E0509769A7D}"/>
    <hyperlink ref="A745" r:id="rId467" display="https://www.fangraphs.com/players/jalen-beeks/17192/stats" xr:uid="{0591FD5F-853D-4D99-99CB-603226E0F148}"/>
    <hyperlink ref="A746" r:id="rId468" display="https://www.fangraphs.com/players/aj-smith-shawver/29960/stats" xr:uid="{9B1CA6EC-C678-4A6F-8B43-E5608BFBF657}"/>
    <hyperlink ref="A748" r:id="rId469" display="https://www.fangraphs.com/players/ronel-blanco/19407/stats" xr:uid="{54815EDD-78F7-4864-AE9A-7306BB6066FD}"/>
    <hyperlink ref="A749" r:id="rId470" display="https://www.fangraphs.com/players/adrian-martinez/21023/stats" xr:uid="{1FCB1F22-B9FC-4690-808B-4281CC21ED3C}"/>
    <hyperlink ref="A751" r:id="rId471" display="https://www.fangraphs.com/players/jack-flaherty/17479/stats" xr:uid="{3375BDD5-883B-4E63-A353-274932D677B9}"/>
    <hyperlink ref="A753" r:id="rId472" display="https://www.fangraphs.com/players/eric-lauer/19316/stats" xr:uid="{1BC2A651-89A7-4C55-B2B4-FA5E07BABA1B}"/>
    <hyperlink ref="A754" r:id="rId473" display="https://www.fangraphs.com/players/jake-diekman/5003/stats" xr:uid="{A11328A7-9B6A-4D9E-8EAB-1F04671BBB9D}"/>
    <hyperlink ref="A757" r:id="rId474" display="https://www.fangraphs.com/players/buck-farmer/14814/stats" xr:uid="{2C8E3DD1-CB9C-4E52-A6F1-63C0B91032C6}"/>
    <hyperlink ref="A758" r:id="rId475" display="https://www.fangraphs.com/players/jose-suarez/19911/stats" xr:uid="{C62A305E-6BA9-41B3-88BD-EBC56E3D8BCD}"/>
    <hyperlink ref="A759" r:id="rId476" display="https://www.fangraphs.com/players/jordan-weems/13190/stats" xr:uid="{4540F7B9-4CA8-4E27-BE14-CB98714037C1}"/>
    <hyperlink ref="A760" r:id="rId477" display="https://www.fangraphs.com/players/george-soriano/21863/stats" xr:uid="{6185C159-E402-4A7E-88F8-F2A205282F01}"/>
    <hyperlink ref="A761" r:id="rId478" display="https://www.fangraphs.com/players/victor-vodnik/24614/stats" xr:uid="{B185BE0B-2632-4C7A-95BF-0351B927B185}"/>
    <hyperlink ref="A762" r:id="rId479" display="https://www.fangraphs.com/players/bryce-jarvis/27477/stats" xr:uid="{CDFAD054-035E-4CD0-81C3-A16715C951FE}"/>
    <hyperlink ref="A763" r:id="rId480" display="https://www.fangraphs.com/players/colin-selby/24986/stats" xr:uid="{C3D7D20E-59F9-4FE3-B9B1-6A1093408258}"/>
    <hyperlink ref="A764" r:id="rId481" display="https://www.fangraphs.com/players/erik-miller/sa3011336/stats" xr:uid="{501148EB-3C4D-44DD-BCA1-D479C8AC5168}"/>
    <hyperlink ref="A767" r:id="rId482" display="https://www.fangraphs.com/players/dylan-covey/14825/stats" xr:uid="{0A7144E5-6660-41C2-B324-63451F478B85}"/>
    <hyperlink ref="A770" r:id="rId483" display="https://www.fangraphs.com/players/andre-pallante/26108/stats" xr:uid="{C86FF26E-9841-448A-9A5C-FF6F63789292}"/>
    <hyperlink ref="A771" r:id="rId484" display="https://www.fangraphs.com/players/jake-bird/21267/stats" xr:uid="{C575D390-FFE0-41E2-ADEC-78A70CCD20B0}"/>
    <hyperlink ref="A780" r:id="rId485" display="https://www.fangraphs.com/players/yariel-rodriguez/sa3023349/stats" xr:uid="{1FA586A3-9B4B-444D-AD0F-989D91926A38}"/>
    <hyperlink ref="A782" r:id="rId486" display="https://www.fangraphs.com/players/tyler-anderson/12880/stats" xr:uid="{6D09F0C5-63BF-4939-9D22-9F76E81C51A1}"/>
    <hyperlink ref="A783" r:id="rId487" display="https://www.fangraphs.com/players/lucas-gilbreath/21290/stats" xr:uid="{174E09A0-1AF4-4BEC-8273-A577EC4C88E0}"/>
    <hyperlink ref="A784" r:id="rId488" display="https://www.fangraphs.com/players/mason-thompson/21850/stats" xr:uid="{4B4E9D05-6730-45A0-B26A-DC74961BBA3A}"/>
    <hyperlink ref="A790" r:id="rId489" display="https://www.fangraphs.com/players/justin-lawrence/17639/stats" xr:uid="{505399EC-3111-4832-A231-B109C215F51A}"/>
    <hyperlink ref="A791" r:id="rId490" display="https://www.fangraphs.com/players/jackson-rutledge/26215/stats" xr:uid="{BD458D2F-510F-4B08-B0EA-52C4036AD46D}"/>
    <hyperlink ref="A792" r:id="rId491" display="https://www.fangraphs.com/players/lucas-erceg/19360/stats" xr:uid="{77918B62-51A6-40F1-80DC-5572C68AE2EF}"/>
    <hyperlink ref="A793" r:id="rId492" display="https://www.fangraphs.com/players/taijuan-walker/11836/stats" xr:uid="{3FFCBECE-A0EC-42C6-938A-33F92071E464}"/>
    <hyperlink ref="A795" r:id="rId493" display="https://www.fangraphs.com/players/davis-daniel/27582/stats" xr:uid="{E86D084A-37F2-4540-839B-E71C562282BC}"/>
    <hyperlink ref="A796" r:id="rId494" display="https://www.fangraphs.com/players/gavin-hollowell/25427/stats" xr:uid="{5D34052D-58F1-449D-929D-FB8ADE04CFEF}"/>
    <hyperlink ref="A803" r:id="rId495" display="https://www.fangraphs.com/players/sean-newcomb/16943/stats" xr:uid="{85852381-E617-4F7D-BAE5-BC8842F9433F}"/>
    <hyperlink ref="A805" r:id="rId496" display="https://www.fangraphs.com/players/amir-garrett/14375/stats" xr:uid="{6E39A719-4FBF-4B21-8FEB-573024363B99}"/>
    <hyperlink ref="A807" r:id="rId497" display="https://www.fangraphs.com/players/kai-wei-teng/sa3007229/stats" xr:uid="{63E5AB91-E569-43AA-AC08-27A7ACC4CD44}"/>
    <hyperlink ref="A808" r:id="rId498" display="https://www.fangraphs.com/players/jimmy-lambert/19541/stats" xr:uid="{0EFBD2C9-C726-419D-8966-2CA2A84D2099}"/>
    <hyperlink ref="A809" r:id="rId499" display="https://www.fangraphs.com/players/adrian-houser/12718/stats" xr:uid="{6D785520-7BBA-47A1-9279-8B310EEDE3BA}"/>
    <hyperlink ref="A810" r:id="rId500" display="https://www.fangraphs.com/players/john-mcmillon/27942/stats" xr:uid="{FC6E6076-DCF8-40C9-B23A-65781CAD0181}"/>
    <hyperlink ref="A814" r:id="rId501" display="https://www.fangraphs.com/players/steven-cruz/23165/stats" xr:uid="{F4BE609B-8830-4A52-842A-00CCC9FA39FC}"/>
    <hyperlink ref="A817" r:id="rId502" display="https://www.fangraphs.com/players/shintaro-fujinami/31839/stats" xr:uid="{0F306A93-E919-41F0-95EF-E0A19D49B445}"/>
    <hyperlink ref="A818" r:id="rId503" display="https://www.fangraphs.com/players/owen-white/22273/stats" xr:uid="{8CC12997-701A-4353-A4BF-E8E015D5B803}"/>
    <hyperlink ref="A820" r:id="rId504" display="https://www.fangraphs.com/players/josh-fleming/20418/stats" xr:uid="{1B690CAF-BF90-4B67-90A5-40D23A119FFC}"/>
    <hyperlink ref="A821" r:id="rId505" display="https://www.fangraphs.com/players/graham-ashcraft/27552/stats" xr:uid="{A9B3B144-BF04-4412-9B8D-ED2428F8394B}"/>
    <hyperlink ref="A824" r:id="rId506" display="https://www.fangraphs.com/players/chris-murphy/26214/stats" xr:uid="{D477D265-04DF-48D1-8364-29FB9FF65BBA}"/>
    <hyperlink ref="A828" r:id="rId507" display="https://www.fangraphs.com/players/erick-fedde/17425/stats" xr:uid="{56A1A567-9446-444B-B8EA-A1945737E08C}"/>
    <hyperlink ref="A829" r:id="rId508" display="https://www.fangraphs.com/players/marco-gonzales/15467/stats" xr:uid="{47992446-606F-4ABF-9D2E-5522E96B7622}"/>
    <hyperlink ref="A830" r:id="rId509" display="https://www.fangraphs.com/players/marco-gonzales/15467/stats" xr:uid="{5C107A9E-AB56-4BBF-9299-61F27D28B889}"/>
    <hyperlink ref="A834" r:id="rId510" display="https://www.fangraphs.com/players/alec-marsh/27451/stats" xr:uid="{72482808-B5E3-4613-BF6B-E2A13365FDF9}"/>
    <hyperlink ref="A837" r:id="rId511" display="https://www.fangraphs.com/players/jake-irvin/21504/stats" xr:uid="{CE966CFD-1AEB-4463-AE2B-CEB5F671F7FD}"/>
    <hyperlink ref="A845" r:id="rId512" display="https://www.fangraphs.com/players/sean-hjelle/21481/stats" xr:uid="{8A13B797-4F0A-4A16-99BE-2689EBE3868F}"/>
    <hyperlink ref="A852" r:id="rId513" display="https://www.fangraphs.com/players/jackson-kowar/21549/stats" xr:uid="{FA935EE9-7239-43EA-9158-2F47A3930A5F}"/>
    <hyperlink ref="A859" r:id="rId514" display="https://www.fangraphs.com/players/chris-flexen/13896/stats" xr:uid="{62327659-DDCF-47C2-B004-8F08D9EE7676}"/>
    <hyperlink ref="A864" r:id="rId515" display="https://www.fangraphs.com/players/thad-ward/21513/stats" xr:uid="{590B8503-F5E0-4B50-AFCB-03EBB454B31B}"/>
    <hyperlink ref="A870" r:id="rId516" display="https://www.fangraphs.com/players/bryan-shaw/8110/stats" xr:uid="{C9360ED0-72B7-4400-A016-2AE3ADBAD4D8}"/>
    <hyperlink ref="A875" r:id="rId517" display="https://www.fangraphs.com/players/brad-keller/15734/stats" xr:uid="{152166DA-A41C-474F-9576-66A9D4632401}"/>
    <hyperlink ref="A880" r:id="rId518" display="https://www.fangraphs.com/players/joe-boyle/29608/stats" xr:uid="{7B228F29-58DB-4BB9-B3EC-A65C7DC66A3E}"/>
    <hyperlink ref="A890" r:id="rId519" display="https://www.fangraphs.com/players/touki-toussaint/16929/stats" xr:uid="{753EA1AB-4E1F-498A-A4F3-D96A0BB1E33D}"/>
    <hyperlink ref="A895" r:id="rId520" display="https://www.fangraphs.com/players/peter-lambert/17969/stats" xr:uid="{BC147B22-823A-43B4-8D06-717D913EAEBD}"/>
    <hyperlink ref="A896" r:id="rId521" display="https://www.fangraphs.com/players/martin-perez/6902/stats" xr:uid="{A91645EB-C167-43A1-8F0F-EB8FF2E6BB72}"/>
    <hyperlink ref="A898" r:id="rId522" display="https://www.fangraphs.com/players/noah-davis/25862/stats" xr:uid="{490CC048-405F-4566-AD47-D7C5C1DAC75D}"/>
    <hyperlink ref="A902" r:id="rId523" display="https://www.fangraphs.com/players/trevor-williams/16977/stats" xr:uid="{307CC419-4E11-4511-995D-68ADE973742C}"/>
    <hyperlink ref="A906" r:id="rId524" display="https://www.fangraphs.com/players/luis-ortiz/27646/stats" xr:uid="{EE711534-6A54-482D-833B-004E8D600DEA}"/>
    <hyperlink ref="A914" r:id="rId525" display="https://www.fangraphs.com/players/jordan-lyles/7593/stats" xr:uid="{EFB93B2B-764C-454A-8D52-5A52DCC511D9}"/>
    <hyperlink ref="A918" r:id="rId526" display="https://www.fangraphs.com/players/luis-patino/22815/stats" xr:uid="{C4303656-8624-4341-8490-0060A0FE58D8}"/>
    <hyperlink ref="A947" r:id="rId527" display="https://www.fangraphs.com/players/ryan-feltner/21446/stats" xr:uid="{D086DB03-E5EC-4370-895D-3CAF564CDD38}"/>
    <hyperlink ref="A951" r:id="rId528" display="https://www.fangraphs.com/players/nick-mears/25376/stats" xr:uid="{01C73F14-1403-48AF-B6A7-D490B81217E8}"/>
    <hyperlink ref="A952" r:id="rId529" display="https://www.fangraphs.com/players/daniel-bard/7115/stats" xr:uid="{AA8779C9-98B0-420D-8586-27A66DF74A5E}"/>
    <hyperlink ref="A973" r:id="rId530" display="https://www.fangraphs.com/players/luis-medina/21649/stats" xr:uid="{13E948B6-8658-40AA-AB8D-3A145EA6B226}"/>
    <hyperlink ref="A987" r:id="rId531" display="https://www.fangraphs.com/players/deivi-garcia/20276/stats" xr:uid="{D014BBCE-2C2C-45B2-839F-0D5FAF708C9B}"/>
    <hyperlink ref="A997" r:id="rId532" display="https://www.fangraphs.com/players/bryan-mata/sa917784/stats" xr:uid="{B20DD049-CE71-4E6D-A472-1A44A22012D0}"/>
    <hyperlink ref="A1056" r:id="rId533" display="https://www.fangraphs.com/players/josiah-gray/24580/stats" xr:uid="{56DBB6DD-3DCD-4960-8D86-7B48EE83BFE3}"/>
    <hyperlink ref="A1126" r:id="rId534" display="https://www.fangraphs.com/players/austin-gomber/16561/stats" xr:uid="{922EF313-0A0A-409A-9A95-8E1A937E3C31}"/>
    <hyperlink ref="A1183" r:id="rId535" display="https://www.fangraphs.com/players/michael-kopech/17282/stats" xr:uid="{8C252C74-AB9C-4821-87AC-F33AEC2F7B12}"/>
    <hyperlink ref="A1253" r:id="rId536" display="https://www.fangraphs.com/players/patrick-corbin/9323/stats" xr:uid="{BFD07D20-A5DA-4493-B58B-89E771B3C1F4}"/>
    <hyperlink ref="A1267" r:id="rId537" display="https://www.fangraphs.com/players/cal-quantrill/19312/stats" xr:uid="{7805C116-602F-4E7F-8D3E-BE9206BFDC9F}"/>
    <hyperlink ref="A1268" r:id="rId538" display="https://www.fangraphs.com/players/kyle-freeland/16256/stats" xr:uid="{CBEF6CCE-6992-4C28-AC1C-E269643F63C6}"/>
    <hyperlink ref="A1269" r:id="rId539" display="https://www.fangraphs.com/players/dakota-hudson/19206/stats" xr:uid="{CEED8697-90CD-494A-BFC2-640B75DA75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3391-3F5F-4514-B768-FD5675820A8C}">
  <dimension ref="A1:D7"/>
  <sheetViews>
    <sheetView workbookViewId="0">
      <selection activeCell="B14" sqref="B14"/>
    </sheetView>
  </sheetViews>
  <sheetFormatPr defaultRowHeight="15" x14ac:dyDescent="0.25"/>
  <cols>
    <col min="3" max="3" width="17.85546875" style="21" customWidth="1"/>
  </cols>
  <sheetData>
    <row r="1" spans="1:4" ht="16.5" thickTop="1" thickBot="1" x14ac:dyDescent="0.3">
      <c r="A1" s="19" t="s">
        <v>1383</v>
      </c>
      <c r="B1" s="19" t="s">
        <v>1384</v>
      </c>
      <c r="C1" s="20"/>
    </row>
    <row r="2" spans="1:4" ht="16.5" thickTop="1" thickBot="1" x14ac:dyDescent="0.3">
      <c r="A2" s="15">
        <f>HITTERS!O132</f>
        <v>1634.5</v>
      </c>
      <c r="B2" s="15">
        <f>PITCHERS!O92</f>
        <v>933.90000000000009</v>
      </c>
      <c r="C2" s="20" t="s">
        <v>1385</v>
      </c>
      <c r="D2" s="15"/>
    </row>
    <row r="3" spans="1:4" ht="16.5" thickTop="1" thickBot="1" x14ac:dyDescent="0.3">
      <c r="A3">
        <f>A2/(SUM($A$2:$B$2))</f>
        <v>0.63638841301977878</v>
      </c>
      <c r="B3">
        <f>B2/(SUM($A$2:$B$2))</f>
        <v>0.36361158698022117</v>
      </c>
      <c r="C3" s="20" t="s">
        <v>1386</v>
      </c>
    </row>
    <row r="4" spans="1:4" ht="31.5" thickTop="1" thickBot="1" x14ac:dyDescent="0.3">
      <c r="A4" s="15">
        <f>A2-130</f>
        <v>1504.5</v>
      </c>
      <c r="B4" s="15">
        <f>B2-90</f>
        <v>843.90000000000009</v>
      </c>
      <c r="C4" s="20" t="s">
        <v>1394</v>
      </c>
    </row>
    <row r="5" spans="1:4" ht="16.5" thickTop="1" thickBot="1" x14ac:dyDescent="0.3">
      <c r="A5">
        <f>A4/(SUM($A$4:$B$4))</f>
        <v>0.64064895247828302</v>
      </c>
      <c r="B5">
        <f>B4/(SUM($A$4:$B$4))</f>
        <v>0.35935104752171693</v>
      </c>
      <c r="C5" s="20" t="s">
        <v>1395</v>
      </c>
    </row>
    <row r="6" spans="1:4" ht="16.5" thickTop="1" thickBot="1" x14ac:dyDescent="0.3">
      <c r="C6" s="20"/>
    </row>
    <row r="7" spans="1:4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D5E6-28E6-456F-A986-AAF3B8126FEE}">
  <dimension ref="A1:X731"/>
  <sheetViews>
    <sheetView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2" max="2" width="20" customWidth="1"/>
    <col min="7" max="13" width="8.85546875" style="15"/>
    <col min="14" max="14" width="11" style="26" customWidth="1"/>
    <col min="15" max="16" width="8.85546875" style="15"/>
  </cols>
  <sheetData>
    <row r="1" spans="1:24" ht="33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2" t="s">
        <v>6</v>
      </c>
      <c r="H1" s="12" t="s">
        <v>7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8" t="s">
        <v>1411</v>
      </c>
      <c r="O1" s="12" t="s">
        <v>1396</v>
      </c>
      <c r="P1" s="12" t="s">
        <v>1378</v>
      </c>
      <c r="V1" t="s">
        <v>3</v>
      </c>
    </row>
    <row r="2" spans="1:24" ht="15.75" thickBot="1" x14ac:dyDescent="0.3">
      <c r="A2" s="4">
        <v>1</v>
      </c>
      <c r="B2" s="6" t="s">
        <v>18</v>
      </c>
      <c r="C2" s="5" t="s">
        <v>19</v>
      </c>
      <c r="D2" s="5" t="s">
        <v>20</v>
      </c>
      <c r="E2" s="7">
        <v>11.4</v>
      </c>
      <c r="F2" s="7">
        <v>600</v>
      </c>
      <c r="G2" s="14">
        <v>6.4</v>
      </c>
      <c r="H2" s="14">
        <v>4.5999999999999996</v>
      </c>
      <c r="I2" s="14">
        <v>8.8000000000000007</v>
      </c>
      <c r="J2" s="14">
        <v>6.6</v>
      </c>
      <c r="K2" s="14">
        <v>8.6999999999999993</v>
      </c>
      <c r="L2" s="14">
        <v>35.1</v>
      </c>
      <c r="M2" s="14">
        <v>11.9</v>
      </c>
      <c r="N2" s="25">
        <f>P2+(O2-M2)</f>
        <v>48</v>
      </c>
      <c r="O2" s="15">
        <f>IF(NOT(ISERROR(SEARCH("SS",D2))),$W$6,IF(NOT(ISERROR(SEARCH("2B",D2))),$W$4,IF(NOT(ISERROR(SEARCH("OF",D2))),$W$7,IF(NOT(ISERROR(SEARCH("3B",D2))),$W$5,IF(NOT(ISERROR(SEARCH("1B",D2))),$W$3,IF(NOT(ISERROR(SEARCH("C",D2))),$W$2,IF(NOT(ISERROR(SEARCH("DH",D2))),$W$8,"ERROR")))))))</f>
        <v>11.9</v>
      </c>
      <c r="P2" s="14">
        <v>48</v>
      </c>
      <c r="V2" t="s">
        <v>120</v>
      </c>
      <c r="W2">
        <v>10.199999999999999</v>
      </c>
      <c r="X2">
        <f>_xlfn.RANK.EQ(W2,$W$2:$W$8)</f>
        <v>7</v>
      </c>
    </row>
    <row r="3" spans="1:24" ht="15.75" thickBot="1" x14ac:dyDescent="0.3">
      <c r="A3" s="4">
        <v>2</v>
      </c>
      <c r="B3" s="6" t="s">
        <v>15</v>
      </c>
      <c r="C3" s="5" t="s">
        <v>16</v>
      </c>
      <c r="D3" s="5" t="s">
        <v>17</v>
      </c>
      <c r="E3" s="7">
        <v>1</v>
      </c>
      <c r="F3" s="7">
        <v>659</v>
      </c>
      <c r="G3" s="14">
        <v>3.4</v>
      </c>
      <c r="H3" s="14">
        <v>8.6999999999999993</v>
      </c>
      <c r="I3" s="14">
        <v>5</v>
      </c>
      <c r="J3" s="14">
        <v>8.1999999999999993</v>
      </c>
      <c r="K3" s="14">
        <v>8.3000000000000007</v>
      </c>
      <c r="L3" s="14">
        <v>33.700000000000003</v>
      </c>
      <c r="M3" s="14">
        <v>11.9</v>
      </c>
      <c r="N3" s="25">
        <f t="shared" ref="N3:N66" si="0">P3+(O3-M3)</f>
        <v>46.6</v>
      </c>
      <c r="O3" s="15">
        <f t="shared" ref="O2:O66" si="1">IF(NOT(ISERROR(SEARCH("SS",D3))),$W$6,IF(NOT(ISERROR(SEARCH("2B",D3))),$W$4,IF(NOT(ISERROR(SEARCH("OF",D3))),$W$7,IF(NOT(ISERROR(SEARCH("3B",D3))),$W$5,IF(NOT(ISERROR(SEARCH("1B",D3))),$W$3,IF(NOT(ISERROR(SEARCH("C",D3))),$W$2,IF(NOT(ISERROR(SEARCH("DH",D3))),$W$8,"ERROR")))))))</f>
        <v>11.9</v>
      </c>
      <c r="P3" s="14">
        <v>46.6</v>
      </c>
      <c r="V3" t="s">
        <v>28</v>
      </c>
      <c r="W3">
        <v>10.5</v>
      </c>
      <c r="X3">
        <f t="shared" ref="X3:X8" si="2">_xlfn.RANK.EQ(W3,$W$2:$W$8)</f>
        <v>4</v>
      </c>
    </row>
    <row r="4" spans="1:24" ht="15.75" thickBot="1" x14ac:dyDescent="0.3">
      <c r="A4" s="4">
        <v>3</v>
      </c>
      <c r="B4" s="6" t="s">
        <v>22</v>
      </c>
      <c r="C4" s="5" t="s">
        <v>23</v>
      </c>
      <c r="D4" s="5" t="s">
        <v>20</v>
      </c>
      <c r="E4" s="7">
        <v>16.399999999999999</v>
      </c>
      <c r="F4" s="7">
        <v>599</v>
      </c>
      <c r="G4" s="14">
        <v>6.5</v>
      </c>
      <c r="H4" s="14">
        <v>3.6</v>
      </c>
      <c r="I4" s="14">
        <v>6.5</v>
      </c>
      <c r="J4" s="14">
        <v>6.9</v>
      </c>
      <c r="K4" s="14">
        <v>9.4</v>
      </c>
      <c r="L4" s="14">
        <v>33</v>
      </c>
      <c r="M4" s="14">
        <v>11.9</v>
      </c>
      <c r="N4" s="25">
        <f t="shared" si="0"/>
        <v>45.9</v>
      </c>
      <c r="O4" s="15">
        <f t="shared" si="1"/>
        <v>11.9</v>
      </c>
      <c r="P4" s="14">
        <v>45.9</v>
      </c>
      <c r="V4" t="s">
        <v>67</v>
      </c>
      <c r="W4">
        <v>13.4</v>
      </c>
      <c r="X4">
        <f t="shared" si="2"/>
        <v>2</v>
      </c>
    </row>
    <row r="5" spans="1:24" ht="15.75" thickBot="1" x14ac:dyDescent="0.3">
      <c r="A5" s="4">
        <v>4</v>
      </c>
      <c r="B5" s="6" t="s">
        <v>21</v>
      </c>
      <c r="C5" s="5" t="s">
        <v>19</v>
      </c>
      <c r="D5" s="5" t="s">
        <v>17</v>
      </c>
      <c r="E5" s="7">
        <v>10.7</v>
      </c>
      <c r="F5" s="7">
        <v>664</v>
      </c>
      <c r="G5" s="14">
        <v>5.0999999999999996</v>
      </c>
      <c r="H5" s="14">
        <v>5.5</v>
      </c>
      <c r="I5" s="14">
        <v>5.6</v>
      </c>
      <c r="J5" s="14">
        <v>10.7</v>
      </c>
      <c r="K5" s="14">
        <v>6.1</v>
      </c>
      <c r="L5" s="14">
        <v>33</v>
      </c>
      <c r="M5" s="14">
        <v>11.9</v>
      </c>
      <c r="N5" s="25">
        <f t="shared" si="0"/>
        <v>45.9</v>
      </c>
      <c r="O5" s="15">
        <f t="shared" si="1"/>
        <v>11.9</v>
      </c>
      <c r="P5" s="14">
        <v>45.9</v>
      </c>
      <c r="V5" t="s">
        <v>36</v>
      </c>
      <c r="W5">
        <v>10.5</v>
      </c>
      <c r="X5">
        <f t="shared" si="2"/>
        <v>4</v>
      </c>
    </row>
    <row r="6" spans="1:24" ht="15.75" thickBot="1" x14ac:dyDescent="0.3">
      <c r="A6" s="4">
        <v>5</v>
      </c>
      <c r="B6" s="6" t="s">
        <v>27</v>
      </c>
      <c r="C6" s="5" t="s">
        <v>16</v>
      </c>
      <c r="D6" s="5" t="s">
        <v>28</v>
      </c>
      <c r="E6" s="7">
        <v>17.100000000000001</v>
      </c>
      <c r="F6" s="7">
        <v>663</v>
      </c>
      <c r="G6" s="14">
        <v>7.7</v>
      </c>
      <c r="H6" s="14">
        <v>5</v>
      </c>
      <c r="I6" s="14">
        <v>7.2</v>
      </c>
      <c r="J6" s="14">
        <v>3.7</v>
      </c>
      <c r="K6" s="14">
        <v>5.8</v>
      </c>
      <c r="L6" s="14">
        <v>29.5</v>
      </c>
      <c r="M6" s="14">
        <v>10.5</v>
      </c>
      <c r="N6" s="25">
        <f t="shared" si="0"/>
        <v>40.9</v>
      </c>
      <c r="O6" s="15">
        <f t="shared" si="1"/>
        <v>10.5</v>
      </c>
      <c r="P6" s="14">
        <v>40.9</v>
      </c>
      <c r="V6" t="s">
        <v>48</v>
      </c>
      <c r="W6">
        <v>13.6</v>
      </c>
      <c r="X6">
        <f t="shared" si="2"/>
        <v>1</v>
      </c>
    </row>
    <row r="7" spans="1:24" ht="15.75" thickBot="1" x14ac:dyDescent="0.3">
      <c r="A7" s="4">
        <v>6</v>
      </c>
      <c r="B7" s="6" t="s">
        <v>24</v>
      </c>
      <c r="C7" s="5" t="s">
        <v>25</v>
      </c>
      <c r="D7" s="5" t="s">
        <v>26</v>
      </c>
      <c r="E7" s="7">
        <v>12.7</v>
      </c>
      <c r="F7" s="7">
        <v>609</v>
      </c>
      <c r="G7" s="14">
        <v>4.7</v>
      </c>
      <c r="H7" s="14">
        <v>4.8</v>
      </c>
      <c r="I7" s="14">
        <v>6.2</v>
      </c>
      <c r="J7" s="14">
        <v>5.5</v>
      </c>
      <c r="K7" s="14">
        <v>8</v>
      </c>
      <c r="L7" s="14">
        <v>29.3</v>
      </c>
      <c r="M7" s="14">
        <v>10.5</v>
      </c>
      <c r="N7" s="25">
        <f t="shared" si="0"/>
        <v>40.700000000000003</v>
      </c>
      <c r="O7" s="15">
        <f t="shared" si="1"/>
        <v>10.5</v>
      </c>
      <c r="P7" s="14">
        <v>40.700000000000003</v>
      </c>
      <c r="V7" t="s">
        <v>17</v>
      </c>
      <c r="W7">
        <v>11.9</v>
      </c>
      <c r="X7">
        <f t="shared" si="2"/>
        <v>3</v>
      </c>
    </row>
    <row r="8" spans="1:24" ht="15.75" thickBot="1" x14ac:dyDescent="0.3">
      <c r="A8" s="4">
        <v>7</v>
      </c>
      <c r="B8" s="6" t="s">
        <v>29</v>
      </c>
      <c r="C8" s="5" t="s">
        <v>25</v>
      </c>
      <c r="D8" s="5" t="s">
        <v>1398</v>
      </c>
      <c r="E8" s="7">
        <v>5</v>
      </c>
      <c r="F8" s="7">
        <v>661</v>
      </c>
      <c r="G8" s="14">
        <v>3.7</v>
      </c>
      <c r="H8" s="14">
        <v>6.8</v>
      </c>
      <c r="I8" s="14">
        <v>3.8</v>
      </c>
      <c r="J8" s="14">
        <v>5.0999999999999996</v>
      </c>
      <c r="K8" s="14">
        <v>5.0999999999999996</v>
      </c>
      <c r="L8" s="14">
        <v>24.5</v>
      </c>
      <c r="M8" s="14">
        <v>13.4</v>
      </c>
      <c r="N8" s="25">
        <f t="shared" si="0"/>
        <v>39.099999999999994</v>
      </c>
      <c r="O8" s="15">
        <f t="shared" si="1"/>
        <v>13.6</v>
      </c>
      <c r="P8" s="14">
        <v>38.9</v>
      </c>
      <c r="V8" t="s">
        <v>110</v>
      </c>
      <c r="W8">
        <v>10.5</v>
      </c>
      <c r="X8">
        <f t="shared" si="2"/>
        <v>4</v>
      </c>
    </row>
    <row r="9" spans="1:24" ht="15.75" thickBot="1" x14ac:dyDescent="0.3">
      <c r="A9" s="4">
        <v>8</v>
      </c>
      <c r="B9" s="6" t="s">
        <v>35</v>
      </c>
      <c r="C9" s="5" t="s">
        <v>16</v>
      </c>
      <c r="D9" s="5" t="s">
        <v>36</v>
      </c>
      <c r="E9" s="7">
        <v>19.2</v>
      </c>
      <c r="F9" s="7">
        <v>669</v>
      </c>
      <c r="G9" s="14">
        <v>5.8</v>
      </c>
      <c r="H9" s="14">
        <v>4.7</v>
      </c>
      <c r="I9" s="14">
        <v>6.2</v>
      </c>
      <c r="J9" s="14">
        <v>1.4</v>
      </c>
      <c r="K9" s="14">
        <v>5.8</v>
      </c>
      <c r="L9" s="14">
        <v>23.8</v>
      </c>
      <c r="M9" s="14">
        <v>10.5</v>
      </c>
      <c r="N9" s="25">
        <f t="shared" si="0"/>
        <v>35.299999999999997</v>
      </c>
      <c r="O9" s="15">
        <f t="shared" si="1"/>
        <v>10.5</v>
      </c>
      <c r="P9" s="14">
        <v>35.299999999999997</v>
      </c>
    </row>
    <row r="10" spans="1:24" ht="15.75" thickBot="1" x14ac:dyDescent="0.3">
      <c r="A10" s="4">
        <v>9</v>
      </c>
      <c r="B10" s="6" t="s">
        <v>34</v>
      </c>
      <c r="C10" s="5" t="s">
        <v>25</v>
      </c>
      <c r="D10" s="5" t="s">
        <v>28</v>
      </c>
      <c r="E10" s="7">
        <v>8.6999999999999993</v>
      </c>
      <c r="F10" s="7">
        <v>677</v>
      </c>
      <c r="G10" s="14">
        <v>4.0999999999999996</v>
      </c>
      <c r="H10" s="14">
        <v>6.4</v>
      </c>
      <c r="I10" s="14">
        <v>0.7</v>
      </c>
      <c r="J10" s="14">
        <v>7</v>
      </c>
      <c r="K10" s="14">
        <v>4.0999999999999996</v>
      </c>
      <c r="L10" s="14">
        <v>22.3</v>
      </c>
      <c r="M10" s="14">
        <v>10.5</v>
      </c>
      <c r="N10" s="25">
        <f t="shared" si="0"/>
        <v>33.799999999999997</v>
      </c>
      <c r="O10" s="15">
        <f t="shared" si="1"/>
        <v>10.5</v>
      </c>
      <c r="P10" s="14">
        <v>33.799999999999997</v>
      </c>
    </row>
    <row r="11" spans="1:24" ht="15.75" thickBot="1" x14ac:dyDescent="0.3">
      <c r="A11" s="4">
        <v>10</v>
      </c>
      <c r="B11" s="6" t="s">
        <v>50</v>
      </c>
      <c r="C11" s="5" t="s">
        <v>51</v>
      </c>
      <c r="D11" s="5" t="s">
        <v>28</v>
      </c>
      <c r="E11" s="7">
        <v>26.9</v>
      </c>
      <c r="F11" s="7">
        <v>649</v>
      </c>
      <c r="G11" s="14">
        <v>7.3</v>
      </c>
      <c r="H11" s="14">
        <v>2.2999999999999998</v>
      </c>
      <c r="I11" s="14">
        <v>7.6</v>
      </c>
      <c r="J11" s="14">
        <v>0.1</v>
      </c>
      <c r="K11" s="14">
        <v>4.2</v>
      </c>
      <c r="L11" s="14">
        <v>21.5</v>
      </c>
      <c r="M11" s="14">
        <v>10.5</v>
      </c>
      <c r="N11" s="25">
        <f t="shared" si="0"/>
        <v>33</v>
      </c>
      <c r="O11" s="15">
        <f t="shared" si="1"/>
        <v>10.5</v>
      </c>
      <c r="P11" s="14">
        <v>33</v>
      </c>
    </row>
    <row r="12" spans="1:24" ht="15.75" thickBot="1" x14ac:dyDescent="0.3">
      <c r="A12" s="4">
        <v>11</v>
      </c>
      <c r="B12" s="6" t="s">
        <v>39</v>
      </c>
      <c r="C12" s="5" t="s">
        <v>40</v>
      </c>
      <c r="D12" s="5" t="s">
        <v>36</v>
      </c>
      <c r="E12" s="7">
        <v>24.1</v>
      </c>
      <c r="F12" s="7">
        <v>651</v>
      </c>
      <c r="G12" s="14">
        <v>5.0999999999999996</v>
      </c>
      <c r="H12" s="14">
        <v>3.2</v>
      </c>
      <c r="I12" s="14">
        <v>4.8</v>
      </c>
      <c r="J12" s="14">
        <v>2.2000000000000002</v>
      </c>
      <c r="K12" s="14">
        <v>5.4</v>
      </c>
      <c r="L12" s="14">
        <v>20.8</v>
      </c>
      <c r="M12" s="14">
        <v>10.5</v>
      </c>
      <c r="N12" s="25">
        <f t="shared" si="0"/>
        <v>32.299999999999997</v>
      </c>
      <c r="O12" s="15">
        <f t="shared" si="1"/>
        <v>10.5</v>
      </c>
      <c r="P12" s="14">
        <v>32.299999999999997</v>
      </c>
    </row>
    <row r="13" spans="1:24" ht="15.75" thickBot="1" x14ac:dyDescent="0.3">
      <c r="A13" s="4">
        <v>12</v>
      </c>
      <c r="B13" s="6" t="s">
        <v>31</v>
      </c>
      <c r="C13" s="5" t="s">
        <v>23</v>
      </c>
      <c r="D13" s="5" t="s">
        <v>17</v>
      </c>
      <c r="E13" s="7">
        <v>6.5</v>
      </c>
      <c r="F13" s="7">
        <v>644</v>
      </c>
      <c r="G13" s="14">
        <v>5.8</v>
      </c>
      <c r="H13" s="14">
        <v>3.4</v>
      </c>
      <c r="I13" s="14">
        <v>2.9</v>
      </c>
      <c r="J13" s="14">
        <v>2.6</v>
      </c>
      <c r="K13" s="14">
        <v>4.3</v>
      </c>
      <c r="L13" s="14">
        <v>19</v>
      </c>
      <c r="M13" s="14">
        <v>11.9</v>
      </c>
      <c r="N13" s="25">
        <f t="shared" si="0"/>
        <v>31.9</v>
      </c>
      <c r="O13" s="15">
        <f t="shared" si="1"/>
        <v>11.9</v>
      </c>
      <c r="P13" s="14">
        <v>31.9</v>
      </c>
    </row>
    <row r="14" spans="1:24" ht="15.75" thickBot="1" x14ac:dyDescent="0.3">
      <c r="A14" s="4">
        <v>13</v>
      </c>
      <c r="B14" s="6" t="s">
        <v>49</v>
      </c>
      <c r="C14" s="5" t="s">
        <v>44</v>
      </c>
      <c r="D14" s="5" t="s">
        <v>20</v>
      </c>
      <c r="E14" s="7">
        <v>93.8</v>
      </c>
      <c r="F14" s="7">
        <v>648</v>
      </c>
      <c r="G14" s="14">
        <v>4.4000000000000004</v>
      </c>
      <c r="H14" s="14">
        <v>3.7</v>
      </c>
      <c r="I14" s="14">
        <v>7.5</v>
      </c>
      <c r="J14" s="14">
        <v>1</v>
      </c>
      <c r="K14" s="14">
        <v>2</v>
      </c>
      <c r="L14" s="14">
        <v>18.600000000000001</v>
      </c>
      <c r="M14" s="14">
        <v>11.9</v>
      </c>
      <c r="N14" s="25">
        <f t="shared" si="0"/>
        <v>31.6</v>
      </c>
      <c r="O14" s="15">
        <f t="shared" si="1"/>
        <v>11.9</v>
      </c>
      <c r="P14" s="14">
        <v>31.6</v>
      </c>
    </row>
    <row r="15" spans="1:24" ht="15.75" thickBot="1" x14ac:dyDescent="0.3">
      <c r="A15" s="4">
        <v>14</v>
      </c>
      <c r="B15" s="6" t="s">
        <v>43</v>
      </c>
      <c r="C15" s="5" t="s">
        <v>44</v>
      </c>
      <c r="D15" s="5" t="s">
        <v>45</v>
      </c>
      <c r="E15" s="7">
        <v>17.7</v>
      </c>
      <c r="F15" s="7">
        <v>633</v>
      </c>
      <c r="G15" s="14">
        <v>3.3</v>
      </c>
      <c r="H15" s="14">
        <v>3.6</v>
      </c>
      <c r="I15" s="14">
        <v>2.2999999999999998</v>
      </c>
      <c r="J15" s="14">
        <v>6.3</v>
      </c>
      <c r="K15" s="14">
        <v>4.2</v>
      </c>
      <c r="L15" s="14">
        <v>19.7</v>
      </c>
      <c r="M15" s="14">
        <v>10.5</v>
      </c>
      <c r="N15" s="25">
        <f t="shared" si="0"/>
        <v>31.1</v>
      </c>
      <c r="O15" s="15">
        <f t="shared" si="1"/>
        <v>10.5</v>
      </c>
      <c r="P15" s="14">
        <v>31.1</v>
      </c>
    </row>
    <row r="16" spans="1:24" ht="15.75" thickBot="1" x14ac:dyDescent="0.3">
      <c r="A16" s="4">
        <v>15</v>
      </c>
      <c r="B16" s="6" t="s">
        <v>32</v>
      </c>
      <c r="C16" s="5" t="s">
        <v>33</v>
      </c>
      <c r="D16" s="5" t="s">
        <v>17</v>
      </c>
      <c r="E16" s="7">
        <v>7.9</v>
      </c>
      <c r="F16" s="7">
        <v>647</v>
      </c>
      <c r="G16" s="14">
        <v>3.5</v>
      </c>
      <c r="H16" s="14">
        <v>4.3</v>
      </c>
      <c r="I16" s="14">
        <v>4.0999999999999996</v>
      </c>
      <c r="J16" s="14">
        <v>0.8</v>
      </c>
      <c r="K16" s="14">
        <v>3.9</v>
      </c>
      <c r="L16" s="14">
        <v>16.600000000000001</v>
      </c>
      <c r="M16" s="14">
        <v>11.9</v>
      </c>
      <c r="N16" s="25">
        <f t="shared" si="0"/>
        <v>29.5</v>
      </c>
      <c r="O16" s="15">
        <f t="shared" si="1"/>
        <v>11.9</v>
      </c>
      <c r="P16" s="14">
        <v>29.5</v>
      </c>
    </row>
    <row r="17" spans="1:16" ht="15.75" thickBot="1" x14ac:dyDescent="0.3">
      <c r="A17" s="4">
        <v>16</v>
      </c>
      <c r="B17" s="6" t="s">
        <v>59</v>
      </c>
      <c r="C17" s="5" t="s">
        <v>60</v>
      </c>
      <c r="D17" s="5" t="s">
        <v>48</v>
      </c>
      <c r="E17" s="7">
        <v>31.7</v>
      </c>
      <c r="F17" s="7">
        <v>559</v>
      </c>
      <c r="G17" s="14">
        <v>2.2000000000000002</v>
      </c>
      <c r="H17" s="14">
        <v>1.1000000000000001</v>
      </c>
      <c r="I17" s="14">
        <v>2.4</v>
      </c>
      <c r="J17" s="14">
        <v>2.9</v>
      </c>
      <c r="K17" s="14">
        <v>5.5</v>
      </c>
      <c r="L17" s="14">
        <v>14.1</v>
      </c>
      <c r="M17" s="14">
        <v>13.6</v>
      </c>
      <c r="N17" s="25">
        <f t="shared" si="0"/>
        <v>28.7</v>
      </c>
      <c r="O17" s="15">
        <f t="shared" si="1"/>
        <v>13.6</v>
      </c>
      <c r="P17" s="14">
        <v>28.7</v>
      </c>
    </row>
    <row r="18" spans="1:16" ht="15.75" thickBot="1" x14ac:dyDescent="0.3">
      <c r="A18" s="4">
        <v>17</v>
      </c>
      <c r="B18" s="6" t="s">
        <v>37</v>
      </c>
      <c r="C18" s="5" t="s">
        <v>38</v>
      </c>
      <c r="D18" s="5" t="s">
        <v>17</v>
      </c>
      <c r="E18" s="7">
        <v>3.1</v>
      </c>
      <c r="F18" s="7">
        <v>662</v>
      </c>
      <c r="G18" s="14">
        <v>3.1</v>
      </c>
      <c r="H18" s="14">
        <v>4.3</v>
      </c>
      <c r="I18" s="14">
        <v>3.3</v>
      </c>
      <c r="J18" s="14">
        <v>0.7</v>
      </c>
      <c r="K18" s="14">
        <v>3.4</v>
      </c>
      <c r="L18" s="14">
        <v>14.7</v>
      </c>
      <c r="M18" s="14">
        <v>11.9</v>
      </c>
      <c r="N18" s="25">
        <f t="shared" si="0"/>
        <v>27.7</v>
      </c>
      <c r="O18" s="15">
        <f t="shared" si="1"/>
        <v>11.9</v>
      </c>
      <c r="P18" s="14">
        <v>27.7</v>
      </c>
    </row>
    <row r="19" spans="1:16" ht="15.75" thickBot="1" x14ac:dyDescent="0.3">
      <c r="A19" s="4">
        <v>18</v>
      </c>
      <c r="B19" s="6" t="s">
        <v>55</v>
      </c>
      <c r="C19" s="5" t="s">
        <v>56</v>
      </c>
      <c r="D19" s="5" t="s">
        <v>45</v>
      </c>
      <c r="E19" s="7">
        <v>29.8</v>
      </c>
      <c r="F19" s="7">
        <v>663</v>
      </c>
      <c r="G19" s="14">
        <v>4.5</v>
      </c>
      <c r="H19" s="14">
        <v>2.4</v>
      </c>
      <c r="I19" s="14">
        <v>3.2</v>
      </c>
      <c r="J19" s="14">
        <v>2.9</v>
      </c>
      <c r="K19" s="14">
        <v>3.1</v>
      </c>
      <c r="L19" s="14">
        <v>16.100000000000001</v>
      </c>
      <c r="M19" s="14">
        <v>10.5</v>
      </c>
      <c r="N19" s="25">
        <f t="shared" si="0"/>
        <v>27.6</v>
      </c>
      <c r="O19" s="15">
        <f t="shared" si="1"/>
        <v>10.5</v>
      </c>
      <c r="P19" s="14">
        <v>27.6</v>
      </c>
    </row>
    <row r="20" spans="1:16" ht="15.75" thickBot="1" x14ac:dyDescent="0.3">
      <c r="A20" s="4">
        <v>19</v>
      </c>
      <c r="B20" s="6" t="s">
        <v>57</v>
      </c>
      <c r="C20" s="5" t="s">
        <v>58</v>
      </c>
      <c r="D20" s="5" t="s">
        <v>17</v>
      </c>
      <c r="E20" s="7">
        <v>71</v>
      </c>
      <c r="F20" s="7">
        <v>541</v>
      </c>
      <c r="G20" s="14">
        <v>1.1000000000000001</v>
      </c>
      <c r="H20" s="14">
        <v>1.1000000000000001</v>
      </c>
      <c r="I20" s="14">
        <v>3.8</v>
      </c>
      <c r="J20" s="14">
        <v>3.2</v>
      </c>
      <c r="K20" s="14">
        <v>4.9000000000000004</v>
      </c>
      <c r="L20" s="14">
        <v>14.1</v>
      </c>
      <c r="M20" s="14">
        <v>11.9</v>
      </c>
      <c r="N20" s="25">
        <f t="shared" si="0"/>
        <v>27</v>
      </c>
      <c r="O20" s="15">
        <f t="shared" si="1"/>
        <v>11.9</v>
      </c>
      <c r="P20" s="14">
        <v>27</v>
      </c>
    </row>
    <row r="21" spans="1:16" ht="15.75" thickBot="1" x14ac:dyDescent="0.3">
      <c r="A21" s="4">
        <v>20</v>
      </c>
      <c r="B21" s="6" t="s">
        <v>46</v>
      </c>
      <c r="C21" s="5" t="s">
        <v>47</v>
      </c>
      <c r="D21" s="5" t="s">
        <v>48</v>
      </c>
      <c r="E21" s="7">
        <v>2.4</v>
      </c>
      <c r="F21" s="7">
        <v>657</v>
      </c>
      <c r="G21" s="14">
        <v>2.7</v>
      </c>
      <c r="H21" s="14">
        <v>4.3</v>
      </c>
      <c r="I21" s="14">
        <v>2.2000000000000002</v>
      </c>
      <c r="J21" s="14">
        <v>-1.6</v>
      </c>
      <c r="K21" s="14">
        <v>3.3</v>
      </c>
      <c r="L21" s="14">
        <v>10.9</v>
      </c>
      <c r="M21" s="14">
        <v>13.6</v>
      </c>
      <c r="N21" s="25">
        <f t="shared" si="0"/>
        <v>25.5</v>
      </c>
      <c r="O21" s="15">
        <f t="shared" si="1"/>
        <v>13.6</v>
      </c>
      <c r="P21" s="14">
        <v>25.5</v>
      </c>
    </row>
    <row r="22" spans="1:16" ht="15.75" thickBot="1" x14ac:dyDescent="0.3">
      <c r="A22" s="4">
        <v>21</v>
      </c>
      <c r="B22" s="6" t="s">
        <v>52</v>
      </c>
      <c r="C22" s="5" t="s">
        <v>53</v>
      </c>
      <c r="D22" s="5" t="s">
        <v>54</v>
      </c>
      <c r="E22" s="7">
        <v>16.2</v>
      </c>
      <c r="F22" s="7">
        <v>657</v>
      </c>
      <c r="G22" s="14">
        <v>3.7</v>
      </c>
      <c r="H22" s="14">
        <v>2.6</v>
      </c>
      <c r="I22" s="14">
        <v>1</v>
      </c>
      <c r="J22" s="14">
        <v>2.2000000000000002</v>
      </c>
      <c r="K22" s="14">
        <v>2.2999999999999998</v>
      </c>
      <c r="L22" s="14">
        <v>11.8</v>
      </c>
      <c r="M22" s="14">
        <v>10.5</v>
      </c>
      <c r="N22" s="25">
        <f t="shared" si="0"/>
        <v>23.3</v>
      </c>
      <c r="O22" s="15">
        <f t="shared" si="1"/>
        <v>10.5</v>
      </c>
      <c r="P22" s="14">
        <v>23.3</v>
      </c>
    </row>
    <row r="23" spans="1:16" ht="15.75" thickBot="1" x14ac:dyDescent="0.3">
      <c r="A23" s="4">
        <v>22</v>
      </c>
      <c r="B23" s="6" t="s">
        <v>66</v>
      </c>
      <c r="C23" s="5" t="s">
        <v>16</v>
      </c>
      <c r="D23" s="5" t="s">
        <v>67</v>
      </c>
      <c r="E23" s="7">
        <v>22.9</v>
      </c>
      <c r="F23" s="7">
        <v>643</v>
      </c>
      <c r="G23" s="14">
        <v>3.4</v>
      </c>
      <c r="H23" s="14">
        <v>3.4</v>
      </c>
      <c r="I23" s="14">
        <v>1.1000000000000001</v>
      </c>
      <c r="J23" s="14">
        <v>-1.5</v>
      </c>
      <c r="K23" s="14">
        <v>1.2</v>
      </c>
      <c r="L23" s="14">
        <v>7.6</v>
      </c>
      <c r="M23" s="14">
        <v>13.4</v>
      </c>
      <c r="N23" s="25">
        <f t="shared" si="0"/>
        <v>22</v>
      </c>
      <c r="O23" s="15">
        <f t="shared" si="1"/>
        <v>13.4</v>
      </c>
      <c r="P23" s="14">
        <v>22</v>
      </c>
    </row>
    <row r="24" spans="1:16" ht="15.75" thickBot="1" x14ac:dyDescent="0.3">
      <c r="A24" s="4">
        <v>23</v>
      </c>
      <c r="B24" s="6" t="s">
        <v>41</v>
      </c>
      <c r="C24" s="5" t="s">
        <v>42</v>
      </c>
      <c r="D24" s="5" t="s">
        <v>17</v>
      </c>
      <c r="E24" s="7">
        <v>6</v>
      </c>
      <c r="F24" s="7">
        <v>631</v>
      </c>
      <c r="G24" s="14">
        <v>-0.3</v>
      </c>
      <c r="H24" s="14">
        <v>4.8</v>
      </c>
      <c r="I24" s="14">
        <v>-0.4</v>
      </c>
      <c r="J24" s="14">
        <v>2.4</v>
      </c>
      <c r="K24" s="14">
        <v>2</v>
      </c>
      <c r="L24" s="14">
        <v>8.5</v>
      </c>
      <c r="M24" s="14">
        <v>11.9</v>
      </c>
      <c r="N24" s="25">
        <f t="shared" si="0"/>
        <v>21.4</v>
      </c>
      <c r="O24" s="15">
        <f t="shared" si="1"/>
        <v>11.9</v>
      </c>
      <c r="P24" s="14">
        <v>21.4</v>
      </c>
    </row>
    <row r="25" spans="1:16" ht="15.75" thickBot="1" x14ac:dyDescent="0.3">
      <c r="A25" s="4">
        <v>24</v>
      </c>
      <c r="B25" s="6" t="s">
        <v>68</v>
      </c>
      <c r="C25" s="5" t="s">
        <v>60</v>
      </c>
      <c r="D25" s="5" t="s">
        <v>67</v>
      </c>
      <c r="E25" s="7">
        <v>31.1</v>
      </c>
      <c r="F25" s="7">
        <v>680</v>
      </c>
      <c r="G25" s="14">
        <v>1.7</v>
      </c>
      <c r="H25" s="14">
        <v>4.5999999999999996</v>
      </c>
      <c r="I25" s="14">
        <v>1.1000000000000001</v>
      </c>
      <c r="J25" s="14">
        <v>-0.9</v>
      </c>
      <c r="K25" s="14">
        <v>-0.2</v>
      </c>
      <c r="L25" s="14">
        <v>6.4</v>
      </c>
      <c r="M25" s="14">
        <v>13.4</v>
      </c>
      <c r="N25" s="25">
        <f t="shared" si="0"/>
        <v>20.8</v>
      </c>
      <c r="O25" s="15">
        <f t="shared" si="1"/>
        <v>13.4</v>
      </c>
      <c r="P25" s="14">
        <v>20.8</v>
      </c>
    </row>
    <row r="26" spans="1:16" ht="15.75" thickBot="1" x14ac:dyDescent="0.3">
      <c r="A26" s="4">
        <v>25</v>
      </c>
      <c r="B26" s="6" t="s">
        <v>63</v>
      </c>
      <c r="C26" s="5" t="s">
        <v>60</v>
      </c>
      <c r="D26" s="5" t="s">
        <v>17</v>
      </c>
      <c r="E26" s="7">
        <v>46.6</v>
      </c>
      <c r="F26" s="7">
        <v>633</v>
      </c>
      <c r="G26" s="14">
        <v>3.9</v>
      </c>
      <c r="H26" s="14">
        <v>2.7</v>
      </c>
      <c r="I26" s="14">
        <v>3.5</v>
      </c>
      <c r="J26" s="14">
        <v>-3.8</v>
      </c>
      <c r="K26" s="14">
        <v>0.3</v>
      </c>
      <c r="L26" s="14">
        <v>6.5</v>
      </c>
      <c r="M26" s="14">
        <v>11.9</v>
      </c>
      <c r="N26" s="25">
        <f t="shared" si="0"/>
        <v>19.399999999999999</v>
      </c>
      <c r="O26" s="15">
        <f t="shared" si="1"/>
        <v>11.9</v>
      </c>
      <c r="P26" s="14">
        <v>19.399999999999999</v>
      </c>
    </row>
    <row r="27" spans="1:16" ht="15.75" thickBot="1" x14ac:dyDescent="0.3">
      <c r="A27" s="4">
        <v>26</v>
      </c>
      <c r="B27" s="6" t="s">
        <v>81</v>
      </c>
      <c r="C27" s="5" t="s">
        <v>82</v>
      </c>
      <c r="D27" s="5" t="s">
        <v>83</v>
      </c>
      <c r="E27" s="7">
        <v>32.9</v>
      </c>
      <c r="F27" s="7">
        <v>610</v>
      </c>
      <c r="G27" s="14">
        <v>0.7</v>
      </c>
      <c r="H27" s="14">
        <v>1.9</v>
      </c>
      <c r="I27" s="14">
        <v>0.5</v>
      </c>
      <c r="J27" s="14">
        <v>0.1</v>
      </c>
      <c r="K27" s="14">
        <v>0.9</v>
      </c>
      <c r="L27" s="14">
        <v>4.0999999999999996</v>
      </c>
      <c r="M27" s="14">
        <v>13.6</v>
      </c>
      <c r="N27" s="25">
        <f t="shared" si="0"/>
        <v>18.7</v>
      </c>
      <c r="O27" s="15">
        <f t="shared" si="1"/>
        <v>13.6</v>
      </c>
      <c r="P27" s="14">
        <v>18.7</v>
      </c>
    </row>
    <row r="28" spans="1:16" ht="15.75" thickBot="1" x14ac:dyDescent="0.3">
      <c r="A28" s="4">
        <v>27</v>
      </c>
      <c r="B28" s="6" t="s">
        <v>73</v>
      </c>
      <c r="C28" s="5" t="s">
        <v>51</v>
      </c>
      <c r="D28" s="5" t="s">
        <v>48</v>
      </c>
      <c r="E28" s="7">
        <v>23</v>
      </c>
      <c r="F28" s="7">
        <v>655</v>
      </c>
      <c r="G28" s="14">
        <v>2.2999999999999998</v>
      </c>
      <c r="H28" s="14">
        <v>2.9</v>
      </c>
      <c r="I28" s="14">
        <v>1.1000000000000001</v>
      </c>
      <c r="J28" s="14">
        <v>-1</v>
      </c>
      <c r="K28" s="14">
        <v>-1.2</v>
      </c>
      <c r="L28" s="14">
        <v>4</v>
      </c>
      <c r="M28" s="14">
        <v>13.6</v>
      </c>
      <c r="N28" s="25">
        <f t="shared" si="0"/>
        <v>18.600000000000001</v>
      </c>
      <c r="O28" s="15">
        <f t="shared" si="1"/>
        <v>13.6</v>
      </c>
      <c r="P28" s="14">
        <v>18.600000000000001</v>
      </c>
    </row>
    <row r="29" spans="1:16" ht="15.75" thickBot="1" x14ac:dyDescent="0.3">
      <c r="A29" s="4">
        <v>28</v>
      </c>
      <c r="B29" s="6" t="s">
        <v>75</v>
      </c>
      <c r="C29" s="5" t="s">
        <v>23</v>
      </c>
      <c r="D29" s="5" t="s">
        <v>67</v>
      </c>
      <c r="E29" s="7">
        <v>42.9</v>
      </c>
      <c r="F29" s="7">
        <v>616</v>
      </c>
      <c r="G29" s="14">
        <v>-1.3</v>
      </c>
      <c r="H29" s="14">
        <v>3.8</v>
      </c>
      <c r="I29" s="14">
        <v>-0.2</v>
      </c>
      <c r="J29" s="14">
        <v>1.8</v>
      </c>
      <c r="K29" s="14">
        <v>0</v>
      </c>
      <c r="L29" s="14">
        <v>4.2</v>
      </c>
      <c r="M29" s="14">
        <v>13.4</v>
      </c>
      <c r="N29" s="25">
        <f t="shared" si="0"/>
        <v>18.600000000000001</v>
      </c>
      <c r="O29" s="15">
        <f t="shared" si="1"/>
        <v>13.4</v>
      </c>
      <c r="P29" s="14">
        <v>18.600000000000001</v>
      </c>
    </row>
    <row r="30" spans="1:16" ht="15.75" thickBot="1" x14ac:dyDescent="0.3">
      <c r="A30" s="4">
        <v>29</v>
      </c>
      <c r="B30" s="6" t="s">
        <v>64</v>
      </c>
      <c r="C30" s="5" t="s">
        <v>65</v>
      </c>
      <c r="D30" s="5" t="s">
        <v>17</v>
      </c>
      <c r="E30" s="7">
        <v>34.1</v>
      </c>
      <c r="F30" s="7">
        <v>602</v>
      </c>
      <c r="G30" s="14">
        <v>1.5</v>
      </c>
      <c r="H30" s="14">
        <v>1.4</v>
      </c>
      <c r="I30" s="14">
        <v>2.6</v>
      </c>
      <c r="J30" s="14">
        <v>-2.4</v>
      </c>
      <c r="K30" s="14">
        <v>2.2000000000000002</v>
      </c>
      <c r="L30" s="14">
        <v>5.3</v>
      </c>
      <c r="M30" s="14">
        <v>11.9</v>
      </c>
      <c r="N30" s="25">
        <f t="shared" si="0"/>
        <v>18.2</v>
      </c>
      <c r="O30" s="15">
        <f t="shared" si="1"/>
        <v>11.9</v>
      </c>
      <c r="P30" s="14">
        <v>18.2</v>
      </c>
    </row>
    <row r="31" spans="1:16" ht="15.75" thickBot="1" x14ac:dyDescent="0.3">
      <c r="A31" s="4">
        <v>30</v>
      </c>
      <c r="B31" s="6" t="s">
        <v>72</v>
      </c>
      <c r="C31" s="5" t="s">
        <v>44</v>
      </c>
      <c r="D31" s="5" t="s">
        <v>48</v>
      </c>
      <c r="E31" s="7">
        <v>12.4</v>
      </c>
      <c r="F31" s="7">
        <v>667</v>
      </c>
      <c r="G31" s="14">
        <v>1.1000000000000001</v>
      </c>
      <c r="H31" s="14">
        <v>4.0999999999999996</v>
      </c>
      <c r="I31" s="14">
        <v>-0.6</v>
      </c>
      <c r="J31" s="14">
        <v>-0.9</v>
      </c>
      <c r="K31" s="14">
        <v>-0.2</v>
      </c>
      <c r="L31" s="14">
        <v>3.5</v>
      </c>
      <c r="M31" s="14">
        <v>13.6</v>
      </c>
      <c r="N31" s="25">
        <f t="shared" si="0"/>
        <v>18.100000000000001</v>
      </c>
      <c r="O31" s="15">
        <f t="shared" si="1"/>
        <v>13.6</v>
      </c>
      <c r="P31" s="14">
        <v>18.100000000000001</v>
      </c>
    </row>
    <row r="32" spans="1:16" ht="15.75" thickBot="1" x14ac:dyDescent="0.3">
      <c r="A32" s="4">
        <v>31</v>
      </c>
      <c r="B32" s="6" t="s">
        <v>74</v>
      </c>
      <c r="C32" s="5" t="s">
        <v>33</v>
      </c>
      <c r="D32" s="5" t="s">
        <v>54</v>
      </c>
      <c r="E32" s="7">
        <v>64.099999999999994</v>
      </c>
      <c r="F32" s="7">
        <v>606</v>
      </c>
      <c r="G32" s="14">
        <v>3.2</v>
      </c>
      <c r="H32" s="14">
        <v>0.4</v>
      </c>
      <c r="I32" s="14">
        <v>2</v>
      </c>
      <c r="J32" s="14">
        <v>-0.4</v>
      </c>
      <c r="K32" s="14">
        <v>1.2</v>
      </c>
      <c r="L32" s="14">
        <v>6.3</v>
      </c>
      <c r="M32" s="14">
        <v>10.5</v>
      </c>
      <c r="N32" s="25">
        <f t="shared" si="0"/>
        <v>17.8</v>
      </c>
      <c r="O32" s="15">
        <f t="shared" si="1"/>
        <v>10.5</v>
      </c>
      <c r="P32" s="14">
        <v>17.8</v>
      </c>
    </row>
    <row r="33" spans="1:16" ht="15.75" thickBot="1" x14ac:dyDescent="0.3">
      <c r="A33" s="4">
        <v>32</v>
      </c>
      <c r="B33" s="6" t="s">
        <v>76</v>
      </c>
      <c r="C33" s="5" t="s">
        <v>23</v>
      </c>
      <c r="D33" s="5" t="s">
        <v>36</v>
      </c>
      <c r="E33" s="7">
        <v>97.8</v>
      </c>
      <c r="F33" s="7">
        <v>653</v>
      </c>
      <c r="G33" s="14">
        <v>2</v>
      </c>
      <c r="H33" s="14">
        <v>2.8</v>
      </c>
      <c r="I33" s="14">
        <v>-0.8</v>
      </c>
      <c r="J33" s="14">
        <v>3.4</v>
      </c>
      <c r="K33" s="14">
        <v>-1.3</v>
      </c>
      <c r="L33" s="14">
        <v>6.1</v>
      </c>
      <c r="M33" s="14">
        <v>10.5</v>
      </c>
      <c r="N33" s="25">
        <f t="shared" si="0"/>
        <v>17.5</v>
      </c>
      <c r="O33" s="15">
        <f t="shared" si="1"/>
        <v>10.5</v>
      </c>
      <c r="P33" s="14">
        <v>17.5</v>
      </c>
    </row>
    <row r="34" spans="1:16" ht="15.75" thickBot="1" x14ac:dyDescent="0.3">
      <c r="A34" s="4">
        <v>33</v>
      </c>
      <c r="B34" s="6" t="s">
        <v>69</v>
      </c>
      <c r="C34" s="5" t="s">
        <v>70</v>
      </c>
      <c r="D34" s="5" t="s">
        <v>17</v>
      </c>
      <c r="E34" s="7">
        <v>56.9</v>
      </c>
      <c r="F34" s="7">
        <v>579</v>
      </c>
      <c r="G34" s="14">
        <v>0</v>
      </c>
      <c r="H34" s="14">
        <v>0.7</v>
      </c>
      <c r="I34" s="14">
        <v>-0.2</v>
      </c>
      <c r="J34" s="14">
        <v>2.4</v>
      </c>
      <c r="K34" s="14">
        <v>1.2</v>
      </c>
      <c r="L34" s="14">
        <v>4.0999999999999996</v>
      </c>
      <c r="M34" s="14">
        <v>11.9</v>
      </c>
      <c r="N34" s="25">
        <f t="shared" si="0"/>
        <v>17</v>
      </c>
      <c r="O34" s="15">
        <f t="shared" si="1"/>
        <v>11.9</v>
      </c>
      <c r="P34" s="14">
        <v>17</v>
      </c>
    </row>
    <row r="35" spans="1:16" ht="15.75" thickBot="1" x14ac:dyDescent="0.3">
      <c r="A35" s="4">
        <v>34</v>
      </c>
      <c r="B35" s="6" t="s">
        <v>61</v>
      </c>
      <c r="C35" s="5" t="s">
        <v>62</v>
      </c>
      <c r="D35" s="5" t="s">
        <v>17</v>
      </c>
      <c r="E35" s="7">
        <v>44.7</v>
      </c>
      <c r="F35" s="7">
        <v>637</v>
      </c>
      <c r="G35" s="14">
        <v>0.6</v>
      </c>
      <c r="H35" s="14">
        <v>2.1</v>
      </c>
      <c r="I35" s="14">
        <v>0.2</v>
      </c>
      <c r="J35" s="14">
        <v>1.4</v>
      </c>
      <c r="K35" s="14">
        <v>-0.7</v>
      </c>
      <c r="L35" s="14">
        <v>3.5</v>
      </c>
      <c r="M35" s="14">
        <v>11.9</v>
      </c>
      <c r="N35" s="25">
        <f t="shared" si="0"/>
        <v>16.399999999999999</v>
      </c>
      <c r="O35" s="15">
        <f t="shared" si="1"/>
        <v>11.9</v>
      </c>
      <c r="P35" s="14">
        <v>16.399999999999999</v>
      </c>
    </row>
    <row r="36" spans="1:16" ht="15.75" thickBot="1" x14ac:dyDescent="0.3">
      <c r="A36" s="4">
        <v>35</v>
      </c>
      <c r="B36" s="6" t="s">
        <v>84</v>
      </c>
      <c r="C36" s="5" t="s">
        <v>85</v>
      </c>
      <c r="D36" s="5" t="s">
        <v>45</v>
      </c>
      <c r="E36" s="7">
        <v>85.3</v>
      </c>
      <c r="F36" s="7">
        <v>645</v>
      </c>
      <c r="G36" s="14">
        <v>1.5</v>
      </c>
      <c r="H36" s="14">
        <v>2.1</v>
      </c>
      <c r="I36" s="14">
        <v>0</v>
      </c>
      <c r="J36" s="14">
        <v>2.2999999999999998</v>
      </c>
      <c r="K36" s="14">
        <v>-1.1000000000000001</v>
      </c>
      <c r="L36" s="14">
        <v>4.7</v>
      </c>
      <c r="M36" s="14">
        <v>10.5</v>
      </c>
      <c r="N36" s="25">
        <f t="shared" si="0"/>
        <v>16.2</v>
      </c>
      <c r="O36" s="15">
        <f t="shared" si="1"/>
        <v>10.5</v>
      </c>
      <c r="P36" s="14">
        <v>16.2</v>
      </c>
    </row>
    <row r="37" spans="1:16" ht="15.75" thickBot="1" x14ac:dyDescent="0.3">
      <c r="A37" s="4">
        <v>36</v>
      </c>
      <c r="B37" s="6" t="s">
        <v>79</v>
      </c>
      <c r="C37" s="5" t="s">
        <v>80</v>
      </c>
      <c r="D37" s="5" t="s">
        <v>17</v>
      </c>
      <c r="E37" s="7">
        <v>93.2</v>
      </c>
      <c r="F37" s="7">
        <v>643</v>
      </c>
      <c r="G37" s="14">
        <v>0.8</v>
      </c>
      <c r="H37" s="14">
        <v>1.7</v>
      </c>
      <c r="I37" s="14">
        <v>-0.1</v>
      </c>
      <c r="J37" s="14">
        <v>0.9</v>
      </c>
      <c r="K37" s="14">
        <v>-0.1</v>
      </c>
      <c r="L37" s="14">
        <v>3.3</v>
      </c>
      <c r="M37" s="14">
        <v>11.9</v>
      </c>
      <c r="N37" s="25">
        <f t="shared" si="0"/>
        <v>16.2</v>
      </c>
      <c r="O37" s="15">
        <f t="shared" si="1"/>
        <v>11.9</v>
      </c>
      <c r="P37" s="14">
        <v>16.2</v>
      </c>
    </row>
    <row r="38" spans="1:16" ht="15.75" thickBot="1" x14ac:dyDescent="0.3">
      <c r="A38" s="4">
        <v>37</v>
      </c>
      <c r="B38" s="6" t="s">
        <v>96</v>
      </c>
      <c r="C38" s="5" t="s">
        <v>56</v>
      </c>
      <c r="D38" s="5" t="s">
        <v>48</v>
      </c>
      <c r="E38" s="7">
        <v>37</v>
      </c>
      <c r="F38" s="7">
        <v>638</v>
      </c>
      <c r="G38" s="14">
        <v>1</v>
      </c>
      <c r="H38" s="14">
        <v>1.7</v>
      </c>
      <c r="I38" s="14">
        <v>-0.8</v>
      </c>
      <c r="J38" s="14">
        <v>-0.7</v>
      </c>
      <c r="K38" s="14">
        <v>0.4</v>
      </c>
      <c r="L38" s="14">
        <v>1.5</v>
      </c>
      <c r="M38" s="14">
        <v>13.6</v>
      </c>
      <c r="N38" s="25">
        <f t="shared" si="0"/>
        <v>16.100000000000001</v>
      </c>
      <c r="O38" s="15">
        <f t="shared" si="1"/>
        <v>13.6</v>
      </c>
      <c r="P38" s="14">
        <v>16.100000000000001</v>
      </c>
    </row>
    <row r="39" spans="1:16" ht="15.75" thickBot="1" x14ac:dyDescent="0.3">
      <c r="A39" s="4">
        <v>38</v>
      </c>
      <c r="B39" s="6" t="s">
        <v>95</v>
      </c>
      <c r="C39" s="5" t="s">
        <v>40</v>
      </c>
      <c r="D39" s="5" t="s">
        <v>28</v>
      </c>
      <c r="E39" s="7">
        <v>110.1</v>
      </c>
      <c r="F39" s="7">
        <v>580</v>
      </c>
      <c r="G39" s="14">
        <v>0.3</v>
      </c>
      <c r="H39" s="14">
        <v>-0.3</v>
      </c>
      <c r="I39" s="14">
        <v>1.2</v>
      </c>
      <c r="J39" s="14">
        <v>2.2999999999999998</v>
      </c>
      <c r="K39" s="14">
        <v>1</v>
      </c>
      <c r="L39" s="14">
        <v>4.5999999999999996</v>
      </c>
      <c r="M39" s="14">
        <v>10.5</v>
      </c>
      <c r="N39" s="25">
        <f t="shared" si="0"/>
        <v>16.100000000000001</v>
      </c>
      <c r="O39" s="15">
        <f t="shared" si="1"/>
        <v>10.5</v>
      </c>
      <c r="P39" s="14">
        <v>16.100000000000001</v>
      </c>
    </row>
    <row r="40" spans="1:16" ht="15.75" thickBot="1" x14ac:dyDescent="0.3">
      <c r="A40" s="4">
        <v>39</v>
      </c>
      <c r="B40" s="6" t="s">
        <v>86</v>
      </c>
      <c r="C40" s="5" t="s">
        <v>42</v>
      </c>
      <c r="D40" s="5" t="s">
        <v>28</v>
      </c>
      <c r="E40" s="7">
        <v>97.6</v>
      </c>
      <c r="F40" s="7">
        <v>630</v>
      </c>
      <c r="G40" s="14">
        <v>3</v>
      </c>
      <c r="H40" s="14">
        <v>0.5</v>
      </c>
      <c r="I40" s="14">
        <v>1.6</v>
      </c>
      <c r="J40" s="14">
        <v>-1</v>
      </c>
      <c r="K40" s="14">
        <v>-0.2</v>
      </c>
      <c r="L40" s="14">
        <v>3.9</v>
      </c>
      <c r="M40" s="14">
        <v>10.5</v>
      </c>
      <c r="N40" s="25">
        <f t="shared" si="0"/>
        <v>15.3</v>
      </c>
      <c r="O40" s="15">
        <f t="shared" si="1"/>
        <v>10.5</v>
      </c>
      <c r="P40" s="14">
        <v>15.3</v>
      </c>
    </row>
    <row r="41" spans="1:16" ht="15.75" thickBot="1" x14ac:dyDescent="0.3">
      <c r="A41" s="4">
        <v>40</v>
      </c>
      <c r="B41" s="6" t="s">
        <v>71</v>
      </c>
      <c r="C41" s="5" t="s">
        <v>16</v>
      </c>
      <c r="D41" s="5" t="s">
        <v>17</v>
      </c>
      <c r="E41" s="7">
        <v>28.7</v>
      </c>
      <c r="F41" s="7">
        <v>599</v>
      </c>
      <c r="G41" s="14">
        <v>0.4</v>
      </c>
      <c r="H41" s="14">
        <v>2.2000000000000002</v>
      </c>
      <c r="I41" s="14">
        <v>-1</v>
      </c>
      <c r="J41" s="14">
        <v>-0.6</v>
      </c>
      <c r="K41" s="14">
        <v>1.4</v>
      </c>
      <c r="L41" s="14">
        <v>2.2999999999999998</v>
      </c>
      <c r="M41" s="14">
        <v>11.9</v>
      </c>
      <c r="N41" s="25">
        <f t="shared" si="0"/>
        <v>15.2</v>
      </c>
      <c r="O41" s="15">
        <f t="shared" si="1"/>
        <v>11.9</v>
      </c>
      <c r="P41" s="14">
        <v>15.2</v>
      </c>
    </row>
    <row r="42" spans="1:16" ht="15.75" thickBot="1" x14ac:dyDescent="0.3">
      <c r="A42" s="4">
        <v>41</v>
      </c>
      <c r="B42" s="6" t="s">
        <v>77</v>
      </c>
      <c r="C42" s="5" t="s">
        <v>78</v>
      </c>
      <c r="D42" s="5" t="s">
        <v>36</v>
      </c>
      <c r="E42" s="7">
        <v>54.8</v>
      </c>
      <c r="F42" s="7">
        <v>561</v>
      </c>
      <c r="G42" s="14">
        <v>1</v>
      </c>
      <c r="H42" s="14">
        <v>0</v>
      </c>
      <c r="I42" s="14">
        <v>1</v>
      </c>
      <c r="J42" s="14">
        <v>-0.4</v>
      </c>
      <c r="K42" s="14">
        <v>1.7</v>
      </c>
      <c r="L42" s="14">
        <v>3.4</v>
      </c>
      <c r="M42" s="14">
        <v>10.5</v>
      </c>
      <c r="N42" s="25">
        <f t="shared" si="0"/>
        <v>14.9</v>
      </c>
      <c r="O42" s="15">
        <f t="shared" si="1"/>
        <v>10.5</v>
      </c>
      <c r="P42" s="14">
        <v>14.9</v>
      </c>
    </row>
    <row r="43" spans="1:16" ht="15.75" thickBot="1" x14ac:dyDescent="0.3">
      <c r="A43" s="4">
        <v>42</v>
      </c>
      <c r="B43" s="6" t="s">
        <v>94</v>
      </c>
      <c r="C43" s="5" t="s">
        <v>25</v>
      </c>
      <c r="D43" s="5" t="s">
        <v>36</v>
      </c>
      <c r="E43" s="7">
        <v>185.1</v>
      </c>
      <c r="F43" s="7">
        <v>552</v>
      </c>
      <c r="G43" s="14">
        <v>1.2</v>
      </c>
      <c r="H43" s="14">
        <v>0.2</v>
      </c>
      <c r="I43" s="14">
        <v>1.8</v>
      </c>
      <c r="J43" s="14">
        <v>0.4</v>
      </c>
      <c r="K43" s="14">
        <v>-0.6</v>
      </c>
      <c r="L43" s="14">
        <v>3</v>
      </c>
      <c r="M43" s="14">
        <v>10.5</v>
      </c>
      <c r="N43" s="25">
        <f t="shared" si="0"/>
        <v>14.5</v>
      </c>
      <c r="O43" s="15">
        <f t="shared" si="1"/>
        <v>10.5</v>
      </c>
      <c r="P43" s="14">
        <v>14.5</v>
      </c>
    </row>
    <row r="44" spans="1:16" ht="15.75" thickBot="1" x14ac:dyDescent="0.3">
      <c r="A44" s="4">
        <v>43</v>
      </c>
      <c r="B44" s="6" t="s">
        <v>104</v>
      </c>
      <c r="C44" s="5" t="s">
        <v>42</v>
      </c>
      <c r="D44" s="5" t="s">
        <v>67</v>
      </c>
      <c r="E44" s="7">
        <v>119.3</v>
      </c>
      <c r="F44" s="7">
        <v>619</v>
      </c>
      <c r="G44" s="14">
        <v>-0.2</v>
      </c>
      <c r="H44" s="14">
        <v>1.2</v>
      </c>
      <c r="I44" s="14">
        <v>-2.2000000000000002</v>
      </c>
      <c r="J44" s="14">
        <v>1.4</v>
      </c>
      <c r="K44" s="14">
        <v>-0.6</v>
      </c>
      <c r="L44" s="14">
        <v>-0.4</v>
      </c>
      <c r="M44" s="14">
        <v>13.4</v>
      </c>
      <c r="N44" s="25">
        <f t="shared" si="0"/>
        <v>14</v>
      </c>
      <c r="O44" s="15">
        <f t="shared" si="1"/>
        <v>13.4</v>
      </c>
      <c r="P44" s="14">
        <v>14</v>
      </c>
    </row>
    <row r="45" spans="1:16" ht="15.75" thickBot="1" x14ac:dyDescent="0.3">
      <c r="A45" s="4">
        <v>44</v>
      </c>
      <c r="B45" s="6" t="s">
        <v>100</v>
      </c>
      <c r="C45" s="5" t="s">
        <v>101</v>
      </c>
      <c r="D45" s="5" t="s">
        <v>28</v>
      </c>
      <c r="E45" s="7">
        <v>117.3</v>
      </c>
      <c r="F45" s="7">
        <v>628</v>
      </c>
      <c r="G45" s="14">
        <v>1.5</v>
      </c>
      <c r="H45" s="14">
        <v>0.5</v>
      </c>
      <c r="I45" s="14">
        <v>2.2000000000000002</v>
      </c>
      <c r="J45" s="14">
        <v>-1.4</v>
      </c>
      <c r="K45" s="14">
        <v>-0.3</v>
      </c>
      <c r="L45" s="14">
        <v>2.4</v>
      </c>
      <c r="M45" s="14">
        <v>10.5</v>
      </c>
      <c r="N45" s="25">
        <f t="shared" si="0"/>
        <v>13.9</v>
      </c>
      <c r="O45" s="15">
        <f t="shared" si="1"/>
        <v>10.5</v>
      </c>
      <c r="P45" s="14">
        <v>13.9</v>
      </c>
    </row>
    <row r="46" spans="1:16" ht="15.75" thickBot="1" x14ac:dyDescent="0.3">
      <c r="A46" s="4">
        <v>45</v>
      </c>
      <c r="B46" s="6" t="s">
        <v>109</v>
      </c>
      <c r="C46" s="5" t="s">
        <v>16</v>
      </c>
      <c r="D46" s="5" t="s">
        <v>110</v>
      </c>
      <c r="E46" s="7">
        <v>164.8</v>
      </c>
      <c r="F46" s="7">
        <v>544</v>
      </c>
      <c r="G46" s="14">
        <v>1.1000000000000001</v>
      </c>
      <c r="H46" s="14">
        <v>-1.2</v>
      </c>
      <c r="I46" s="14">
        <v>2.4</v>
      </c>
      <c r="J46" s="14">
        <v>-1.7</v>
      </c>
      <c r="K46" s="14">
        <v>1.5</v>
      </c>
      <c r="L46" s="14">
        <v>2.1</v>
      </c>
      <c r="M46" s="14">
        <v>10.5</v>
      </c>
      <c r="N46" s="25">
        <f t="shared" si="0"/>
        <v>13.5</v>
      </c>
      <c r="O46" s="15">
        <f t="shared" si="1"/>
        <v>10.5</v>
      </c>
      <c r="P46" s="14">
        <v>13.5</v>
      </c>
    </row>
    <row r="47" spans="1:16" ht="15.75" thickBot="1" x14ac:dyDescent="0.3">
      <c r="A47" s="4">
        <v>46</v>
      </c>
      <c r="B47" s="6" t="s">
        <v>97</v>
      </c>
      <c r="C47" s="5" t="s">
        <v>19</v>
      </c>
      <c r="D47" s="5" t="s">
        <v>67</v>
      </c>
      <c r="E47" s="7">
        <v>83.3</v>
      </c>
      <c r="F47" s="7">
        <v>621</v>
      </c>
      <c r="G47" s="14">
        <v>-0.1</v>
      </c>
      <c r="H47" s="14">
        <v>0.9</v>
      </c>
      <c r="I47" s="14">
        <v>-0.3</v>
      </c>
      <c r="J47" s="14">
        <v>-0.2</v>
      </c>
      <c r="K47" s="14">
        <v>-1.2</v>
      </c>
      <c r="L47" s="14">
        <v>-1</v>
      </c>
      <c r="M47" s="14">
        <v>13.4</v>
      </c>
      <c r="N47" s="25">
        <f t="shared" si="0"/>
        <v>13.4</v>
      </c>
      <c r="O47" s="15">
        <f t="shared" si="1"/>
        <v>13.4</v>
      </c>
      <c r="P47" s="14">
        <v>13.4</v>
      </c>
    </row>
    <row r="48" spans="1:16" ht="15.75" thickBot="1" x14ac:dyDescent="0.3">
      <c r="A48" s="4">
        <v>47</v>
      </c>
      <c r="B48" s="6" t="s">
        <v>124</v>
      </c>
      <c r="C48" s="5" t="s">
        <v>88</v>
      </c>
      <c r="D48" s="5" t="s">
        <v>48</v>
      </c>
      <c r="E48" s="7">
        <v>183</v>
      </c>
      <c r="F48" s="7">
        <v>618</v>
      </c>
      <c r="G48" s="14">
        <v>1.6</v>
      </c>
      <c r="H48" s="14">
        <v>0</v>
      </c>
      <c r="I48" s="14">
        <v>1.1000000000000001</v>
      </c>
      <c r="J48" s="14">
        <v>-2.4</v>
      </c>
      <c r="K48" s="14">
        <v>-1.6</v>
      </c>
      <c r="L48" s="14">
        <v>-1.2</v>
      </c>
      <c r="M48" s="14">
        <v>13.6</v>
      </c>
      <c r="N48" s="25">
        <f t="shared" si="0"/>
        <v>13.4</v>
      </c>
      <c r="O48" s="15">
        <f t="shared" si="1"/>
        <v>13.6</v>
      </c>
      <c r="P48" s="14">
        <v>13.4</v>
      </c>
    </row>
    <row r="49" spans="1:16" ht="15.75" thickBot="1" x14ac:dyDescent="0.3">
      <c r="A49" s="4">
        <v>48</v>
      </c>
      <c r="B49" s="6" t="s">
        <v>102</v>
      </c>
      <c r="C49" s="5" t="s">
        <v>103</v>
      </c>
      <c r="D49" s="5" t="s">
        <v>20</v>
      </c>
      <c r="E49" s="7">
        <v>170.6</v>
      </c>
      <c r="F49" s="7">
        <v>556</v>
      </c>
      <c r="G49" s="14">
        <v>-0.2</v>
      </c>
      <c r="H49" s="14">
        <v>-1.4</v>
      </c>
      <c r="I49" s="14">
        <v>2.2000000000000002</v>
      </c>
      <c r="J49" s="14">
        <v>-0.8</v>
      </c>
      <c r="K49" s="14">
        <v>0.4</v>
      </c>
      <c r="L49" s="14">
        <v>0.2</v>
      </c>
      <c r="M49" s="14">
        <v>11.9</v>
      </c>
      <c r="N49" s="25">
        <f t="shared" si="0"/>
        <v>13.1</v>
      </c>
      <c r="O49" s="15">
        <f t="shared" si="1"/>
        <v>11.9</v>
      </c>
      <c r="P49" s="14">
        <v>13.1</v>
      </c>
    </row>
    <row r="50" spans="1:16" ht="15.75" thickBot="1" x14ac:dyDescent="0.3">
      <c r="A50" s="4">
        <v>49</v>
      </c>
      <c r="B50" s="6" t="s">
        <v>99</v>
      </c>
      <c r="C50" s="5" t="s">
        <v>82</v>
      </c>
      <c r="D50" s="5" t="s">
        <v>20</v>
      </c>
      <c r="E50" s="7">
        <v>144.4</v>
      </c>
      <c r="F50" s="7">
        <v>613</v>
      </c>
      <c r="G50" s="14">
        <v>2.1</v>
      </c>
      <c r="H50" s="14">
        <v>-0.3</v>
      </c>
      <c r="I50" s="14">
        <v>1.8</v>
      </c>
      <c r="J50" s="14">
        <v>-2.9</v>
      </c>
      <c r="K50" s="14">
        <v>-0.4</v>
      </c>
      <c r="L50" s="14">
        <v>0.2</v>
      </c>
      <c r="M50" s="14">
        <v>11.9</v>
      </c>
      <c r="N50" s="25">
        <f t="shared" si="0"/>
        <v>13.1</v>
      </c>
      <c r="O50" s="15">
        <f t="shared" si="1"/>
        <v>11.9</v>
      </c>
      <c r="P50" s="14">
        <v>13.1</v>
      </c>
    </row>
    <row r="51" spans="1:16" ht="15.75" thickBot="1" x14ac:dyDescent="0.3">
      <c r="A51" s="4">
        <v>50</v>
      </c>
      <c r="B51" s="6" t="s">
        <v>115</v>
      </c>
      <c r="C51" s="5" t="s">
        <v>90</v>
      </c>
      <c r="D51" s="5" t="s">
        <v>48</v>
      </c>
      <c r="E51" s="7">
        <v>120.4</v>
      </c>
      <c r="F51" s="7">
        <v>645</v>
      </c>
      <c r="G51" s="14">
        <v>1</v>
      </c>
      <c r="H51" s="14">
        <v>1.4</v>
      </c>
      <c r="I51" s="14">
        <v>-0.3</v>
      </c>
      <c r="J51" s="14">
        <v>-1.7</v>
      </c>
      <c r="K51" s="14">
        <v>-2.4</v>
      </c>
      <c r="L51" s="14">
        <v>-2</v>
      </c>
      <c r="M51" s="14">
        <v>13.6</v>
      </c>
      <c r="N51" s="25">
        <f t="shared" si="0"/>
        <v>12.6</v>
      </c>
      <c r="O51" s="15">
        <f t="shared" si="1"/>
        <v>13.6</v>
      </c>
      <c r="P51" s="14">
        <v>12.6</v>
      </c>
    </row>
    <row r="52" spans="1:16" ht="15.75" thickBot="1" x14ac:dyDescent="0.3">
      <c r="A52" s="4">
        <v>51</v>
      </c>
      <c r="B52" s="6" t="s">
        <v>105</v>
      </c>
      <c r="C52" s="5" t="s">
        <v>106</v>
      </c>
      <c r="D52" s="5" t="s">
        <v>107</v>
      </c>
      <c r="E52" s="7">
        <v>71</v>
      </c>
      <c r="F52" s="7">
        <v>576</v>
      </c>
      <c r="G52" s="14">
        <v>-1</v>
      </c>
      <c r="H52" s="14">
        <v>0.2</v>
      </c>
      <c r="I52" s="14">
        <v>-1.2</v>
      </c>
      <c r="J52" s="14">
        <v>0</v>
      </c>
      <c r="K52" s="14">
        <v>-0.7</v>
      </c>
      <c r="L52" s="14">
        <v>-2.7</v>
      </c>
      <c r="M52" s="14">
        <v>13.6</v>
      </c>
      <c r="N52" s="25">
        <f t="shared" si="0"/>
        <v>11.9</v>
      </c>
      <c r="O52" s="15">
        <f t="shared" si="1"/>
        <v>13.6</v>
      </c>
      <c r="P52" s="14">
        <v>11.9</v>
      </c>
    </row>
    <row r="53" spans="1:16" ht="15.75" thickBot="1" x14ac:dyDescent="0.3">
      <c r="A53" s="4">
        <v>52</v>
      </c>
      <c r="B53" s="6" t="s">
        <v>128</v>
      </c>
      <c r="C53" s="5" t="s">
        <v>85</v>
      </c>
      <c r="D53" s="5" t="s">
        <v>129</v>
      </c>
      <c r="E53" s="7">
        <v>190.7</v>
      </c>
      <c r="F53" s="7">
        <v>529</v>
      </c>
      <c r="G53" s="14">
        <v>-0.4</v>
      </c>
      <c r="H53" s="14">
        <v>-1.6</v>
      </c>
      <c r="I53" s="14">
        <v>1.7</v>
      </c>
      <c r="J53" s="14">
        <v>-2.2000000000000002</v>
      </c>
      <c r="K53" s="14">
        <v>0</v>
      </c>
      <c r="L53" s="14">
        <v>-2.6</v>
      </c>
      <c r="M53" s="14">
        <v>13.4</v>
      </c>
      <c r="N53" s="25">
        <f t="shared" si="0"/>
        <v>11.9</v>
      </c>
      <c r="O53" s="15">
        <f t="shared" si="1"/>
        <v>13.4</v>
      </c>
      <c r="P53" s="14">
        <v>11.9</v>
      </c>
    </row>
    <row r="54" spans="1:16" ht="15.75" thickBot="1" x14ac:dyDescent="0.3">
      <c r="A54" s="4">
        <v>53</v>
      </c>
      <c r="B54" s="6" t="s">
        <v>98</v>
      </c>
      <c r="C54" s="5" t="s">
        <v>90</v>
      </c>
      <c r="D54" s="5" t="s">
        <v>17</v>
      </c>
      <c r="E54" s="7">
        <v>111.9</v>
      </c>
      <c r="F54" s="7">
        <v>576</v>
      </c>
      <c r="G54" s="14">
        <v>-0.9</v>
      </c>
      <c r="H54" s="14">
        <v>-0.5</v>
      </c>
      <c r="I54" s="14">
        <v>-1.3</v>
      </c>
      <c r="J54" s="14">
        <v>1.3</v>
      </c>
      <c r="K54" s="14">
        <v>0</v>
      </c>
      <c r="L54" s="14">
        <v>-1.3</v>
      </c>
      <c r="M54" s="14">
        <v>11.9</v>
      </c>
      <c r="N54" s="25">
        <f t="shared" si="0"/>
        <v>11.6</v>
      </c>
      <c r="O54" s="15">
        <f t="shared" si="1"/>
        <v>11.9</v>
      </c>
      <c r="P54" s="14">
        <v>11.6</v>
      </c>
    </row>
    <row r="55" spans="1:16" ht="15.75" thickBot="1" x14ac:dyDescent="0.3">
      <c r="A55" s="4">
        <v>54</v>
      </c>
      <c r="B55" s="6" t="s">
        <v>116</v>
      </c>
      <c r="C55" s="5" t="s">
        <v>85</v>
      </c>
      <c r="D55" s="5" t="s">
        <v>36</v>
      </c>
      <c r="E55" s="7">
        <v>103.7</v>
      </c>
      <c r="F55" s="7">
        <v>617</v>
      </c>
      <c r="G55" s="14">
        <v>2.9</v>
      </c>
      <c r="H55" s="14">
        <v>-0.8</v>
      </c>
      <c r="I55" s="14">
        <v>0.6</v>
      </c>
      <c r="J55" s="14">
        <v>-2.2999999999999998</v>
      </c>
      <c r="K55" s="14">
        <v>-0.6</v>
      </c>
      <c r="L55" s="14">
        <v>-0.1</v>
      </c>
      <c r="M55" s="14">
        <v>10.5</v>
      </c>
      <c r="N55" s="25">
        <f t="shared" si="0"/>
        <v>11.4</v>
      </c>
      <c r="O55" s="15">
        <f t="shared" si="1"/>
        <v>10.5</v>
      </c>
      <c r="P55" s="14">
        <v>11.4</v>
      </c>
    </row>
    <row r="56" spans="1:16" ht="15.75" thickBot="1" x14ac:dyDescent="0.3">
      <c r="A56" s="4">
        <v>55</v>
      </c>
      <c r="B56" s="6" t="s">
        <v>89</v>
      </c>
      <c r="C56" s="5" t="s">
        <v>90</v>
      </c>
      <c r="D56" s="5" t="s">
        <v>91</v>
      </c>
      <c r="E56" s="7">
        <v>62.3</v>
      </c>
      <c r="F56" s="7">
        <v>590</v>
      </c>
      <c r="G56" s="14">
        <v>1</v>
      </c>
      <c r="H56" s="14">
        <v>1</v>
      </c>
      <c r="I56" s="14">
        <v>-0.6</v>
      </c>
      <c r="J56" s="14">
        <v>-2</v>
      </c>
      <c r="K56" s="14">
        <v>-1</v>
      </c>
      <c r="L56" s="14">
        <v>-1.6</v>
      </c>
      <c r="M56" s="14">
        <v>11.9</v>
      </c>
      <c r="N56" s="25">
        <f t="shared" si="0"/>
        <v>11.4</v>
      </c>
      <c r="O56" s="15">
        <f t="shared" si="1"/>
        <v>11.9</v>
      </c>
      <c r="P56" s="14">
        <v>11.4</v>
      </c>
    </row>
    <row r="57" spans="1:16" ht="15.75" thickBot="1" x14ac:dyDescent="0.3">
      <c r="A57" s="4">
        <v>56</v>
      </c>
      <c r="B57" s="6" t="s">
        <v>108</v>
      </c>
      <c r="C57" s="5" t="s">
        <v>25</v>
      </c>
      <c r="D57" s="5" t="s">
        <v>20</v>
      </c>
      <c r="E57" s="7">
        <v>124</v>
      </c>
      <c r="F57" s="7">
        <v>565</v>
      </c>
      <c r="G57" s="14">
        <v>1.5</v>
      </c>
      <c r="H57" s="14">
        <v>-1.3</v>
      </c>
      <c r="I57" s="14">
        <v>0.9</v>
      </c>
      <c r="J57" s="14">
        <v>-3</v>
      </c>
      <c r="K57" s="14">
        <v>0.3</v>
      </c>
      <c r="L57" s="14">
        <v>-1.6</v>
      </c>
      <c r="M57" s="14">
        <v>11.9</v>
      </c>
      <c r="N57" s="25">
        <f t="shared" si="0"/>
        <v>11.3</v>
      </c>
      <c r="O57" s="15">
        <f t="shared" si="1"/>
        <v>11.9</v>
      </c>
      <c r="P57" s="14">
        <v>11.3</v>
      </c>
    </row>
    <row r="58" spans="1:16" ht="15.75" thickBot="1" x14ac:dyDescent="0.3">
      <c r="A58" s="4">
        <v>57</v>
      </c>
      <c r="B58" s="6" t="s">
        <v>112</v>
      </c>
      <c r="C58" s="5" t="s">
        <v>93</v>
      </c>
      <c r="D58" s="5" t="s">
        <v>54</v>
      </c>
      <c r="E58" s="7">
        <v>149.5</v>
      </c>
      <c r="F58" s="7">
        <v>579</v>
      </c>
      <c r="G58" s="14">
        <v>0.8</v>
      </c>
      <c r="H58" s="14">
        <v>-1.4</v>
      </c>
      <c r="I58" s="14">
        <v>2.6</v>
      </c>
      <c r="J58" s="14">
        <v>-3.3</v>
      </c>
      <c r="K58" s="14">
        <v>1.1000000000000001</v>
      </c>
      <c r="L58" s="14">
        <v>-0.2</v>
      </c>
      <c r="M58" s="14">
        <v>10.5</v>
      </c>
      <c r="N58" s="25">
        <f t="shared" si="0"/>
        <v>11.3</v>
      </c>
      <c r="O58" s="15">
        <f t="shared" si="1"/>
        <v>10.5</v>
      </c>
      <c r="P58" s="14">
        <v>11.3</v>
      </c>
    </row>
    <row r="59" spans="1:16" ht="15.75" thickBot="1" x14ac:dyDescent="0.3">
      <c r="A59" s="4">
        <v>58</v>
      </c>
      <c r="B59" s="6" t="s">
        <v>127</v>
      </c>
      <c r="C59" s="5" t="s">
        <v>88</v>
      </c>
      <c r="D59" s="5" t="s">
        <v>28</v>
      </c>
      <c r="E59" s="7">
        <v>188.9</v>
      </c>
      <c r="F59" s="7">
        <v>575</v>
      </c>
      <c r="G59" s="14">
        <v>0.2</v>
      </c>
      <c r="H59" s="14">
        <v>-0.7</v>
      </c>
      <c r="I59" s="14">
        <v>1.1000000000000001</v>
      </c>
      <c r="J59" s="14">
        <v>-0.4</v>
      </c>
      <c r="K59" s="14">
        <v>-0.4</v>
      </c>
      <c r="L59" s="14">
        <v>-0.2</v>
      </c>
      <c r="M59" s="14">
        <v>10.5</v>
      </c>
      <c r="N59" s="25">
        <f t="shared" si="0"/>
        <v>11.2</v>
      </c>
      <c r="O59" s="15">
        <f t="shared" si="1"/>
        <v>10.5</v>
      </c>
      <c r="P59" s="14">
        <v>11.2</v>
      </c>
    </row>
    <row r="60" spans="1:16" ht="15.75" thickBot="1" x14ac:dyDescent="0.3">
      <c r="A60" s="4">
        <v>59</v>
      </c>
      <c r="B60" s="6" t="s">
        <v>126</v>
      </c>
      <c r="C60" s="5" t="s">
        <v>62</v>
      </c>
      <c r="D60" s="5" t="s">
        <v>28</v>
      </c>
      <c r="E60" s="7">
        <v>135.9</v>
      </c>
      <c r="F60" s="7">
        <v>590</v>
      </c>
      <c r="G60" s="14">
        <v>-2.2000000000000002</v>
      </c>
      <c r="H60" s="14">
        <v>0.7</v>
      </c>
      <c r="I60" s="14">
        <v>-3.3</v>
      </c>
      <c r="J60" s="14">
        <v>5.4</v>
      </c>
      <c r="K60" s="14">
        <v>-0.9</v>
      </c>
      <c r="L60" s="14">
        <v>-0.5</v>
      </c>
      <c r="M60" s="14">
        <v>10.5</v>
      </c>
      <c r="N60" s="25">
        <f t="shared" si="0"/>
        <v>11</v>
      </c>
      <c r="O60" s="15">
        <f t="shared" si="1"/>
        <v>10.5</v>
      </c>
      <c r="P60" s="14">
        <v>11</v>
      </c>
    </row>
    <row r="61" spans="1:16" ht="15.75" thickBot="1" x14ac:dyDescent="0.3">
      <c r="A61" s="4">
        <v>60</v>
      </c>
      <c r="B61" s="6" t="s">
        <v>166</v>
      </c>
      <c r="C61" s="5" t="s">
        <v>106</v>
      </c>
      <c r="D61" s="5" t="s">
        <v>45</v>
      </c>
      <c r="E61" s="7">
        <v>161.69999999999999</v>
      </c>
      <c r="F61" s="7">
        <v>510</v>
      </c>
      <c r="G61" s="14">
        <v>0.3</v>
      </c>
      <c r="H61" s="14">
        <v>-2.4</v>
      </c>
      <c r="I61" s="14">
        <v>0.8</v>
      </c>
      <c r="J61" s="14">
        <v>-1.5</v>
      </c>
      <c r="K61" s="14">
        <v>1.8</v>
      </c>
      <c r="L61" s="14">
        <v>-1</v>
      </c>
      <c r="M61" s="14">
        <v>10.5</v>
      </c>
      <c r="N61" s="25">
        <f t="shared" si="0"/>
        <v>10.4</v>
      </c>
      <c r="O61" s="15">
        <f t="shared" si="1"/>
        <v>10.5</v>
      </c>
      <c r="P61" s="14">
        <v>10.4</v>
      </c>
    </row>
    <row r="62" spans="1:16" ht="15.75" thickBot="1" x14ac:dyDescent="0.3">
      <c r="A62" s="4">
        <v>61</v>
      </c>
      <c r="B62" s="6" t="s">
        <v>123</v>
      </c>
      <c r="C62" s="5" t="s">
        <v>51</v>
      </c>
      <c r="D62" s="5" t="s">
        <v>17</v>
      </c>
      <c r="E62" s="7">
        <v>199.1</v>
      </c>
      <c r="F62" s="7">
        <v>636</v>
      </c>
      <c r="G62" s="14">
        <v>-2.9</v>
      </c>
      <c r="H62" s="14">
        <v>1.6</v>
      </c>
      <c r="I62" s="14">
        <v>-2.4</v>
      </c>
      <c r="J62" s="14">
        <v>2.9</v>
      </c>
      <c r="K62" s="14">
        <v>-1.9</v>
      </c>
      <c r="L62" s="14">
        <v>-2.7</v>
      </c>
      <c r="M62" s="14">
        <v>11.9</v>
      </c>
      <c r="N62" s="25">
        <f t="shared" si="0"/>
        <v>10.199999999999999</v>
      </c>
      <c r="O62" s="15">
        <f t="shared" si="1"/>
        <v>11.9</v>
      </c>
      <c r="P62" s="14">
        <v>10.199999999999999</v>
      </c>
    </row>
    <row r="63" spans="1:16" ht="15.75" thickBot="1" x14ac:dyDescent="0.3">
      <c r="A63" s="4">
        <v>62</v>
      </c>
      <c r="B63" s="6" t="s">
        <v>113</v>
      </c>
      <c r="C63" s="5" t="s">
        <v>88</v>
      </c>
      <c r="D63" s="5" t="s">
        <v>114</v>
      </c>
      <c r="E63" s="7">
        <v>78</v>
      </c>
      <c r="F63" s="7">
        <v>582</v>
      </c>
      <c r="G63" s="14">
        <v>-0.8</v>
      </c>
      <c r="H63" s="14">
        <v>-0.2</v>
      </c>
      <c r="I63" s="14">
        <v>-1</v>
      </c>
      <c r="J63" s="14">
        <v>1.2</v>
      </c>
      <c r="K63" s="14">
        <v>-0.4</v>
      </c>
      <c r="L63" s="14">
        <v>-1.2</v>
      </c>
      <c r="M63" s="14">
        <v>10.199999999999999</v>
      </c>
      <c r="N63" s="25">
        <f t="shared" si="0"/>
        <v>9.9</v>
      </c>
      <c r="O63" s="15">
        <f t="shared" si="1"/>
        <v>10.199999999999999</v>
      </c>
      <c r="P63" s="14">
        <v>9.9</v>
      </c>
    </row>
    <row r="64" spans="1:16" ht="15.75" thickBot="1" x14ac:dyDescent="0.3">
      <c r="A64" s="4">
        <v>63</v>
      </c>
      <c r="B64" s="6" t="s">
        <v>87</v>
      </c>
      <c r="C64" s="5" t="s">
        <v>88</v>
      </c>
      <c r="D64" s="5" t="s">
        <v>20</v>
      </c>
      <c r="E64" s="7">
        <v>81.8</v>
      </c>
      <c r="F64" s="7">
        <v>629</v>
      </c>
      <c r="G64" s="14">
        <v>-2</v>
      </c>
      <c r="H64" s="14">
        <v>2.6</v>
      </c>
      <c r="I64" s="14">
        <v>-3</v>
      </c>
      <c r="J64" s="14">
        <v>2.8</v>
      </c>
      <c r="K64" s="14">
        <v>-3.4</v>
      </c>
      <c r="L64" s="14">
        <v>-3.1</v>
      </c>
      <c r="M64" s="14">
        <v>11.9</v>
      </c>
      <c r="N64" s="25">
        <f t="shared" si="0"/>
        <v>9.8000000000000007</v>
      </c>
      <c r="O64" s="15">
        <f t="shared" si="1"/>
        <v>11.9</v>
      </c>
      <c r="P64" s="14">
        <v>9.8000000000000007</v>
      </c>
    </row>
    <row r="65" spans="1:16" ht="15.75" thickBot="1" x14ac:dyDescent="0.3">
      <c r="A65" s="4">
        <v>64</v>
      </c>
      <c r="B65" s="6" t="s">
        <v>134</v>
      </c>
      <c r="C65" s="5" t="s">
        <v>33</v>
      </c>
      <c r="D65" s="5" t="s">
        <v>48</v>
      </c>
      <c r="E65" s="7">
        <v>107.2</v>
      </c>
      <c r="F65" s="7">
        <v>633</v>
      </c>
      <c r="G65" s="14">
        <v>-1.6</v>
      </c>
      <c r="H65" s="14">
        <v>0.7</v>
      </c>
      <c r="I65" s="14">
        <v>-2.8</v>
      </c>
      <c r="J65" s="14">
        <v>1.2</v>
      </c>
      <c r="K65" s="14">
        <v>-2.2999999999999998</v>
      </c>
      <c r="L65" s="14">
        <v>-4.8</v>
      </c>
      <c r="M65" s="14">
        <v>13.6</v>
      </c>
      <c r="N65" s="25">
        <f t="shared" si="0"/>
        <v>9.6999999999999993</v>
      </c>
      <c r="O65" s="15">
        <f t="shared" si="1"/>
        <v>13.6</v>
      </c>
      <c r="P65" s="14">
        <v>9.6999999999999993</v>
      </c>
    </row>
    <row r="66" spans="1:16" ht="15.75" thickBot="1" x14ac:dyDescent="0.3">
      <c r="A66" s="4">
        <v>65</v>
      </c>
      <c r="B66" s="6" t="s">
        <v>119</v>
      </c>
      <c r="C66" s="5" t="s">
        <v>25</v>
      </c>
      <c r="D66" s="5" t="s">
        <v>120</v>
      </c>
      <c r="E66" s="7">
        <v>84.3</v>
      </c>
      <c r="F66" s="7">
        <v>517</v>
      </c>
      <c r="G66" s="14">
        <v>-0.6</v>
      </c>
      <c r="H66" s="14">
        <v>-1.5</v>
      </c>
      <c r="I66" s="14">
        <v>-1.3</v>
      </c>
      <c r="J66" s="14">
        <v>1.6</v>
      </c>
      <c r="K66" s="14">
        <v>0.2</v>
      </c>
      <c r="L66" s="14">
        <v>-1.7</v>
      </c>
      <c r="M66" s="14">
        <v>10.199999999999999</v>
      </c>
      <c r="N66" s="25">
        <f t="shared" si="0"/>
        <v>9.5</v>
      </c>
      <c r="O66" s="15">
        <f t="shared" si="1"/>
        <v>10.199999999999999</v>
      </c>
      <c r="P66" s="14">
        <v>9.5</v>
      </c>
    </row>
    <row r="67" spans="1:16" ht="15.75" thickBot="1" x14ac:dyDescent="0.3">
      <c r="A67" s="4">
        <v>66</v>
      </c>
      <c r="B67" s="6" t="s">
        <v>121</v>
      </c>
      <c r="C67" s="5" t="s">
        <v>80</v>
      </c>
      <c r="D67" s="5" t="s">
        <v>48</v>
      </c>
      <c r="E67" s="7">
        <v>77.599999999999994</v>
      </c>
      <c r="F67" s="7">
        <v>567</v>
      </c>
      <c r="G67" s="14">
        <v>-1.4</v>
      </c>
      <c r="H67" s="14">
        <v>0.4</v>
      </c>
      <c r="I67" s="14">
        <v>-0.5</v>
      </c>
      <c r="J67" s="14">
        <v>-2.4</v>
      </c>
      <c r="K67" s="14">
        <v>-1.2</v>
      </c>
      <c r="L67" s="14">
        <v>-5.0999999999999996</v>
      </c>
      <c r="M67" s="14">
        <v>13.6</v>
      </c>
      <c r="N67" s="25">
        <f t="shared" ref="N67:N130" si="3">P67+(O67-M67)</f>
        <v>9.5</v>
      </c>
      <c r="O67" s="15">
        <f t="shared" ref="O67:O130" si="4">IF(NOT(ISERROR(SEARCH("SS",D67))),$W$6,IF(NOT(ISERROR(SEARCH("2B",D67))),$W$4,IF(NOT(ISERROR(SEARCH("OF",D67))),$W$7,IF(NOT(ISERROR(SEARCH("3B",D67))),$W$5,IF(NOT(ISERROR(SEARCH("1B",D67))),$W$3,IF(NOT(ISERROR(SEARCH("C",D67))),$W$2,IF(NOT(ISERROR(SEARCH("DH",D67))),$W$8,"ERROR")))))))</f>
        <v>13.6</v>
      </c>
      <c r="P67" s="14">
        <v>9.5</v>
      </c>
    </row>
    <row r="68" spans="1:16" ht="15.75" thickBot="1" x14ac:dyDescent="0.3">
      <c r="A68" s="4">
        <v>67</v>
      </c>
      <c r="B68" s="6" t="s">
        <v>118</v>
      </c>
      <c r="C68" s="5" t="s">
        <v>44</v>
      </c>
      <c r="D68" s="5" t="s">
        <v>17</v>
      </c>
      <c r="E68" s="7">
        <v>110.2</v>
      </c>
      <c r="F68" s="7">
        <v>614</v>
      </c>
      <c r="G68" s="14">
        <v>1.9</v>
      </c>
      <c r="H68" s="14">
        <v>-0.6</v>
      </c>
      <c r="I68" s="14">
        <v>0</v>
      </c>
      <c r="J68" s="14">
        <v>-3.6</v>
      </c>
      <c r="K68" s="14">
        <v>-1.1000000000000001</v>
      </c>
      <c r="L68" s="14">
        <v>-3.5</v>
      </c>
      <c r="M68" s="14">
        <v>11.9</v>
      </c>
      <c r="N68" s="25">
        <f t="shared" si="3"/>
        <v>9.5</v>
      </c>
      <c r="O68" s="15">
        <f t="shared" si="4"/>
        <v>11.9</v>
      </c>
      <c r="P68" s="14">
        <v>9.5</v>
      </c>
    </row>
    <row r="69" spans="1:16" ht="15.75" thickBot="1" x14ac:dyDescent="0.3">
      <c r="A69" s="4">
        <v>68</v>
      </c>
      <c r="B69" s="6" t="s">
        <v>130</v>
      </c>
      <c r="C69" s="5" t="s">
        <v>60</v>
      </c>
      <c r="D69" s="5" t="s">
        <v>36</v>
      </c>
      <c r="E69" s="7">
        <v>132.5</v>
      </c>
      <c r="F69" s="7">
        <v>585</v>
      </c>
      <c r="G69" s="14">
        <v>0.8</v>
      </c>
      <c r="H69" s="14">
        <v>-0.7</v>
      </c>
      <c r="I69" s="14">
        <v>0.7</v>
      </c>
      <c r="J69" s="14">
        <v>-3.1</v>
      </c>
      <c r="K69" s="14">
        <v>-0.2</v>
      </c>
      <c r="L69" s="14">
        <v>-2.5</v>
      </c>
      <c r="M69" s="14">
        <v>10.5</v>
      </c>
      <c r="N69" s="25">
        <f t="shared" si="3"/>
        <v>9</v>
      </c>
      <c r="O69" s="15">
        <f t="shared" si="4"/>
        <v>10.5</v>
      </c>
      <c r="P69" s="14">
        <v>9</v>
      </c>
    </row>
    <row r="70" spans="1:16" ht="15.75" thickBot="1" x14ac:dyDescent="0.3">
      <c r="A70" s="4">
        <v>69</v>
      </c>
      <c r="B70" s="6" t="s">
        <v>133</v>
      </c>
      <c r="C70" s="5" t="s">
        <v>53</v>
      </c>
      <c r="D70" s="5" t="s">
        <v>45</v>
      </c>
      <c r="E70" s="7">
        <v>124.8</v>
      </c>
      <c r="F70" s="7">
        <v>564</v>
      </c>
      <c r="G70" s="14">
        <v>1.9</v>
      </c>
      <c r="H70" s="14">
        <v>-2.7</v>
      </c>
      <c r="I70" s="14">
        <v>-1.4</v>
      </c>
      <c r="J70" s="14">
        <v>-0.4</v>
      </c>
      <c r="K70" s="14">
        <v>-0.1</v>
      </c>
      <c r="L70" s="14">
        <v>-2.7</v>
      </c>
      <c r="M70" s="14">
        <v>10.5</v>
      </c>
      <c r="N70" s="25">
        <f t="shared" si="3"/>
        <v>8.6999999999999993</v>
      </c>
      <c r="O70" s="15">
        <f t="shared" si="4"/>
        <v>10.5</v>
      </c>
      <c r="P70" s="14">
        <v>8.6999999999999993</v>
      </c>
    </row>
    <row r="71" spans="1:16" ht="15.75" thickBot="1" x14ac:dyDescent="0.3">
      <c r="A71" s="4">
        <v>70</v>
      </c>
      <c r="B71" s="6" t="s">
        <v>92</v>
      </c>
      <c r="C71" s="5" t="s">
        <v>93</v>
      </c>
      <c r="D71" s="5" t="s">
        <v>17</v>
      </c>
      <c r="E71" s="7">
        <v>73.2</v>
      </c>
      <c r="F71" s="7">
        <v>544</v>
      </c>
      <c r="G71" s="14">
        <v>-1</v>
      </c>
      <c r="H71" s="14">
        <v>0</v>
      </c>
      <c r="I71" s="14">
        <v>0.2</v>
      </c>
      <c r="J71" s="14">
        <v>-3</v>
      </c>
      <c r="K71" s="14">
        <v>-0.5</v>
      </c>
      <c r="L71" s="14">
        <v>-4.2</v>
      </c>
      <c r="M71" s="14">
        <v>11.9</v>
      </c>
      <c r="N71" s="25">
        <f t="shared" si="3"/>
        <v>8.6999999999999993</v>
      </c>
      <c r="O71" s="15">
        <f t="shared" si="4"/>
        <v>11.9</v>
      </c>
      <c r="P71" s="14">
        <v>8.6999999999999993</v>
      </c>
    </row>
    <row r="72" spans="1:16" ht="15.75" thickBot="1" x14ac:dyDescent="0.3">
      <c r="A72" s="4">
        <v>71</v>
      </c>
      <c r="B72" s="6" t="s">
        <v>145</v>
      </c>
      <c r="C72" s="5" t="s">
        <v>47</v>
      </c>
      <c r="D72" s="5" t="s">
        <v>28</v>
      </c>
      <c r="E72" s="7">
        <v>185.5</v>
      </c>
      <c r="F72" s="7">
        <v>562</v>
      </c>
      <c r="G72" s="14">
        <v>-1</v>
      </c>
      <c r="H72" s="14">
        <v>-2</v>
      </c>
      <c r="I72" s="14">
        <v>-1.8</v>
      </c>
      <c r="J72" s="14">
        <v>1.8</v>
      </c>
      <c r="K72" s="14">
        <v>0.2</v>
      </c>
      <c r="L72" s="14">
        <v>-2.8</v>
      </c>
      <c r="M72" s="14">
        <v>10.5</v>
      </c>
      <c r="N72" s="25">
        <f t="shared" si="3"/>
        <v>8.6</v>
      </c>
      <c r="O72" s="15">
        <f t="shared" si="4"/>
        <v>10.5</v>
      </c>
      <c r="P72" s="14">
        <v>8.6</v>
      </c>
    </row>
    <row r="73" spans="1:16" ht="15.75" thickBot="1" x14ac:dyDescent="0.3">
      <c r="A73" s="4">
        <v>72</v>
      </c>
      <c r="B73" s="6" t="s">
        <v>125</v>
      </c>
      <c r="C73" s="5" t="s">
        <v>82</v>
      </c>
      <c r="D73" s="5" t="s">
        <v>114</v>
      </c>
      <c r="E73" s="7">
        <v>53.8</v>
      </c>
      <c r="F73" s="7">
        <v>604</v>
      </c>
      <c r="G73" s="14">
        <v>-1.8</v>
      </c>
      <c r="H73" s="14">
        <v>0</v>
      </c>
      <c r="I73" s="14">
        <v>-2.6</v>
      </c>
      <c r="J73" s="14">
        <v>3.4</v>
      </c>
      <c r="K73" s="14">
        <v>-1.7</v>
      </c>
      <c r="L73" s="14">
        <v>-2.7</v>
      </c>
      <c r="M73" s="14">
        <v>10.199999999999999</v>
      </c>
      <c r="N73" s="25">
        <f t="shared" si="3"/>
        <v>8.5</v>
      </c>
      <c r="O73" s="15">
        <f t="shared" si="4"/>
        <v>10.199999999999999</v>
      </c>
      <c r="P73" s="14">
        <v>8.5</v>
      </c>
    </row>
    <row r="74" spans="1:16" ht="15.75" thickBot="1" x14ac:dyDescent="0.3">
      <c r="A74" s="4">
        <v>73</v>
      </c>
      <c r="B74" s="6" t="s">
        <v>117</v>
      </c>
      <c r="C74" s="5" t="s">
        <v>90</v>
      </c>
      <c r="D74" s="5" t="s">
        <v>17</v>
      </c>
      <c r="E74" s="7">
        <v>163.4</v>
      </c>
      <c r="F74" s="7">
        <v>626</v>
      </c>
      <c r="G74" s="14">
        <v>-0.5</v>
      </c>
      <c r="H74" s="14">
        <v>0.2</v>
      </c>
      <c r="I74" s="14">
        <v>-1.9</v>
      </c>
      <c r="J74" s="14">
        <v>0.8</v>
      </c>
      <c r="K74" s="14">
        <v>-3</v>
      </c>
      <c r="L74" s="14">
        <v>-4.4000000000000004</v>
      </c>
      <c r="M74" s="14">
        <v>11.9</v>
      </c>
      <c r="N74" s="25">
        <f t="shared" si="3"/>
        <v>8.5</v>
      </c>
      <c r="O74" s="15">
        <f t="shared" si="4"/>
        <v>11.9</v>
      </c>
      <c r="P74" s="14">
        <v>8.5</v>
      </c>
    </row>
    <row r="75" spans="1:16" ht="15.75" thickBot="1" x14ac:dyDescent="0.3">
      <c r="A75" s="4">
        <v>74</v>
      </c>
      <c r="B75" s="6" t="s">
        <v>131</v>
      </c>
      <c r="C75" s="5" t="s">
        <v>58</v>
      </c>
      <c r="D75" s="5" t="s">
        <v>17</v>
      </c>
      <c r="E75" s="7">
        <v>229.6</v>
      </c>
      <c r="F75" s="7">
        <v>541</v>
      </c>
      <c r="G75" s="14">
        <v>-2.1</v>
      </c>
      <c r="H75" s="14">
        <v>-0.8</v>
      </c>
      <c r="I75" s="14">
        <v>-1.9</v>
      </c>
      <c r="J75" s="14">
        <v>1</v>
      </c>
      <c r="K75" s="14">
        <v>-0.8</v>
      </c>
      <c r="L75" s="14">
        <v>-4.5</v>
      </c>
      <c r="M75" s="14">
        <v>11.9</v>
      </c>
      <c r="N75" s="25">
        <f t="shared" si="3"/>
        <v>8.4</v>
      </c>
      <c r="O75" s="15">
        <f t="shared" si="4"/>
        <v>11.9</v>
      </c>
      <c r="P75" s="14">
        <v>8.4</v>
      </c>
    </row>
    <row r="76" spans="1:16" ht="15.75" thickBot="1" x14ac:dyDescent="0.3">
      <c r="A76" s="4">
        <v>75</v>
      </c>
      <c r="B76" s="6" t="s">
        <v>175</v>
      </c>
      <c r="C76" s="5" t="s">
        <v>78</v>
      </c>
      <c r="D76" s="5" t="s">
        <v>48</v>
      </c>
      <c r="E76" s="7">
        <v>244.3</v>
      </c>
      <c r="F76" s="7">
        <v>582</v>
      </c>
      <c r="G76" s="14">
        <v>-1.4</v>
      </c>
      <c r="H76" s="14">
        <v>-1.5</v>
      </c>
      <c r="I76" s="14">
        <v>-1.6</v>
      </c>
      <c r="J76" s="14">
        <v>0</v>
      </c>
      <c r="K76" s="14">
        <v>-1.9</v>
      </c>
      <c r="L76" s="14">
        <v>-6.4</v>
      </c>
      <c r="M76" s="14">
        <v>13.6</v>
      </c>
      <c r="N76" s="25">
        <f t="shared" si="3"/>
        <v>8.1</v>
      </c>
      <c r="O76" s="15">
        <f t="shared" si="4"/>
        <v>13.6</v>
      </c>
      <c r="P76" s="14">
        <v>8.1</v>
      </c>
    </row>
    <row r="77" spans="1:16" ht="15.75" thickBot="1" x14ac:dyDescent="0.3">
      <c r="A77" s="4">
        <v>76</v>
      </c>
      <c r="B77" s="6" t="s">
        <v>132</v>
      </c>
      <c r="C77" s="5" t="s">
        <v>90</v>
      </c>
      <c r="D77" s="5" t="s">
        <v>20</v>
      </c>
      <c r="E77" s="7">
        <v>190.9</v>
      </c>
      <c r="F77" s="7">
        <v>529</v>
      </c>
      <c r="G77" s="14">
        <v>-1.1000000000000001</v>
      </c>
      <c r="H77" s="14">
        <v>-1.5</v>
      </c>
      <c r="I77" s="14">
        <v>0.6</v>
      </c>
      <c r="J77" s="14">
        <v>-3</v>
      </c>
      <c r="K77" s="14">
        <v>0</v>
      </c>
      <c r="L77" s="14">
        <v>-5</v>
      </c>
      <c r="M77" s="14">
        <v>11.9</v>
      </c>
      <c r="N77" s="25">
        <f t="shared" si="3"/>
        <v>8</v>
      </c>
      <c r="O77" s="15">
        <f t="shared" si="4"/>
        <v>11.9</v>
      </c>
      <c r="P77" s="14">
        <v>8</v>
      </c>
    </row>
    <row r="78" spans="1:16" ht="15.75" thickBot="1" x14ac:dyDescent="0.3">
      <c r="A78" s="4">
        <v>77</v>
      </c>
      <c r="B78" s="6" t="s">
        <v>122</v>
      </c>
      <c r="C78" s="5" t="s">
        <v>56</v>
      </c>
      <c r="D78" s="5" t="s">
        <v>20</v>
      </c>
      <c r="E78" s="7">
        <v>124.2</v>
      </c>
      <c r="F78" s="7">
        <v>587</v>
      </c>
      <c r="G78" s="14">
        <v>-1.9</v>
      </c>
      <c r="H78" s="14">
        <v>0.6</v>
      </c>
      <c r="I78" s="14">
        <v>-1.2</v>
      </c>
      <c r="J78" s="14">
        <v>-0.8</v>
      </c>
      <c r="K78" s="14">
        <v>-2.2000000000000002</v>
      </c>
      <c r="L78" s="14">
        <v>-5.4</v>
      </c>
      <c r="M78" s="14">
        <v>11.9</v>
      </c>
      <c r="N78" s="25">
        <f t="shared" si="3"/>
        <v>7.5</v>
      </c>
      <c r="O78" s="15">
        <f t="shared" si="4"/>
        <v>11.9</v>
      </c>
      <c r="P78" s="14">
        <v>7.5</v>
      </c>
    </row>
    <row r="79" spans="1:16" ht="15.75" thickBot="1" x14ac:dyDescent="0.3">
      <c r="A79" s="4">
        <v>78</v>
      </c>
      <c r="B79" s="6" t="s">
        <v>157</v>
      </c>
      <c r="C79" s="5" t="s">
        <v>70</v>
      </c>
      <c r="D79" s="5" t="s">
        <v>158</v>
      </c>
      <c r="E79" s="7">
        <v>227.7</v>
      </c>
      <c r="F79" s="7">
        <v>596</v>
      </c>
      <c r="G79" s="14">
        <v>-1.2</v>
      </c>
      <c r="H79" s="14">
        <v>-0.7</v>
      </c>
      <c r="I79" s="14">
        <v>-1</v>
      </c>
      <c r="J79" s="14">
        <v>-1.5</v>
      </c>
      <c r="K79" s="14">
        <v>-2.7</v>
      </c>
      <c r="L79" s="14">
        <v>-7.1</v>
      </c>
      <c r="M79" s="14">
        <v>13.4</v>
      </c>
      <c r="N79" s="25">
        <f t="shared" si="3"/>
        <v>7.3</v>
      </c>
      <c r="O79" s="15">
        <f t="shared" si="4"/>
        <v>13.4</v>
      </c>
      <c r="P79" s="14">
        <v>7.3</v>
      </c>
    </row>
    <row r="80" spans="1:16" ht="15.75" thickBot="1" x14ac:dyDescent="0.3">
      <c r="A80" s="4">
        <v>79</v>
      </c>
      <c r="B80" s="6" t="s">
        <v>137</v>
      </c>
      <c r="C80" s="5" t="s">
        <v>40</v>
      </c>
      <c r="D80" s="5" t="s">
        <v>20</v>
      </c>
      <c r="E80" s="7">
        <v>194.2</v>
      </c>
      <c r="F80" s="7">
        <v>572</v>
      </c>
      <c r="G80" s="14">
        <v>-1.2</v>
      </c>
      <c r="H80" s="14">
        <v>-1.4</v>
      </c>
      <c r="I80" s="14">
        <v>-3.8</v>
      </c>
      <c r="J80" s="14">
        <v>1.7</v>
      </c>
      <c r="K80" s="14">
        <v>-1.1000000000000001</v>
      </c>
      <c r="L80" s="14">
        <v>-5.7</v>
      </c>
      <c r="M80" s="14">
        <v>11.9</v>
      </c>
      <c r="N80" s="25">
        <f t="shared" si="3"/>
        <v>7.2</v>
      </c>
      <c r="O80" s="15">
        <f t="shared" si="4"/>
        <v>11.9</v>
      </c>
      <c r="P80" s="14">
        <v>7.2</v>
      </c>
    </row>
    <row r="81" spans="1:16" ht="15.75" thickBot="1" x14ac:dyDescent="0.3">
      <c r="A81" s="4">
        <v>80</v>
      </c>
      <c r="B81" s="6" t="s">
        <v>135</v>
      </c>
      <c r="C81" s="5" t="s">
        <v>106</v>
      </c>
      <c r="D81" s="5" t="s">
        <v>136</v>
      </c>
      <c r="E81" s="7">
        <v>116.6</v>
      </c>
      <c r="F81" s="7">
        <v>583</v>
      </c>
      <c r="G81" s="14">
        <v>-0.7</v>
      </c>
      <c r="H81" s="14">
        <v>-1.2</v>
      </c>
      <c r="I81" s="14">
        <v>-1.9</v>
      </c>
      <c r="J81" s="14">
        <v>-0.4</v>
      </c>
      <c r="K81" s="14">
        <v>-2</v>
      </c>
      <c r="L81" s="14">
        <v>-6.2</v>
      </c>
      <c r="M81" s="14">
        <v>11.9</v>
      </c>
      <c r="N81" s="25">
        <f t="shared" si="3"/>
        <v>6.7</v>
      </c>
      <c r="O81" s="15">
        <f t="shared" si="4"/>
        <v>11.9</v>
      </c>
      <c r="P81" s="14">
        <v>6.7</v>
      </c>
    </row>
    <row r="82" spans="1:16" ht="15.75" thickBot="1" x14ac:dyDescent="0.3">
      <c r="A82" s="4">
        <v>81</v>
      </c>
      <c r="B82" s="6" t="s">
        <v>153</v>
      </c>
      <c r="C82" s="5" t="s">
        <v>62</v>
      </c>
      <c r="D82" s="5" t="s">
        <v>154</v>
      </c>
      <c r="E82" s="7">
        <v>187.6</v>
      </c>
      <c r="F82" s="7">
        <v>541</v>
      </c>
      <c r="G82" s="14">
        <v>-0.6</v>
      </c>
      <c r="H82" s="14">
        <v>-2.5</v>
      </c>
      <c r="I82" s="14">
        <v>-0.2</v>
      </c>
      <c r="J82" s="14">
        <v>-0.4</v>
      </c>
      <c r="K82" s="14">
        <v>-1.2</v>
      </c>
      <c r="L82" s="14">
        <v>-4.9000000000000004</v>
      </c>
      <c r="M82" s="14">
        <v>10.5</v>
      </c>
      <c r="N82" s="25">
        <f t="shared" si="3"/>
        <v>6.6</v>
      </c>
      <c r="O82" s="15">
        <f t="shared" si="4"/>
        <v>10.5</v>
      </c>
      <c r="P82" s="14">
        <v>6.6</v>
      </c>
    </row>
    <row r="83" spans="1:16" ht="15.75" thickBot="1" x14ac:dyDescent="0.3">
      <c r="A83" s="4">
        <v>82</v>
      </c>
      <c r="B83" s="6" t="s">
        <v>111</v>
      </c>
      <c r="C83" s="5" t="s">
        <v>106</v>
      </c>
      <c r="D83" s="5" t="s">
        <v>83</v>
      </c>
      <c r="E83" s="7">
        <v>26.2</v>
      </c>
      <c r="F83" s="7">
        <v>575</v>
      </c>
      <c r="G83" s="14">
        <v>-2</v>
      </c>
      <c r="H83" s="14">
        <v>0.7</v>
      </c>
      <c r="I83" s="14">
        <v>-1.7</v>
      </c>
      <c r="J83" s="14">
        <v>-3.3</v>
      </c>
      <c r="K83" s="14">
        <v>-2</v>
      </c>
      <c r="L83" s="14">
        <v>-8.1999999999999993</v>
      </c>
      <c r="M83" s="14">
        <v>13.6</v>
      </c>
      <c r="N83" s="25">
        <f t="shared" si="3"/>
        <v>6.4</v>
      </c>
      <c r="O83" s="15">
        <f t="shared" si="4"/>
        <v>13.6</v>
      </c>
      <c r="P83" s="14">
        <v>6.4</v>
      </c>
    </row>
    <row r="84" spans="1:16" ht="15.75" thickBot="1" x14ac:dyDescent="0.3">
      <c r="A84" s="4">
        <v>83</v>
      </c>
      <c r="B84" s="6" t="s">
        <v>148</v>
      </c>
      <c r="C84" s="5" t="s">
        <v>101</v>
      </c>
      <c r="D84" s="5" t="s">
        <v>20</v>
      </c>
      <c r="E84" s="7">
        <v>230.8</v>
      </c>
      <c r="F84" s="7">
        <v>534</v>
      </c>
      <c r="G84" s="14">
        <v>-1.2</v>
      </c>
      <c r="H84" s="14">
        <v>-2.4</v>
      </c>
      <c r="I84" s="14">
        <v>-0.7</v>
      </c>
      <c r="J84" s="14">
        <v>-2</v>
      </c>
      <c r="K84" s="14">
        <v>-0.6</v>
      </c>
      <c r="L84" s="14">
        <v>-7</v>
      </c>
      <c r="M84" s="14">
        <v>11.9</v>
      </c>
      <c r="N84" s="25">
        <f t="shared" si="3"/>
        <v>5.9</v>
      </c>
      <c r="O84" s="15">
        <f t="shared" si="4"/>
        <v>11.9</v>
      </c>
      <c r="P84" s="14">
        <v>5.9</v>
      </c>
    </row>
    <row r="85" spans="1:16" ht="15.75" thickBot="1" x14ac:dyDescent="0.3">
      <c r="A85" s="4">
        <v>84</v>
      </c>
      <c r="B85" s="6" t="s">
        <v>185</v>
      </c>
      <c r="C85" s="5" t="s">
        <v>58</v>
      </c>
      <c r="D85" s="5" t="s">
        <v>186</v>
      </c>
      <c r="E85" s="7">
        <v>218.8</v>
      </c>
      <c r="F85" s="7">
        <v>527</v>
      </c>
      <c r="G85" s="14">
        <v>-0.8</v>
      </c>
      <c r="H85" s="14">
        <v>-2.6</v>
      </c>
      <c r="I85" s="14">
        <v>-0.5</v>
      </c>
      <c r="J85" s="14">
        <v>-3.8</v>
      </c>
      <c r="K85" s="14">
        <v>-0.7</v>
      </c>
      <c r="L85" s="14">
        <v>-8.5</v>
      </c>
      <c r="M85" s="14">
        <v>13.4</v>
      </c>
      <c r="N85" s="25">
        <f t="shared" si="3"/>
        <v>5.9</v>
      </c>
      <c r="O85" s="15">
        <f t="shared" si="4"/>
        <v>13.4</v>
      </c>
      <c r="P85" s="14">
        <v>5.9</v>
      </c>
    </row>
    <row r="86" spans="1:16" ht="15.75" thickBot="1" x14ac:dyDescent="0.3">
      <c r="A86" s="4">
        <v>85</v>
      </c>
      <c r="B86" s="6" t="s">
        <v>139</v>
      </c>
      <c r="C86" s="5" t="s">
        <v>60</v>
      </c>
      <c r="D86" s="5" t="s">
        <v>28</v>
      </c>
      <c r="E86" s="7">
        <v>214.4</v>
      </c>
      <c r="F86" s="7">
        <v>595</v>
      </c>
      <c r="G86" s="14">
        <v>-1.5</v>
      </c>
      <c r="H86" s="14">
        <v>-0.9</v>
      </c>
      <c r="I86" s="14">
        <v>-2.7</v>
      </c>
      <c r="J86" s="14">
        <v>1.7</v>
      </c>
      <c r="K86" s="14">
        <v>-2.2999999999999998</v>
      </c>
      <c r="L86" s="14">
        <v>-5.8</v>
      </c>
      <c r="M86" s="14">
        <v>10.5</v>
      </c>
      <c r="N86" s="25">
        <f t="shared" si="3"/>
        <v>5.7</v>
      </c>
      <c r="O86" s="15">
        <f t="shared" si="4"/>
        <v>10.5</v>
      </c>
      <c r="P86" s="14">
        <v>5.7</v>
      </c>
    </row>
    <row r="87" spans="1:16" ht="15.75" thickBot="1" x14ac:dyDescent="0.3">
      <c r="A87" s="4">
        <v>86</v>
      </c>
      <c r="B87" s="6" t="s">
        <v>162</v>
      </c>
      <c r="C87" s="5" t="s">
        <v>78</v>
      </c>
      <c r="D87" s="5" t="s">
        <v>110</v>
      </c>
      <c r="E87" s="7">
        <v>247.9</v>
      </c>
      <c r="F87" s="7">
        <v>464</v>
      </c>
      <c r="G87" s="14">
        <v>-3</v>
      </c>
      <c r="H87" s="14">
        <v>-1.9</v>
      </c>
      <c r="I87" s="14">
        <v>0.7</v>
      </c>
      <c r="J87" s="14">
        <v>-3</v>
      </c>
      <c r="K87" s="14">
        <v>1.2</v>
      </c>
      <c r="L87" s="14">
        <v>-6</v>
      </c>
      <c r="M87" s="14">
        <v>10.5</v>
      </c>
      <c r="N87" s="25">
        <f t="shared" si="3"/>
        <v>5.5</v>
      </c>
      <c r="O87" s="15">
        <f t="shared" si="4"/>
        <v>10.5</v>
      </c>
      <c r="P87" s="14">
        <v>5.5</v>
      </c>
    </row>
    <row r="88" spans="1:16" ht="15.75" thickBot="1" x14ac:dyDescent="0.3">
      <c r="A88" s="4">
        <v>87</v>
      </c>
      <c r="B88" s="6" t="s">
        <v>141</v>
      </c>
      <c r="C88" s="5" t="s">
        <v>101</v>
      </c>
      <c r="D88" s="5" t="s">
        <v>17</v>
      </c>
      <c r="E88" s="7">
        <v>167.1</v>
      </c>
      <c r="F88" s="7">
        <v>589</v>
      </c>
      <c r="G88" s="14">
        <v>-2.9</v>
      </c>
      <c r="H88" s="14">
        <v>-0.1</v>
      </c>
      <c r="I88" s="14">
        <v>-3.3</v>
      </c>
      <c r="J88" s="14">
        <v>0.4</v>
      </c>
      <c r="K88" s="14">
        <v>-1.7</v>
      </c>
      <c r="L88" s="14">
        <v>-7.6</v>
      </c>
      <c r="M88" s="14">
        <v>11.9</v>
      </c>
      <c r="N88" s="25">
        <f t="shared" si="3"/>
        <v>5.3</v>
      </c>
      <c r="O88" s="15">
        <f t="shared" si="4"/>
        <v>11.9</v>
      </c>
      <c r="P88" s="14">
        <v>5.3</v>
      </c>
    </row>
    <row r="89" spans="1:16" ht="15.75" thickBot="1" x14ac:dyDescent="0.3">
      <c r="A89" s="4">
        <v>88</v>
      </c>
      <c r="B89" s="6" t="s">
        <v>140</v>
      </c>
      <c r="C89" s="5" t="s">
        <v>80</v>
      </c>
      <c r="D89" s="5" t="s">
        <v>17</v>
      </c>
      <c r="E89" s="7">
        <v>240.3</v>
      </c>
      <c r="F89" s="7">
        <v>513</v>
      </c>
      <c r="G89" s="14">
        <v>-2.4</v>
      </c>
      <c r="H89" s="14">
        <v>-2.8</v>
      </c>
      <c r="I89" s="14">
        <v>-0.2</v>
      </c>
      <c r="J89" s="14">
        <v>-0.9</v>
      </c>
      <c r="K89" s="14">
        <v>-1.3</v>
      </c>
      <c r="L89" s="14">
        <v>-7.6</v>
      </c>
      <c r="M89" s="14">
        <v>11.9</v>
      </c>
      <c r="N89" s="25">
        <f t="shared" si="3"/>
        <v>5.3</v>
      </c>
      <c r="O89" s="15">
        <f t="shared" si="4"/>
        <v>11.9</v>
      </c>
      <c r="P89" s="14">
        <v>5.3</v>
      </c>
    </row>
    <row r="90" spans="1:16" ht="15.75" thickBot="1" x14ac:dyDescent="0.3">
      <c r="A90" s="4">
        <v>89</v>
      </c>
      <c r="B90" s="6" t="s">
        <v>181</v>
      </c>
      <c r="C90" s="5" t="s">
        <v>62</v>
      </c>
      <c r="D90" s="5" t="s">
        <v>67</v>
      </c>
      <c r="E90" s="7">
        <v>269</v>
      </c>
      <c r="F90" s="7">
        <v>476</v>
      </c>
      <c r="G90" s="14">
        <v>-2.9</v>
      </c>
      <c r="H90" s="14">
        <v>-3.2</v>
      </c>
      <c r="I90" s="14">
        <v>-1.2</v>
      </c>
      <c r="J90" s="14">
        <v>-1.2</v>
      </c>
      <c r="K90" s="14">
        <v>-0.9</v>
      </c>
      <c r="L90" s="14">
        <v>-9.5</v>
      </c>
      <c r="M90" s="14">
        <v>13.4</v>
      </c>
      <c r="N90" s="25">
        <f t="shared" si="3"/>
        <v>4.9000000000000004</v>
      </c>
      <c r="O90" s="15">
        <f t="shared" si="4"/>
        <v>13.4</v>
      </c>
      <c r="P90" s="14">
        <v>4.9000000000000004</v>
      </c>
    </row>
    <row r="91" spans="1:16" ht="15.75" thickBot="1" x14ac:dyDescent="0.3">
      <c r="A91" s="4">
        <v>90</v>
      </c>
      <c r="B91" s="6" t="s">
        <v>182</v>
      </c>
      <c r="C91" s="5" t="s">
        <v>65</v>
      </c>
      <c r="D91" s="5" t="s">
        <v>110</v>
      </c>
      <c r="E91" s="7">
        <v>234.8</v>
      </c>
      <c r="F91" s="7">
        <v>522</v>
      </c>
      <c r="G91" s="14">
        <v>-1.1000000000000001</v>
      </c>
      <c r="H91" s="14">
        <v>-3.7</v>
      </c>
      <c r="I91" s="14">
        <v>-0.8</v>
      </c>
      <c r="J91" s="14">
        <v>-1.3</v>
      </c>
      <c r="K91" s="14">
        <v>0</v>
      </c>
      <c r="L91" s="14">
        <v>-6.9</v>
      </c>
      <c r="M91" s="14">
        <v>10.5</v>
      </c>
      <c r="N91" s="25">
        <f t="shared" si="3"/>
        <v>4.5999999999999996</v>
      </c>
      <c r="O91" s="15">
        <f t="shared" si="4"/>
        <v>10.5</v>
      </c>
      <c r="P91" s="14">
        <v>4.5999999999999996</v>
      </c>
    </row>
    <row r="92" spans="1:16" ht="15.75" thickBot="1" x14ac:dyDescent="0.3">
      <c r="A92" s="4">
        <v>91</v>
      </c>
      <c r="B92" s="6" t="s">
        <v>150</v>
      </c>
      <c r="C92" s="5" t="s">
        <v>103</v>
      </c>
      <c r="D92" s="5" t="s">
        <v>36</v>
      </c>
      <c r="E92" s="7">
        <v>275.89999999999998</v>
      </c>
      <c r="F92" s="7">
        <v>579</v>
      </c>
      <c r="G92" s="14">
        <v>-1.8</v>
      </c>
      <c r="H92" s="14">
        <v>-1.4</v>
      </c>
      <c r="I92" s="14">
        <v>-0.3</v>
      </c>
      <c r="J92" s="14">
        <v>-1.5</v>
      </c>
      <c r="K92" s="14">
        <v>-1.9</v>
      </c>
      <c r="L92" s="14">
        <v>-6.9</v>
      </c>
      <c r="M92" s="14">
        <v>10.5</v>
      </c>
      <c r="N92" s="25">
        <f t="shared" si="3"/>
        <v>4.5999999999999996</v>
      </c>
      <c r="O92" s="15">
        <f t="shared" si="4"/>
        <v>10.5</v>
      </c>
      <c r="P92" s="14">
        <v>4.5999999999999996</v>
      </c>
    </row>
    <row r="93" spans="1:16" ht="15.75" thickBot="1" x14ac:dyDescent="0.3">
      <c r="A93" s="4">
        <v>92</v>
      </c>
      <c r="B93" s="6" t="s">
        <v>188</v>
      </c>
      <c r="C93" s="5" t="s">
        <v>38</v>
      </c>
      <c r="D93" s="5" t="s">
        <v>67</v>
      </c>
      <c r="E93" s="7">
        <v>249.4</v>
      </c>
      <c r="F93" s="7">
        <v>537</v>
      </c>
      <c r="G93" s="14">
        <v>-2.1</v>
      </c>
      <c r="H93" s="14">
        <v>-2.6</v>
      </c>
      <c r="I93" s="14">
        <v>-1.5</v>
      </c>
      <c r="J93" s="14">
        <v>-1.6</v>
      </c>
      <c r="K93" s="14">
        <v>-2.2999999999999998</v>
      </c>
      <c r="L93" s="14">
        <v>-10.1</v>
      </c>
      <c r="M93" s="14">
        <v>13.4</v>
      </c>
      <c r="N93" s="25">
        <f t="shared" si="3"/>
        <v>4.3</v>
      </c>
      <c r="O93" s="15">
        <f t="shared" si="4"/>
        <v>13.4</v>
      </c>
      <c r="P93" s="14">
        <v>4.3</v>
      </c>
    </row>
    <row r="94" spans="1:16" ht="15.75" thickBot="1" x14ac:dyDescent="0.3">
      <c r="A94" s="4">
        <v>93</v>
      </c>
      <c r="B94" s="6" t="s">
        <v>164</v>
      </c>
      <c r="C94" s="5" t="s">
        <v>106</v>
      </c>
      <c r="D94" s="5" t="s">
        <v>154</v>
      </c>
      <c r="E94" s="7">
        <v>215.7</v>
      </c>
      <c r="F94" s="7">
        <v>559</v>
      </c>
      <c r="G94" s="14">
        <v>-1.1000000000000001</v>
      </c>
      <c r="H94" s="14">
        <v>-1.5</v>
      </c>
      <c r="I94" s="14">
        <v>-1.8</v>
      </c>
      <c r="J94" s="14">
        <v>-1.3</v>
      </c>
      <c r="K94" s="14">
        <v>-1.7</v>
      </c>
      <c r="L94" s="14">
        <v>-7.4</v>
      </c>
      <c r="M94" s="14">
        <v>10.5</v>
      </c>
      <c r="N94" s="25">
        <f t="shared" si="3"/>
        <v>4.0999999999999996</v>
      </c>
      <c r="O94" s="15">
        <f t="shared" si="4"/>
        <v>10.5</v>
      </c>
      <c r="P94" s="14">
        <v>4.0999999999999996</v>
      </c>
    </row>
    <row r="95" spans="1:16" ht="15.75" thickBot="1" x14ac:dyDescent="0.3">
      <c r="A95" s="4">
        <v>94</v>
      </c>
      <c r="B95" s="6" t="s">
        <v>161</v>
      </c>
      <c r="C95" s="5" t="s">
        <v>16</v>
      </c>
      <c r="D95" s="5" t="s">
        <v>120</v>
      </c>
      <c r="E95" s="7">
        <v>141.4</v>
      </c>
      <c r="F95" s="7">
        <v>469</v>
      </c>
      <c r="G95" s="14">
        <v>-2.9</v>
      </c>
      <c r="H95" s="14">
        <v>-3.1</v>
      </c>
      <c r="I95" s="14">
        <v>-1.8</v>
      </c>
      <c r="J95" s="14">
        <v>0.7</v>
      </c>
      <c r="K95" s="14">
        <v>0</v>
      </c>
      <c r="L95" s="14">
        <v>-7.2</v>
      </c>
      <c r="M95" s="14">
        <v>10.199999999999999</v>
      </c>
      <c r="N95" s="25">
        <f t="shared" si="3"/>
        <v>4</v>
      </c>
      <c r="O95" s="15">
        <f t="shared" si="4"/>
        <v>10.199999999999999</v>
      </c>
      <c r="P95" s="14">
        <v>4</v>
      </c>
    </row>
    <row r="96" spans="1:16" ht="15.75" thickBot="1" x14ac:dyDescent="0.3">
      <c r="A96" s="4">
        <v>95</v>
      </c>
      <c r="B96" s="6" t="s">
        <v>138</v>
      </c>
      <c r="C96" s="5" t="s">
        <v>40</v>
      </c>
      <c r="D96" s="5" t="s">
        <v>17</v>
      </c>
      <c r="E96" s="7">
        <v>216.3</v>
      </c>
      <c r="F96" s="7">
        <v>490</v>
      </c>
      <c r="G96" s="14">
        <v>-3.2</v>
      </c>
      <c r="H96" s="14">
        <v>-2.6</v>
      </c>
      <c r="I96" s="14">
        <v>-1.2</v>
      </c>
      <c r="J96" s="14">
        <v>-1.2</v>
      </c>
      <c r="K96" s="14">
        <v>-0.7</v>
      </c>
      <c r="L96" s="14">
        <v>-9</v>
      </c>
      <c r="M96" s="14">
        <v>11.9</v>
      </c>
      <c r="N96" s="25">
        <f t="shared" si="3"/>
        <v>4</v>
      </c>
      <c r="O96" s="15">
        <f t="shared" si="4"/>
        <v>11.9</v>
      </c>
      <c r="P96" s="14">
        <v>4</v>
      </c>
    </row>
    <row r="97" spans="1:16" ht="15.75" thickBot="1" x14ac:dyDescent="0.3">
      <c r="A97" s="4">
        <v>96</v>
      </c>
      <c r="B97" s="6" t="s">
        <v>171</v>
      </c>
      <c r="C97" s="5" t="s">
        <v>82</v>
      </c>
      <c r="D97" s="5" t="s">
        <v>45</v>
      </c>
      <c r="E97" s="7">
        <v>244.5</v>
      </c>
      <c r="F97" s="7">
        <v>537</v>
      </c>
      <c r="G97" s="14">
        <v>-1.1000000000000001</v>
      </c>
      <c r="H97" s="14">
        <v>-2.5</v>
      </c>
      <c r="I97" s="14">
        <v>-1.1000000000000001</v>
      </c>
      <c r="J97" s="14">
        <v>-1.9</v>
      </c>
      <c r="K97" s="14">
        <v>-1</v>
      </c>
      <c r="L97" s="14">
        <v>-7.5</v>
      </c>
      <c r="M97" s="14">
        <v>10.5</v>
      </c>
      <c r="N97" s="25">
        <f t="shared" si="3"/>
        <v>3.9</v>
      </c>
      <c r="O97" s="15">
        <f t="shared" si="4"/>
        <v>10.5</v>
      </c>
      <c r="P97" s="14">
        <v>3.9</v>
      </c>
    </row>
    <row r="98" spans="1:16" ht="15.75" thickBot="1" x14ac:dyDescent="0.3">
      <c r="A98" s="4">
        <v>97</v>
      </c>
      <c r="B98" s="6" t="s">
        <v>155</v>
      </c>
      <c r="C98" s="5" t="s">
        <v>85</v>
      </c>
      <c r="D98" s="5" t="s">
        <v>114</v>
      </c>
      <c r="E98" s="7">
        <v>135.4</v>
      </c>
      <c r="F98" s="7">
        <v>485</v>
      </c>
      <c r="G98" s="14">
        <v>-3</v>
      </c>
      <c r="H98" s="14">
        <v>-3.1</v>
      </c>
      <c r="I98" s="14">
        <v>-1.7</v>
      </c>
      <c r="J98" s="14">
        <v>0.9</v>
      </c>
      <c r="K98" s="14">
        <v>-0.5</v>
      </c>
      <c r="L98" s="14">
        <v>-7.4</v>
      </c>
      <c r="M98" s="14">
        <v>10.199999999999999</v>
      </c>
      <c r="N98" s="25">
        <f t="shared" si="3"/>
        <v>3.8</v>
      </c>
      <c r="O98" s="15">
        <f t="shared" si="4"/>
        <v>10.199999999999999</v>
      </c>
      <c r="P98" s="14">
        <v>3.8</v>
      </c>
    </row>
    <row r="99" spans="1:16" ht="15.75" thickBot="1" x14ac:dyDescent="0.3">
      <c r="A99" s="4">
        <v>98</v>
      </c>
      <c r="B99" s="6" t="s">
        <v>169</v>
      </c>
      <c r="C99" s="5" t="s">
        <v>47</v>
      </c>
      <c r="D99" s="5" t="s">
        <v>17</v>
      </c>
      <c r="E99" s="7">
        <v>297.8</v>
      </c>
      <c r="F99" s="7">
        <v>557</v>
      </c>
      <c r="G99" s="14">
        <v>-2.9</v>
      </c>
      <c r="H99" s="14">
        <v>-1.5</v>
      </c>
      <c r="I99" s="14">
        <v>-1.7</v>
      </c>
      <c r="J99" s="14">
        <v>-1.1000000000000001</v>
      </c>
      <c r="K99" s="14">
        <v>-1.8</v>
      </c>
      <c r="L99" s="14">
        <v>-9.1</v>
      </c>
      <c r="M99" s="14">
        <v>11.9</v>
      </c>
      <c r="N99" s="25">
        <f t="shared" si="3"/>
        <v>3.8</v>
      </c>
      <c r="O99" s="15">
        <f t="shared" si="4"/>
        <v>11.9</v>
      </c>
      <c r="P99" s="14">
        <v>3.8</v>
      </c>
    </row>
    <row r="100" spans="1:16" ht="15.75" thickBot="1" x14ac:dyDescent="0.3">
      <c r="A100" s="4">
        <v>99</v>
      </c>
      <c r="B100" s="6" t="s">
        <v>189</v>
      </c>
      <c r="C100" s="5" t="s">
        <v>65</v>
      </c>
      <c r="D100" s="5" t="s">
        <v>28</v>
      </c>
      <c r="E100" s="7">
        <v>241.7</v>
      </c>
      <c r="F100" s="7">
        <v>595</v>
      </c>
      <c r="G100" s="14">
        <v>-0.4</v>
      </c>
      <c r="H100" s="14">
        <v>-2</v>
      </c>
      <c r="I100" s="14">
        <v>-1.1000000000000001</v>
      </c>
      <c r="J100" s="14">
        <v>-2.2999999999999998</v>
      </c>
      <c r="K100" s="14">
        <v>-2</v>
      </c>
      <c r="L100" s="14">
        <v>-7.7</v>
      </c>
      <c r="M100" s="14">
        <v>10.5</v>
      </c>
      <c r="N100" s="25">
        <f t="shared" si="3"/>
        <v>3.7</v>
      </c>
      <c r="O100" s="15">
        <f t="shared" si="4"/>
        <v>10.5</v>
      </c>
      <c r="P100" s="14">
        <v>3.7</v>
      </c>
    </row>
    <row r="101" spans="1:16" ht="15.75" thickBot="1" x14ac:dyDescent="0.3">
      <c r="A101" s="4">
        <v>100</v>
      </c>
      <c r="B101" s="6" t="s">
        <v>143</v>
      </c>
      <c r="C101" s="5" t="s">
        <v>144</v>
      </c>
      <c r="D101" s="5" t="s">
        <v>17</v>
      </c>
      <c r="E101" s="7">
        <v>122.7</v>
      </c>
      <c r="F101" s="7">
        <v>605</v>
      </c>
      <c r="G101" s="14">
        <v>-1.8</v>
      </c>
      <c r="H101" s="14">
        <v>0.2</v>
      </c>
      <c r="I101" s="14">
        <v>-1.4</v>
      </c>
      <c r="J101" s="14">
        <v>-3.6</v>
      </c>
      <c r="K101" s="14">
        <v>-2.8</v>
      </c>
      <c r="L101" s="14">
        <v>-9.3000000000000007</v>
      </c>
      <c r="M101" s="14">
        <v>11.9</v>
      </c>
      <c r="N101" s="25">
        <f t="shared" si="3"/>
        <v>3.6</v>
      </c>
      <c r="O101" s="15">
        <f t="shared" si="4"/>
        <v>11.9</v>
      </c>
      <c r="P101" s="14">
        <v>3.6</v>
      </c>
    </row>
    <row r="102" spans="1:16" ht="15.75" thickBot="1" x14ac:dyDescent="0.3">
      <c r="A102" s="4">
        <v>101</v>
      </c>
      <c r="B102" s="6" t="s">
        <v>146</v>
      </c>
      <c r="C102" s="5" t="s">
        <v>23</v>
      </c>
      <c r="D102" s="5" t="s">
        <v>17</v>
      </c>
      <c r="E102" s="7">
        <v>169.3</v>
      </c>
      <c r="F102" s="7">
        <v>518</v>
      </c>
      <c r="G102" s="14">
        <v>-2.2999999999999998</v>
      </c>
      <c r="H102" s="14">
        <v>-2.2999999999999998</v>
      </c>
      <c r="I102" s="14">
        <v>-1.8</v>
      </c>
      <c r="J102" s="14">
        <v>-0.9</v>
      </c>
      <c r="K102" s="14">
        <v>-2.1</v>
      </c>
      <c r="L102" s="14">
        <v>-9.4</v>
      </c>
      <c r="M102" s="14">
        <v>11.9</v>
      </c>
      <c r="N102" s="25">
        <f t="shared" si="3"/>
        <v>3.5</v>
      </c>
      <c r="O102" s="15">
        <f t="shared" si="4"/>
        <v>11.9</v>
      </c>
      <c r="P102" s="14">
        <v>3.5</v>
      </c>
    </row>
    <row r="103" spans="1:16" ht="15.75" thickBot="1" x14ac:dyDescent="0.3">
      <c r="A103" s="4">
        <v>102</v>
      </c>
      <c r="B103" s="6" t="s">
        <v>174</v>
      </c>
      <c r="C103" s="5" t="s">
        <v>78</v>
      </c>
      <c r="D103" s="5" t="s">
        <v>17</v>
      </c>
      <c r="E103" s="7">
        <v>280.3</v>
      </c>
      <c r="F103" s="7">
        <v>519</v>
      </c>
      <c r="G103" s="14">
        <v>-2.8</v>
      </c>
      <c r="H103" s="14">
        <v>-2.2000000000000002</v>
      </c>
      <c r="I103" s="14">
        <v>-1.7</v>
      </c>
      <c r="J103" s="14">
        <v>-1.2</v>
      </c>
      <c r="K103" s="14">
        <v>-1.5</v>
      </c>
      <c r="L103" s="14">
        <v>-9.4</v>
      </c>
      <c r="M103" s="14">
        <v>11.9</v>
      </c>
      <c r="N103" s="25">
        <f t="shared" si="3"/>
        <v>3.5</v>
      </c>
      <c r="O103" s="15">
        <f t="shared" si="4"/>
        <v>11.9</v>
      </c>
      <c r="P103" s="14">
        <v>3.5</v>
      </c>
    </row>
    <row r="104" spans="1:16" ht="15.75" thickBot="1" x14ac:dyDescent="0.3">
      <c r="A104" s="4">
        <v>103</v>
      </c>
      <c r="B104" s="6" t="s">
        <v>192</v>
      </c>
      <c r="C104" s="5" t="s">
        <v>93</v>
      </c>
      <c r="D104" s="5" t="s">
        <v>45</v>
      </c>
      <c r="E104" s="7">
        <v>284.5</v>
      </c>
      <c r="F104" s="7">
        <v>593</v>
      </c>
      <c r="G104" s="14">
        <v>-1.2</v>
      </c>
      <c r="H104" s="14">
        <v>-2.1</v>
      </c>
      <c r="I104" s="14">
        <v>-1.8</v>
      </c>
      <c r="J104" s="14">
        <v>0</v>
      </c>
      <c r="K104" s="14">
        <v>-2.9</v>
      </c>
      <c r="L104" s="14">
        <v>-8</v>
      </c>
      <c r="M104" s="14">
        <v>10.5</v>
      </c>
      <c r="N104" s="25">
        <f t="shared" si="3"/>
        <v>3.5</v>
      </c>
      <c r="O104" s="15">
        <f t="shared" si="4"/>
        <v>10.5</v>
      </c>
      <c r="P104" s="14">
        <v>3.5</v>
      </c>
    </row>
    <row r="105" spans="1:16" ht="15.75" thickBot="1" x14ac:dyDescent="0.3">
      <c r="A105" s="4">
        <v>104</v>
      </c>
      <c r="B105" s="6" t="s">
        <v>165</v>
      </c>
      <c r="C105" s="5" t="s">
        <v>42</v>
      </c>
      <c r="D105" s="5" t="s">
        <v>36</v>
      </c>
      <c r="E105" s="7">
        <v>274.8</v>
      </c>
      <c r="F105" s="7">
        <v>593</v>
      </c>
      <c r="G105" s="14">
        <v>0.4</v>
      </c>
      <c r="H105" s="14">
        <v>-2</v>
      </c>
      <c r="I105" s="14">
        <v>-0.7</v>
      </c>
      <c r="J105" s="14">
        <v>-2</v>
      </c>
      <c r="K105" s="14">
        <v>-3.8</v>
      </c>
      <c r="L105" s="14">
        <v>-8.1</v>
      </c>
      <c r="M105" s="14">
        <v>10.5</v>
      </c>
      <c r="N105" s="25">
        <f t="shared" si="3"/>
        <v>3.4</v>
      </c>
      <c r="O105" s="15">
        <f t="shared" si="4"/>
        <v>10.5</v>
      </c>
      <c r="P105" s="14">
        <v>3.4</v>
      </c>
    </row>
    <row r="106" spans="1:16" ht="15.75" thickBot="1" x14ac:dyDescent="0.3">
      <c r="A106" s="4">
        <v>105</v>
      </c>
      <c r="B106" s="6" t="s">
        <v>204</v>
      </c>
      <c r="C106" s="5" t="s">
        <v>93</v>
      </c>
      <c r="D106" s="5" t="s">
        <v>67</v>
      </c>
      <c r="E106" s="7">
        <v>162</v>
      </c>
      <c r="F106" s="7">
        <v>615</v>
      </c>
      <c r="G106" s="14">
        <v>-3.6</v>
      </c>
      <c r="H106" s="14">
        <v>-0.6</v>
      </c>
      <c r="I106" s="14">
        <v>-7.5</v>
      </c>
      <c r="J106" s="14">
        <v>3.8</v>
      </c>
      <c r="K106" s="14">
        <v>-3.2</v>
      </c>
      <c r="L106" s="14">
        <v>-11.1</v>
      </c>
      <c r="M106" s="14">
        <v>13.4</v>
      </c>
      <c r="N106" s="25">
        <f t="shared" si="3"/>
        <v>3.3</v>
      </c>
      <c r="O106" s="15">
        <f t="shared" si="4"/>
        <v>13.4</v>
      </c>
      <c r="P106" s="14">
        <v>3.3</v>
      </c>
    </row>
    <row r="107" spans="1:16" ht="15.75" thickBot="1" x14ac:dyDescent="0.3">
      <c r="A107" s="4">
        <v>106</v>
      </c>
      <c r="B107" s="6" t="s">
        <v>142</v>
      </c>
      <c r="C107" s="5" t="s">
        <v>60</v>
      </c>
      <c r="D107" s="5" t="s">
        <v>17</v>
      </c>
      <c r="E107" s="7">
        <v>132.5</v>
      </c>
      <c r="F107" s="7">
        <v>565</v>
      </c>
      <c r="G107" s="14">
        <v>-3.2</v>
      </c>
      <c r="H107" s="14">
        <v>-0.7</v>
      </c>
      <c r="I107" s="14">
        <v>-3.8</v>
      </c>
      <c r="J107" s="14">
        <v>1.2</v>
      </c>
      <c r="K107" s="14">
        <v>-3</v>
      </c>
      <c r="L107" s="14">
        <v>-9.6</v>
      </c>
      <c r="M107" s="14">
        <v>11.9</v>
      </c>
      <c r="N107" s="25">
        <f t="shared" si="3"/>
        <v>3.3</v>
      </c>
      <c r="O107" s="15">
        <f t="shared" si="4"/>
        <v>11.9</v>
      </c>
      <c r="P107" s="14">
        <v>3.3</v>
      </c>
    </row>
    <row r="108" spans="1:16" ht="15.75" thickBot="1" x14ac:dyDescent="0.3">
      <c r="A108" s="4">
        <v>107</v>
      </c>
      <c r="B108" s="6" t="s">
        <v>183</v>
      </c>
      <c r="C108" s="5"/>
      <c r="D108" s="5" t="s">
        <v>110</v>
      </c>
      <c r="E108" s="7">
        <v>257.3</v>
      </c>
      <c r="F108" s="7">
        <v>467</v>
      </c>
      <c r="G108" s="14">
        <v>-1.6</v>
      </c>
      <c r="H108" s="14">
        <v>-4</v>
      </c>
      <c r="I108" s="14">
        <v>-1.3</v>
      </c>
      <c r="J108" s="14">
        <v>-1.8</v>
      </c>
      <c r="K108" s="14">
        <v>0.5</v>
      </c>
      <c r="L108" s="14">
        <v>-8.1999999999999993</v>
      </c>
      <c r="M108" s="14">
        <v>10.5</v>
      </c>
      <c r="N108" s="25">
        <f t="shared" si="3"/>
        <v>3.3</v>
      </c>
      <c r="O108" s="15">
        <f t="shared" si="4"/>
        <v>10.5</v>
      </c>
      <c r="P108" s="14">
        <v>3.3</v>
      </c>
    </row>
    <row r="109" spans="1:16" ht="15.75" thickBot="1" x14ac:dyDescent="0.3">
      <c r="A109" s="4">
        <v>108</v>
      </c>
      <c r="B109" s="6" t="s">
        <v>193</v>
      </c>
      <c r="C109" s="5" t="s">
        <v>78</v>
      </c>
      <c r="D109" s="5" t="s">
        <v>129</v>
      </c>
      <c r="E109" s="7">
        <v>219.8</v>
      </c>
      <c r="F109" s="7">
        <v>550</v>
      </c>
      <c r="G109" s="14">
        <v>-5.3</v>
      </c>
      <c r="H109" s="14">
        <v>-1</v>
      </c>
      <c r="I109" s="14">
        <v>-3.6</v>
      </c>
      <c r="J109" s="14">
        <v>2.2999999999999998</v>
      </c>
      <c r="K109" s="14">
        <v>-3.7</v>
      </c>
      <c r="L109" s="14">
        <v>-11.2</v>
      </c>
      <c r="M109" s="14">
        <v>13.4</v>
      </c>
      <c r="N109" s="25">
        <f t="shared" si="3"/>
        <v>3.2</v>
      </c>
      <c r="O109" s="15">
        <f t="shared" si="4"/>
        <v>13.4</v>
      </c>
      <c r="P109" s="14">
        <v>3.2</v>
      </c>
    </row>
    <row r="110" spans="1:16" ht="15.75" thickBot="1" x14ac:dyDescent="0.3">
      <c r="A110" s="4">
        <v>109</v>
      </c>
      <c r="B110" s="6" t="s">
        <v>187</v>
      </c>
      <c r="C110" s="5" t="s">
        <v>19</v>
      </c>
      <c r="D110" s="5" t="s">
        <v>20</v>
      </c>
      <c r="E110" s="7">
        <v>293</v>
      </c>
      <c r="F110" s="7">
        <v>435</v>
      </c>
      <c r="G110" s="14">
        <v>-2.4</v>
      </c>
      <c r="H110" s="14">
        <v>-5.4</v>
      </c>
      <c r="I110" s="14">
        <v>0.7</v>
      </c>
      <c r="J110" s="14">
        <v>-2.6</v>
      </c>
      <c r="K110" s="14">
        <v>-0.1</v>
      </c>
      <c r="L110" s="14">
        <v>-9.6999999999999993</v>
      </c>
      <c r="M110" s="14">
        <v>11.9</v>
      </c>
      <c r="N110" s="25">
        <f t="shared" si="3"/>
        <v>3.2</v>
      </c>
      <c r="O110" s="15">
        <f t="shared" si="4"/>
        <v>11.9</v>
      </c>
      <c r="P110" s="14">
        <v>3.2</v>
      </c>
    </row>
    <row r="111" spans="1:16" ht="15.75" thickBot="1" x14ac:dyDescent="0.3">
      <c r="A111" s="4">
        <v>110</v>
      </c>
      <c r="B111" s="6" t="s">
        <v>199</v>
      </c>
      <c r="C111" s="5" t="s">
        <v>60</v>
      </c>
      <c r="D111" s="5" t="s">
        <v>17</v>
      </c>
      <c r="E111" s="7">
        <v>153.9</v>
      </c>
      <c r="F111" s="7">
        <v>506</v>
      </c>
      <c r="G111" s="14">
        <v>-3.1</v>
      </c>
      <c r="H111" s="14">
        <v>-2.8</v>
      </c>
      <c r="I111" s="14">
        <v>-2.8</v>
      </c>
      <c r="J111" s="14">
        <v>0</v>
      </c>
      <c r="K111" s="14">
        <v>-1.3</v>
      </c>
      <c r="L111" s="14">
        <v>-9.9</v>
      </c>
      <c r="M111" s="14">
        <v>11.9</v>
      </c>
      <c r="N111" s="25">
        <f t="shared" si="3"/>
        <v>3</v>
      </c>
      <c r="O111" s="15">
        <f t="shared" si="4"/>
        <v>11.9</v>
      </c>
      <c r="P111" s="14">
        <v>3</v>
      </c>
    </row>
    <row r="112" spans="1:16" ht="15.75" thickBot="1" x14ac:dyDescent="0.3">
      <c r="A112" s="4">
        <v>111</v>
      </c>
      <c r="B112" s="6" t="s">
        <v>149</v>
      </c>
      <c r="C112" s="5" t="s">
        <v>53</v>
      </c>
      <c r="D112" s="5" t="s">
        <v>67</v>
      </c>
      <c r="E112" s="7">
        <v>101.1</v>
      </c>
      <c r="F112" s="7">
        <v>593</v>
      </c>
      <c r="G112" s="14">
        <v>-2.7</v>
      </c>
      <c r="H112" s="14">
        <v>-0.5</v>
      </c>
      <c r="I112" s="14">
        <v>-3.6</v>
      </c>
      <c r="J112" s="14">
        <v>-1.4</v>
      </c>
      <c r="K112" s="14">
        <v>-3.3</v>
      </c>
      <c r="L112" s="14">
        <v>-11.5</v>
      </c>
      <c r="M112" s="14">
        <v>13.4</v>
      </c>
      <c r="N112" s="25">
        <f t="shared" si="3"/>
        <v>2.9</v>
      </c>
      <c r="O112" s="15">
        <f t="shared" si="4"/>
        <v>13.4</v>
      </c>
      <c r="P112" s="14">
        <v>2.9</v>
      </c>
    </row>
    <row r="113" spans="1:16" ht="15.75" thickBot="1" x14ac:dyDescent="0.3">
      <c r="A113" s="4">
        <v>112</v>
      </c>
      <c r="B113" s="6" t="s">
        <v>176</v>
      </c>
      <c r="C113" s="5" t="s">
        <v>47</v>
      </c>
      <c r="D113" s="5" t="s">
        <v>177</v>
      </c>
      <c r="E113" s="7">
        <v>130.19999999999999</v>
      </c>
      <c r="F113" s="7">
        <v>540</v>
      </c>
      <c r="G113" s="14">
        <v>0.7</v>
      </c>
      <c r="H113" s="14">
        <v>-3.5</v>
      </c>
      <c r="I113" s="14">
        <v>0.2</v>
      </c>
      <c r="J113" s="14">
        <v>-4.5999999999999996</v>
      </c>
      <c r="K113" s="14">
        <v>-1.1000000000000001</v>
      </c>
      <c r="L113" s="14">
        <v>-8.4</v>
      </c>
      <c r="M113" s="14">
        <v>10.199999999999999</v>
      </c>
      <c r="N113" s="25">
        <f t="shared" si="3"/>
        <v>3.1000000000000005</v>
      </c>
      <c r="O113" s="15">
        <f t="shared" si="4"/>
        <v>10.5</v>
      </c>
      <c r="P113" s="14">
        <v>2.8</v>
      </c>
    </row>
    <row r="114" spans="1:16" ht="15.75" thickBot="1" x14ac:dyDescent="0.3">
      <c r="A114" s="4">
        <v>113</v>
      </c>
      <c r="B114" s="6" t="s">
        <v>167</v>
      </c>
      <c r="C114" s="5" t="s">
        <v>58</v>
      </c>
      <c r="D114" s="5" t="s">
        <v>120</v>
      </c>
      <c r="E114" s="7">
        <v>152.5</v>
      </c>
      <c r="F114" s="7">
        <v>480</v>
      </c>
      <c r="G114" s="14">
        <v>-2.6</v>
      </c>
      <c r="H114" s="14">
        <v>-4.0999999999999996</v>
      </c>
      <c r="I114" s="14">
        <v>-0.6</v>
      </c>
      <c r="J114" s="14">
        <v>-1</v>
      </c>
      <c r="K114" s="14">
        <v>-0.1</v>
      </c>
      <c r="L114" s="14">
        <v>-8.5</v>
      </c>
      <c r="M114" s="14">
        <v>10.199999999999999</v>
      </c>
      <c r="N114" s="25">
        <f t="shared" si="3"/>
        <v>2.7</v>
      </c>
      <c r="O114" s="15">
        <f t="shared" si="4"/>
        <v>10.199999999999999</v>
      </c>
      <c r="P114" s="14">
        <v>2.7</v>
      </c>
    </row>
    <row r="115" spans="1:16" ht="15.75" thickBot="1" x14ac:dyDescent="0.3">
      <c r="A115" s="4">
        <v>114</v>
      </c>
      <c r="B115" s="6" t="s">
        <v>190</v>
      </c>
      <c r="C115" s="5" t="s">
        <v>106</v>
      </c>
      <c r="D115" s="5" t="s">
        <v>67</v>
      </c>
      <c r="E115" s="7">
        <v>278</v>
      </c>
      <c r="F115" s="7">
        <v>513</v>
      </c>
      <c r="G115" s="14">
        <v>-4.2</v>
      </c>
      <c r="H115" s="14">
        <v>-1.8</v>
      </c>
      <c r="I115" s="14">
        <v>-3.7</v>
      </c>
      <c r="J115" s="14">
        <v>0.6</v>
      </c>
      <c r="K115" s="14">
        <v>-2.8</v>
      </c>
      <c r="L115" s="14">
        <v>-12</v>
      </c>
      <c r="M115" s="14">
        <v>13.4</v>
      </c>
      <c r="N115" s="25">
        <f t="shared" si="3"/>
        <v>2.4</v>
      </c>
      <c r="O115" s="15">
        <f t="shared" si="4"/>
        <v>13.4</v>
      </c>
      <c r="P115" s="14">
        <v>2.4</v>
      </c>
    </row>
    <row r="116" spans="1:16" ht="15.75" thickBot="1" x14ac:dyDescent="0.3">
      <c r="A116" s="4">
        <v>115</v>
      </c>
      <c r="B116" s="6" t="s">
        <v>147</v>
      </c>
      <c r="C116" s="5" t="s">
        <v>44</v>
      </c>
      <c r="D116" s="5" t="s">
        <v>120</v>
      </c>
      <c r="E116" s="7">
        <v>73.3</v>
      </c>
      <c r="F116" s="7">
        <v>527</v>
      </c>
      <c r="G116" s="14">
        <v>-1.9</v>
      </c>
      <c r="H116" s="14">
        <v>-1.8</v>
      </c>
      <c r="I116" s="14">
        <v>-2</v>
      </c>
      <c r="J116" s="14">
        <v>-1.9</v>
      </c>
      <c r="K116" s="14">
        <v>-1.2</v>
      </c>
      <c r="L116" s="14">
        <v>-8.8000000000000007</v>
      </c>
      <c r="M116" s="14">
        <v>10.199999999999999</v>
      </c>
      <c r="N116" s="25">
        <f t="shared" si="3"/>
        <v>2.4</v>
      </c>
      <c r="O116" s="15">
        <f t="shared" si="4"/>
        <v>10.199999999999999</v>
      </c>
      <c r="P116" s="14">
        <v>2.4</v>
      </c>
    </row>
    <row r="117" spans="1:16" ht="15.75" thickBot="1" x14ac:dyDescent="0.3">
      <c r="A117" s="4">
        <v>116</v>
      </c>
      <c r="B117" s="6" t="s">
        <v>180</v>
      </c>
      <c r="C117" s="5" t="s">
        <v>38</v>
      </c>
      <c r="D117" s="5" t="s">
        <v>120</v>
      </c>
      <c r="E117" s="7">
        <v>138.1</v>
      </c>
      <c r="F117" s="7">
        <v>509</v>
      </c>
      <c r="G117" s="14">
        <v>-1.6</v>
      </c>
      <c r="H117" s="14">
        <v>-3.4</v>
      </c>
      <c r="I117" s="14">
        <v>1</v>
      </c>
      <c r="J117" s="14">
        <v>-4.2</v>
      </c>
      <c r="K117" s="14">
        <v>-0.7</v>
      </c>
      <c r="L117" s="14">
        <v>-8.9</v>
      </c>
      <c r="M117" s="14">
        <v>10.199999999999999</v>
      </c>
      <c r="N117" s="25">
        <f t="shared" si="3"/>
        <v>2.2999999999999998</v>
      </c>
      <c r="O117" s="15">
        <f t="shared" si="4"/>
        <v>10.199999999999999</v>
      </c>
      <c r="P117" s="14">
        <v>2.2999999999999998</v>
      </c>
    </row>
    <row r="118" spans="1:16" ht="15.75" thickBot="1" x14ac:dyDescent="0.3">
      <c r="A118" s="4">
        <v>117</v>
      </c>
      <c r="B118" s="6" t="s">
        <v>196</v>
      </c>
      <c r="C118" s="5" t="s">
        <v>179</v>
      </c>
      <c r="D118" s="5" t="s">
        <v>20</v>
      </c>
      <c r="E118" s="7">
        <v>306.89999999999998</v>
      </c>
      <c r="F118" s="7">
        <v>519</v>
      </c>
      <c r="G118" s="14">
        <v>-2.5</v>
      </c>
      <c r="H118" s="14">
        <v>-3.8</v>
      </c>
      <c r="I118" s="14">
        <v>0.1</v>
      </c>
      <c r="J118" s="14">
        <v>-2.8</v>
      </c>
      <c r="K118" s="14">
        <v>-1.7</v>
      </c>
      <c r="L118" s="14">
        <v>-10.8</v>
      </c>
      <c r="M118" s="14">
        <v>11.9</v>
      </c>
      <c r="N118" s="25">
        <f t="shared" si="3"/>
        <v>2.2000000000000002</v>
      </c>
      <c r="O118" s="15">
        <f t="shared" si="4"/>
        <v>11.9</v>
      </c>
      <c r="P118" s="14">
        <v>2.2000000000000002</v>
      </c>
    </row>
    <row r="119" spans="1:16" ht="15.75" thickBot="1" x14ac:dyDescent="0.3">
      <c r="A119" s="4">
        <v>118</v>
      </c>
      <c r="B119" s="6" t="s">
        <v>197</v>
      </c>
      <c r="C119" s="5" t="s">
        <v>42</v>
      </c>
      <c r="D119" s="5" t="s">
        <v>20</v>
      </c>
      <c r="E119" s="7">
        <v>236.7</v>
      </c>
      <c r="F119" s="7">
        <v>543</v>
      </c>
      <c r="G119" s="14">
        <v>-1.7</v>
      </c>
      <c r="H119" s="14">
        <v>-2.8</v>
      </c>
      <c r="I119" s="14">
        <v>-3.5</v>
      </c>
      <c r="J119" s="14">
        <v>-1.4</v>
      </c>
      <c r="K119" s="14">
        <v>-1.5</v>
      </c>
      <c r="L119" s="14">
        <v>-11</v>
      </c>
      <c r="M119" s="14">
        <v>11.9</v>
      </c>
      <c r="N119" s="25">
        <f t="shared" si="3"/>
        <v>2</v>
      </c>
      <c r="O119" s="15">
        <f t="shared" si="4"/>
        <v>11.9</v>
      </c>
      <c r="P119" s="14">
        <v>2</v>
      </c>
    </row>
    <row r="120" spans="1:16" ht="15.75" thickBot="1" x14ac:dyDescent="0.3">
      <c r="A120" s="4">
        <v>119</v>
      </c>
      <c r="B120" s="6" t="s">
        <v>170</v>
      </c>
      <c r="C120" s="5" t="s">
        <v>85</v>
      </c>
      <c r="D120" s="5" t="s">
        <v>17</v>
      </c>
      <c r="E120" s="7">
        <v>125.8</v>
      </c>
      <c r="F120" s="7">
        <v>545</v>
      </c>
      <c r="G120" s="14">
        <v>-3.2</v>
      </c>
      <c r="H120" s="14">
        <v>-2.5</v>
      </c>
      <c r="I120" s="14">
        <v>-3</v>
      </c>
      <c r="J120" s="14">
        <v>-0.5</v>
      </c>
      <c r="K120" s="14">
        <v>-1.9</v>
      </c>
      <c r="L120" s="14">
        <v>-11</v>
      </c>
      <c r="M120" s="14">
        <v>11.9</v>
      </c>
      <c r="N120" s="25">
        <f t="shared" si="3"/>
        <v>1.9</v>
      </c>
      <c r="O120" s="15">
        <f t="shared" si="4"/>
        <v>11.9</v>
      </c>
      <c r="P120" s="14">
        <v>1.9</v>
      </c>
    </row>
    <row r="121" spans="1:16" ht="15.75" thickBot="1" x14ac:dyDescent="0.3">
      <c r="A121" s="4">
        <v>120</v>
      </c>
      <c r="B121" s="6" t="s">
        <v>156</v>
      </c>
      <c r="C121" s="5" t="s">
        <v>85</v>
      </c>
      <c r="D121" s="5" t="s">
        <v>17</v>
      </c>
      <c r="E121" s="7">
        <v>215</v>
      </c>
      <c r="F121" s="7">
        <v>481</v>
      </c>
      <c r="G121" s="14">
        <v>-5.4</v>
      </c>
      <c r="H121" s="14">
        <v>-2.2999999999999998</v>
      </c>
      <c r="I121" s="14">
        <v>-3.5</v>
      </c>
      <c r="J121" s="14">
        <v>1.4</v>
      </c>
      <c r="K121" s="14">
        <v>-1.8</v>
      </c>
      <c r="L121" s="14">
        <v>-11.7</v>
      </c>
      <c r="M121" s="14">
        <v>11.9</v>
      </c>
      <c r="N121" s="25">
        <f t="shared" si="3"/>
        <v>1.3</v>
      </c>
      <c r="O121" s="15">
        <f t="shared" si="4"/>
        <v>11.9</v>
      </c>
      <c r="P121" s="14">
        <v>1.3</v>
      </c>
    </row>
    <row r="122" spans="1:16" ht="15.75" thickBot="1" x14ac:dyDescent="0.3">
      <c r="A122" s="4">
        <v>121</v>
      </c>
      <c r="B122" s="6" t="s">
        <v>195</v>
      </c>
      <c r="C122" s="5" t="s">
        <v>23</v>
      </c>
      <c r="D122" s="5" t="s">
        <v>114</v>
      </c>
      <c r="E122" s="7">
        <v>108.3</v>
      </c>
      <c r="F122" s="7">
        <v>448</v>
      </c>
      <c r="G122" s="14">
        <v>-2.4</v>
      </c>
      <c r="H122" s="14">
        <v>-4.5</v>
      </c>
      <c r="I122" s="14">
        <v>-1.4</v>
      </c>
      <c r="J122" s="14">
        <v>-2.7</v>
      </c>
      <c r="K122" s="14">
        <v>1</v>
      </c>
      <c r="L122" s="14">
        <v>-9.9</v>
      </c>
      <c r="M122" s="14">
        <v>10.199999999999999</v>
      </c>
      <c r="N122" s="25">
        <f t="shared" si="3"/>
        <v>1.3</v>
      </c>
      <c r="O122" s="15">
        <f t="shared" si="4"/>
        <v>10.199999999999999</v>
      </c>
      <c r="P122" s="14">
        <v>1.3</v>
      </c>
    </row>
    <row r="123" spans="1:16" ht="15.75" thickBot="1" x14ac:dyDescent="0.3">
      <c r="A123" s="4">
        <v>122</v>
      </c>
      <c r="B123" s="6" t="s">
        <v>172</v>
      </c>
      <c r="C123" s="5" t="s">
        <v>25</v>
      </c>
      <c r="D123" s="5" t="s">
        <v>17</v>
      </c>
      <c r="E123" s="7">
        <v>194.3</v>
      </c>
      <c r="F123" s="7">
        <v>525</v>
      </c>
      <c r="G123" s="14">
        <v>-3.2</v>
      </c>
      <c r="H123" s="14">
        <v>-1.3</v>
      </c>
      <c r="I123" s="14">
        <v>-2.5</v>
      </c>
      <c r="J123" s="14">
        <v>-1.3</v>
      </c>
      <c r="K123" s="14">
        <v>-3.4</v>
      </c>
      <c r="L123" s="14">
        <v>-11.7</v>
      </c>
      <c r="M123" s="14">
        <v>11.9</v>
      </c>
      <c r="N123" s="25">
        <f t="shared" si="3"/>
        <v>1.2</v>
      </c>
      <c r="O123" s="15">
        <f t="shared" si="4"/>
        <v>11.9</v>
      </c>
      <c r="P123" s="14">
        <v>1.2</v>
      </c>
    </row>
    <row r="124" spans="1:16" ht="15.75" thickBot="1" x14ac:dyDescent="0.3">
      <c r="A124" s="4">
        <v>123</v>
      </c>
      <c r="B124" s="6" t="s">
        <v>200</v>
      </c>
      <c r="C124" s="5" t="s">
        <v>42</v>
      </c>
      <c r="D124" s="5" t="s">
        <v>20</v>
      </c>
      <c r="E124" s="7">
        <v>415.3</v>
      </c>
      <c r="F124" s="7">
        <v>426</v>
      </c>
      <c r="G124" s="14">
        <v>-4.4000000000000004</v>
      </c>
      <c r="H124" s="14">
        <v>-4.7</v>
      </c>
      <c r="I124" s="14">
        <v>-2.9</v>
      </c>
      <c r="J124" s="14">
        <v>0.5</v>
      </c>
      <c r="K124" s="14">
        <v>-0.2</v>
      </c>
      <c r="L124" s="14">
        <v>-11.7</v>
      </c>
      <c r="M124" s="14">
        <v>11.9</v>
      </c>
      <c r="N124" s="25">
        <f t="shared" si="3"/>
        <v>1.2</v>
      </c>
      <c r="O124" s="15">
        <f t="shared" si="4"/>
        <v>11.9</v>
      </c>
      <c r="P124" s="14">
        <v>1.2</v>
      </c>
    </row>
    <row r="125" spans="1:16" ht="15.75" thickBot="1" x14ac:dyDescent="0.3">
      <c r="A125" s="4">
        <v>124</v>
      </c>
      <c r="B125" s="6" t="s">
        <v>198</v>
      </c>
      <c r="C125" s="5" t="s">
        <v>93</v>
      </c>
      <c r="D125" s="5" t="s">
        <v>17</v>
      </c>
      <c r="E125" s="7">
        <v>276.3</v>
      </c>
      <c r="F125" s="7">
        <v>561</v>
      </c>
      <c r="G125" s="14">
        <v>-2</v>
      </c>
      <c r="H125" s="14">
        <v>-3.1</v>
      </c>
      <c r="I125" s="14">
        <v>-2.1</v>
      </c>
      <c r="J125" s="14">
        <v>-2.7</v>
      </c>
      <c r="K125" s="14">
        <v>-1.9</v>
      </c>
      <c r="L125" s="14">
        <v>-11.8</v>
      </c>
      <c r="M125" s="14">
        <v>11.9</v>
      </c>
      <c r="N125" s="25">
        <f t="shared" si="3"/>
        <v>1.1000000000000001</v>
      </c>
      <c r="O125" s="15">
        <f t="shared" si="4"/>
        <v>11.9</v>
      </c>
      <c r="P125" s="14">
        <v>1.1000000000000001</v>
      </c>
    </row>
    <row r="126" spans="1:16" ht="15.75" thickBot="1" x14ac:dyDescent="0.3">
      <c r="A126" s="4">
        <v>125</v>
      </c>
      <c r="B126" s="6" t="s">
        <v>203</v>
      </c>
      <c r="C126" s="5" t="s">
        <v>51</v>
      </c>
      <c r="D126" s="5" t="s">
        <v>120</v>
      </c>
      <c r="E126" s="7">
        <v>149.4</v>
      </c>
      <c r="F126" s="7">
        <v>479</v>
      </c>
      <c r="G126" s="14">
        <v>-2.2999999999999998</v>
      </c>
      <c r="H126" s="14">
        <v>-4.2</v>
      </c>
      <c r="I126" s="14">
        <v>0.2</v>
      </c>
      <c r="J126" s="14">
        <v>-2.7</v>
      </c>
      <c r="K126" s="14">
        <v>-1.2</v>
      </c>
      <c r="L126" s="14">
        <v>-10.199999999999999</v>
      </c>
      <c r="M126" s="14">
        <v>10.199999999999999</v>
      </c>
      <c r="N126" s="25">
        <f t="shared" si="3"/>
        <v>1</v>
      </c>
      <c r="O126" s="15">
        <f t="shared" si="4"/>
        <v>10.199999999999999</v>
      </c>
      <c r="P126" s="14">
        <v>1</v>
      </c>
    </row>
    <row r="127" spans="1:16" ht="15.75" thickBot="1" x14ac:dyDescent="0.3">
      <c r="A127" s="4">
        <v>126</v>
      </c>
      <c r="B127" s="6" t="s">
        <v>208</v>
      </c>
      <c r="C127" s="5" t="s">
        <v>23</v>
      </c>
      <c r="D127" s="5" t="s">
        <v>28</v>
      </c>
      <c r="E127" s="7">
        <v>289.3</v>
      </c>
      <c r="F127" s="7">
        <v>583</v>
      </c>
      <c r="G127" s="14">
        <v>0.2</v>
      </c>
      <c r="H127" s="14">
        <v>-2.1</v>
      </c>
      <c r="I127" s="14">
        <v>-2.8</v>
      </c>
      <c r="J127" s="14">
        <v>-1.8</v>
      </c>
      <c r="K127" s="14">
        <v>-3.9</v>
      </c>
      <c r="L127" s="14">
        <v>-10.5</v>
      </c>
      <c r="M127" s="14">
        <v>10.5</v>
      </c>
      <c r="N127" s="25">
        <f t="shared" si="3"/>
        <v>1</v>
      </c>
      <c r="O127" s="15">
        <f t="shared" si="4"/>
        <v>10.5</v>
      </c>
      <c r="P127" s="14">
        <v>1</v>
      </c>
    </row>
    <row r="128" spans="1:16" ht="15.75" thickBot="1" x14ac:dyDescent="0.3">
      <c r="A128" s="4">
        <v>127</v>
      </c>
      <c r="B128" s="6" t="s">
        <v>194</v>
      </c>
      <c r="C128" s="5" t="s">
        <v>44</v>
      </c>
      <c r="D128" s="5" t="s">
        <v>154</v>
      </c>
      <c r="E128" s="7">
        <v>170</v>
      </c>
      <c r="F128" s="7">
        <v>595</v>
      </c>
      <c r="G128" s="14">
        <v>-0.3</v>
      </c>
      <c r="H128" s="14">
        <v>-1.4</v>
      </c>
      <c r="I128" s="14">
        <v>-3.6</v>
      </c>
      <c r="J128" s="14">
        <v>-1.6</v>
      </c>
      <c r="K128" s="14">
        <v>-3.6</v>
      </c>
      <c r="L128" s="14">
        <v>-10.5</v>
      </c>
      <c r="M128" s="14">
        <v>10.5</v>
      </c>
      <c r="N128" s="25">
        <f t="shared" si="3"/>
        <v>1</v>
      </c>
      <c r="O128" s="15">
        <f t="shared" si="4"/>
        <v>10.5</v>
      </c>
      <c r="P128" s="14">
        <v>1</v>
      </c>
    </row>
    <row r="129" spans="1:16" ht="15.75" thickBot="1" x14ac:dyDescent="0.3">
      <c r="A129" s="4">
        <v>128</v>
      </c>
      <c r="B129" s="6" t="s">
        <v>163</v>
      </c>
      <c r="C129" s="5" t="s">
        <v>56</v>
      </c>
      <c r="D129" s="5" t="s">
        <v>17</v>
      </c>
      <c r="E129" s="7">
        <v>214.6</v>
      </c>
      <c r="F129" s="7">
        <v>553</v>
      </c>
      <c r="G129" s="14">
        <v>-2.2999999999999998</v>
      </c>
      <c r="H129" s="14">
        <v>-1.7</v>
      </c>
      <c r="I129" s="14">
        <v>-0.8</v>
      </c>
      <c r="J129" s="14">
        <v>-4.4000000000000004</v>
      </c>
      <c r="K129" s="14">
        <v>-2.8</v>
      </c>
      <c r="L129" s="14">
        <v>-11.9</v>
      </c>
      <c r="M129" s="14">
        <v>11.9</v>
      </c>
      <c r="N129" s="25">
        <f t="shared" si="3"/>
        <v>1</v>
      </c>
      <c r="O129" s="15">
        <f t="shared" si="4"/>
        <v>11.9</v>
      </c>
      <c r="P129" s="14">
        <v>1</v>
      </c>
    </row>
    <row r="130" spans="1:16" ht="15.75" thickBot="1" x14ac:dyDescent="0.3">
      <c r="A130" s="4">
        <v>129</v>
      </c>
      <c r="B130" s="6" t="s">
        <v>178</v>
      </c>
      <c r="C130" s="5" t="s">
        <v>179</v>
      </c>
      <c r="D130" s="5" t="s">
        <v>67</v>
      </c>
      <c r="E130" s="7">
        <v>136.4</v>
      </c>
      <c r="F130" s="7">
        <v>592</v>
      </c>
      <c r="G130" s="14">
        <v>-3.4</v>
      </c>
      <c r="H130" s="14">
        <v>-1.1000000000000001</v>
      </c>
      <c r="I130" s="14">
        <v>-2.2000000000000002</v>
      </c>
      <c r="J130" s="14">
        <v>-2.8</v>
      </c>
      <c r="K130" s="14">
        <v>-3.9</v>
      </c>
      <c r="L130" s="14">
        <v>-13.4</v>
      </c>
      <c r="M130" s="14">
        <v>13.4</v>
      </c>
      <c r="N130" s="25">
        <f t="shared" si="3"/>
        <v>1</v>
      </c>
      <c r="O130" s="15">
        <f t="shared" si="4"/>
        <v>13.4</v>
      </c>
      <c r="P130" s="14">
        <v>1</v>
      </c>
    </row>
    <row r="131" spans="1:16" ht="15.75" thickBot="1" x14ac:dyDescent="0.3">
      <c r="A131" s="4">
        <v>130</v>
      </c>
      <c r="B131" s="6" t="s">
        <v>218</v>
      </c>
      <c r="C131" s="5" t="s">
        <v>58</v>
      </c>
      <c r="D131" s="5" t="s">
        <v>48</v>
      </c>
      <c r="E131" s="7">
        <v>278.5</v>
      </c>
      <c r="F131" s="7">
        <v>534</v>
      </c>
      <c r="G131" s="14">
        <v>-3.4</v>
      </c>
      <c r="H131" s="14">
        <v>-2.5</v>
      </c>
      <c r="I131" s="14">
        <v>-3</v>
      </c>
      <c r="J131" s="14">
        <v>-1.5</v>
      </c>
      <c r="K131" s="14">
        <v>-3.1</v>
      </c>
      <c r="L131" s="14">
        <v>-13.6</v>
      </c>
      <c r="M131" s="14">
        <v>13.6</v>
      </c>
      <c r="N131" s="25">
        <f t="shared" ref="N131:N194" si="5">P131+(O131-M131)</f>
        <v>1</v>
      </c>
      <c r="O131" s="15">
        <f t="shared" ref="O131:O194" si="6">IF(NOT(ISERROR(SEARCH("SS",D131))),$W$6,IF(NOT(ISERROR(SEARCH("2B",D131))),$W$4,IF(NOT(ISERROR(SEARCH("OF",D131))),$W$7,IF(NOT(ISERROR(SEARCH("3B",D131))),$W$5,IF(NOT(ISERROR(SEARCH("1B",D131))),$W$3,IF(NOT(ISERROR(SEARCH("C",D131))),$W$2,IF(NOT(ISERROR(SEARCH("DH",D131))),$W$8,"ERROR")))))))</f>
        <v>13.6</v>
      </c>
      <c r="P131" s="14">
        <v>1</v>
      </c>
    </row>
    <row r="132" spans="1:16" ht="15.75" thickBot="1" x14ac:dyDescent="0.3">
      <c r="A132" s="4">
        <v>131</v>
      </c>
      <c r="B132" s="6" t="s">
        <v>209</v>
      </c>
      <c r="C132" s="5" t="s">
        <v>70</v>
      </c>
      <c r="D132" s="5" t="s">
        <v>48</v>
      </c>
      <c r="E132" s="7">
        <v>189</v>
      </c>
      <c r="F132" s="7">
        <v>605</v>
      </c>
      <c r="G132" s="14">
        <v>-1.8</v>
      </c>
      <c r="H132" s="14">
        <v>-0.1</v>
      </c>
      <c r="I132" s="14">
        <v>-3.8</v>
      </c>
      <c r="J132" s="14">
        <v>-4.2</v>
      </c>
      <c r="K132" s="14">
        <v>-3.8</v>
      </c>
      <c r="L132" s="14">
        <v>-13.6</v>
      </c>
      <c r="M132" s="14">
        <v>13.6</v>
      </c>
      <c r="N132" s="25">
        <f t="shared" si="5"/>
        <v>0.9</v>
      </c>
      <c r="O132" s="15">
        <f t="shared" si="6"/>
        <v>13.6</v>
      </c>
      <c r="P132" s="14">
        <v>0.9</v>
      </c>
    </row>
    <row r="133" spans="1:16" ht="15.75" thickBot="1" x14ac:dyDescent="0.3">
      <c r="A133" s="4">
        <v>132</v>
      </c>
      <c r="B133" s="6" t="s">
        <v>184</v>
      </c>
      <c r="C133" s="5" t="s">
        <v>80</v>
      </c>
      <c r="D133" s="5" t="s">
        <v>36</v>
      </c>
      <c r="E133" s="7">
        <v>160.1</v>
      </c>
      <c r="F133" s="7">
        <v>590</v>
      </c>
      <c r="G133" s="14">
        <v>-2.2000000000000002</v>
      </c>
      <c r="H133" s="14">
        <v>-1.1000000000000001</v>
      </c>
      <c r="I133" s="14">
        <v>-3.1</v>
      </c>
      <c r="J133" s="14">
        <v>-2</v>
      </c>
      <c r="K133" s="14">
        <v>-2.2000000000000002</v>
      </c>
      <c r="L133" s="14">
        <v>-10.6</v>
      </c>
      <c r="M133" s="14">
        <v>10.5</v>
      </c>
      <c r="N133" s="25">
        <f t="shared" si="5"/>
        <v>0.9</v>
      </c>
      <c r="O133" s="15">
        <f t="shared" si="6"/>
        <v>10.5</v>
      </c>
      <c r="P133" s="14">
        <v>0.9</v>
      </c>
    </row>
    <row r="134" spans="1:16" ht="15.75" thickBot="1" x14ac:dyDescent="0.3">
      <c r="A134" s="4">
        <v>133</v>
      </c>
      <c r="B134" s="6" t="s">
        <v>191</v>
      </c>
      <c r="C134" s="5" t="s">
        <v>19</v>
      </c>
      <c r="D134" s="5" t="s">
        <v>48</v>
      </c>
      <c r="E134" s="7">
        <v>127.4</v>
      </c>
      <c r="F134" s="7">
        <v>573</v>
      </c>
      <c r="G134" s="14">
        <v>-3.1</v>
      </c>
      <c r="H134" s="14">
        <v>-1.5</v>
      </c>
      <c r="I134" s="14">
        <v>-2.2000000000000002</v>
      </c>
      <c r="J134" s="14">
        <v>-3.5</v>
      </c>
      <c r="K134" s="14">
        <v>-3.8</v>
      </c>
      <c r="L134" s="14">
        <v>-14.1</v>
      </c>
      <c r="M134" s="14">
        <v>13.6</v>
      </c>
      <c r="N134" s="25">
        <f t="shared" si="5"/>
        <v>0.5</v>
      </c>
      <c r="O134" s="15">
        <f t="shared" si="6"/>
        <v>13.6</v>
      </c>
      <c r="P134" s="14">
        <v>0.5</v>
      </c>
    </row>
    <row r="135" spans="1:16" ht="15.75" thickBot="1" x14ac:dyDescent="0.3">
      <c r="A135" s="4">
        <v>134</v>
      </c>
      <c r="B135" s="6" t="s">
        <v>244</v>
      </c>
      <c r="C135" s="5" t="s">
        <v>38</v>
      </c>
      <c r="D135" s="5" t="s">
        <v>48</v>
      </c>
      <c r="E135" s="7">
        <v>269.3</v>
      </c>
      <c r="F135" s="7">
        <v>626</v>
      </c>
      <c r="G135" s="14">
        <v>-4.5999999999999996</v>
      </c>
      <c r="H135" s="14">
        <v>0.4</v>
      </c>
      <c r="I135" s="14">
        <v>-5.3</v>
      </c>
      <c r="J135" s="14">
        <v>1.4</v>
      </c>
      <c r="K135" s="14">
        <v>-6.3</v>
      </c>
      <c r="L135" s="14">
        <v>-14.4</v>
      </c>
      <c r="M135" s="14">
        <v>13.6</v>
      </c>
      <c r="N135" s="25">
        <f t="shared" si="5"/>
        <v>0.2</v>
      </c>
      <c r="O135" s="15">
        <f t="shared" si="6"/>
        <v>13.6</v>
      </c>
      <c r="P135" s="14">
        <v>0.2</v>
      </c>
    </row>
    <row r="136" spans="1:16" ht="15.75" thickBot="1" x14ac:dyDescent="0.3">
      <c r="A136" s="4">
        <v>135</v>
      </c>
      <c r="B136" s="6" t="s">
        <v>215</v>
      </c>
      <c r="C136" s="5" t="s">
        <v>70</v>
      </c>
      <c r="D136" s="5" t="s">
        <v>20</v>
      </c>
      <c r="E136" s="7">
        <v>272.89999999999998</v>
      </c>
      <c r="F136" s="7">
        <v>489</v>
      </c>
      <c r="G136" s="14">
        <v>-5.0999999999999996</v>
      </c>
      <c r="H136" s="14">
        <v>-3</v>
      </c>
      <c r="I136" s="14">
        <v>-3.5</v>
      </c>
      <c r="J136" s="14">
        <v>0.2</v>
      </c>
      <c r="K136" s="14">
        <v>-1.5</v>
      </c>
      <c r="L136" s="14">
        <v>-12.8</v>
      </c>
      <c r="M136" s="14">
        <v>11.9</v>
      </c>
      <c r="N136" s="25">
        <f t="shared" si="5"/>
        <v>0.1</v>
      </c>
      <c r="O136" s="15">
        <f t="shared" si="6"/>
        <v>11.9</v>
      </c>
      <c r="P136" s="14">
        <v>0.1</v>
      </c>
    </row>
    <row r="137" spans="1:16" ht="15.75" thickBot="1" x14ac:dyDescent="0.3">
      <c r="A137" s="4">
        <v>136</v>
      </c>
      <c r="B137" s="6" t="s">
        <v>151</v>
      </c>
      <c r="C137" s="5" t="s">
        <v>82</v>
      </c>
      <c r="D137" s="5" t="s">
        <v>17</v>
      </c>
      <c r="E137" s="7">
        <v>148.9</v>
      </c>
      <c r="F137" s="7">
        <v>567</v>
      </c>
      <c r="G137" s="14">
        <v>-3</v>
      </c>
      <c r="H137" s="14">
        <v>-1.1000000000000001</v>
      </c>
      <c r="I137" s="14">
        <v>-2.6</v>
      </c>
      <c r="J137" s="14">
        <v>-2.9</v>
      </c>
      <c r="K137" s="14">
        <v>-3.2</v>
      </c>
      <c r="L137" s="14">
        <v>-12.9</v>
      </c>
      <c r="M137" s="14">
        <v>11.9</v>
      </c>
      <c r="N137" s="25">
        <f t="shared" si="5"/>
        <v>0</v>
      </c>
      <c r="O137" s="15">
        <f t="shared" si="6"/>
        <v>11.9</v>
      </c>
      <c r="P137" s="14">
        <v>0</v>
      </c>
    </row>
    <row r="138" spans="1:16" ht="15.75" thickBot="1" x14ac:dyDescent="0.3">
      <c r="A138" s="4">
        <v>137</v>
      </c>
      <c r="B138" s="6" t="s">
        <v>214</v>
      </c>
      <c r="C138" s="5" t="s">
        <v>19</v>
      </c>
      <c r="D138" s="5" t="s">
        <v>28</v>
      </c>
      <c r="E138" s="7">
        <v>272.89999999999998</v>
      </c>
      <c r="F138" s="7">
        <v>509</v>
      </c>
      <c r="G138" s="14">
        <v>-3.2</v>
      </c>
      <c r="H138" s="14">
        <v>-3</v>
      </c>
      <c r="I138" s="14">
        <v>-1.6</v>
      </c>
      <c r="J138" s="14">
        <v>-1</v>
      </c>
      <c r="K138" s="14">
        <v>-2.7</v>
      </c>
      <c r="L138" s="14">
        <v>-11.5</v>
      </c>
      <c r="M138" s="14">
        <v>10.5</v>
      </c>
      <c r="N138" s="25">
        <f t="shared" si="5"/>
        <v>0</v>
      </c>
      <c r="O138" s="15">
        <f t="shared" si="6"/>
        <v>10.5</v>
      </c>
      <c r="P138" s="14">
        <v>0</v>
      </c>
    </row>
    <row r="139" spans="1:16" ht="15.75" thickBot="1" x14ac:dyDescent="0.3">
      <c r="A139" s="4">
        <v>138</v>
      </c>
      <c r="B139" s="6" t="s">
        <v>227</v>
      </c>
      <c r="C139" s="5" t="s">
        <v>70</v>
      </c>
      <c r="D139" s="5" t="s">
        <v>67</v>
      </c>
      <c r="E139" s="7">
        <v>337.5</v>
      </c>
      <c r="F139" s="7">
        <v>513</v>
      </c>
      <c r="G139" s="14">
        <v>-3.7</v>
      </c>
      <c r="H139" s="14">
        <v>-3.3</v>
      </c>
      <c r="I139" s="14">
        <v>-4.5999999999999996</v>
      </c>
      <c r="J139" s="14">
        <v>-0.8</v>
      </c>
      <c r="K139" s="14">
        <v>-2.1</v>
      </c>
      <c r="L139" s="14">
        <v>-14.5</v>
      </c>
      <c r="M139" s="14">
        <v>13.4</v>
      </c>
      <c r="N139" s="25">
        <f t="shared" si="5"/>
        <v>-0.1</v>
      </c>
      <c r="O139" s="15">
        <f t="shared" si="6"/>
        <v>13.4</v>
      </c>
      <c r="P139" s="14">
        <v>-0.1</v>
      </c>
    </row>
    <row r="140" spans="1:16" ht="15.75" thickBot="1" x14ac:dyDescent="0.3">
      <c r="A140" s="4">
        <v>139</v>
      </c>
      <c r="B140" s="6" t="s">
        <v>160</v>
      </c>
      <c r="C140" s="5" t="s">
        <v>90</v>
      </c>
      <c r="D140" s="5" t="s">
        <v>107</v>
      </c>
      <c r="E140" s="7">
        <v>64.8</v>
      </c>
      <c r="F140" s="7">
        <v>641</v>
      </c>
      <c r="G140" s="14">
        <v>-3.6</v>
      </c>
      <c r="H140" s="14">
        <v>1.3</v>
      </c>
      <c r="I140" s="14">
        <v>-6.8</v>
      </c>
      <c r="J140" s="14">
        <v>0.5</v>
      </c>
      <c r="K140" s="14">
        <v>-6.2</v>
      </c>
      <c r="L140" s="14">
        <v>-14.9</v>
      </c>
      <c r="M140" s="14">
        <v>13.6</v>
      </c>
      <c r="N140" s="25">
        <f t="shared" si="5"/>
        <v>-0.4</v>
      </c>
      <c r="O140" s="15">
        <f t="shared" si="6"/>
        <v>13.6</v>
      </c>
      <c r="P140" s="14">
        <v>-0.4</v>
      </c>
    </row>
    <row r="141" spans="1:16" ht="15.75" thickBot="1" x14ac:dyDescent="0.3">
      <c r="A141" s="4">
        <v>140</v>
      </c>
      <c r="B141" s="6" t="s">
        <v>152</v>
      </c>
      <c r="C141" s="5" t="s">
        <v>62</v>
      </c>
      <c r="D141" s="5" t="s">
        <v>20</v>
      </c>
      <c r="E141" s="7">
        <v>82.3</v>
      </c>
      <c r="F141" s="7">
        <v>514</v>
      </c>
      <c r="G141" s="14">
        <v>-2.8</v>
      </c>
      <c r="H141" s="14">
        <v>-2.6</v>
      </c>
      <c r="I141" s="14">
        <v>-3.6</v>
      </c>
      <c r="J141" s="14">
        <v>-2.2999999999999998</v>
      </c>
      <c r="K141" s="14">
        <v>-2.1</v>
      </c>
      <c r="L141" s="14">
        <v>-13.4</v>
      </c>
      <c r="M141" s="14">
        <v>11.9</v>
      </c>
      <c r="N141" s="25">
        <f t="shared" si="5"/>
        <v>-0.5</v>
      </c>
      <c r="O141" s="15">
        <f t="shared" si="6"/>
        <v>11.9</v>
      </c>
      <c r="P141" s="14">
        <v>-0.5</v>
      </c>
    </row>
    <row r="142" spans="1:16" ht="15.75" thickBot="1" x14ac:dyDescent="0.3">
      <c r="A142" s="4">
        <v>141</v>
      </c>
      <c r="B142" s="6" t="s">
        <v>221</v>
      </c>
      <c r="C142" s="5" t="s">
        <v>33</v>
      </c>
      <c r="D142" s="5" t="s">
        <v>186</v>
      </c>
      <c r="E142" s="7">
        <v>350.6</v>
      </c>
      <c r="F142" s="7">
        <v>583</v>
      </c>
      <c r="G142" s="14">
        <v>-2.8</v>
      </c>
      <c r="H142" s="14">
        <v>-1.8</v>
      </c>
      <c r="I142" s="14">
        <v>-4.4000000000000004</v>
      </c>
      <c r="J142" s="14">
        <v>-1.5</v>
      </c>
      <c r="K142" s="14">
        <v>-4.5999999999999996</v>
      </c>
      <c r="L142" s="14">
        <v>-15.1</v>
      </c>
      <c r="M142" s="14">
        <v>13.4</v>
      </c>
      <c r="N142" s="25">
        <f t="shared" si="5"/>
        <v>-0.7</v>
      </c>
      <c r="O142" s="15">
        <f t="shared" si="6"/>
        <v>13.4</v>
      </c>
      <c r="P142" s="14">
        <v>-0.7</v>
      </c>
    </row>
    <row r="143" spans="1:16" ht="15.75" thickBot="1" x14ac:dyDescent="0.3">
      <c r="A143" s="4">
        <v>142</v>
      </c>
      <c r="B143" s="6" t="s">
        <v>201</v>
      </c>
      <c r="C143" s="5" t="s">
        <v>103</v>
      </c>
      <c r="D143" s="5" t="s">
        <v>17</v>
      </c>
      <c r="E143" s="7">
        <v>249.3</v>
      </c>
      <c r="F143" s="7">
        <v>582</v>
      </c>
      <c r="G143" s="14">
        <v>-4.0999999999999996</v>
      </c>
      <c r="H143" s="14">
        <v>-1.6</v>
      </c>
      <c r="I143" s="14">
        <v>-6.5</v>
      </c>
      <c r="J143" s="14">
        <v>1.5</v>
      </c>
      <c r="K143" s="14">
        <v>-2.9</v>
      </c>
      <c r="L143" s="14">
        <v>-13.6</v>
      </c>
      <c r="M143" s="14">
        <v>11.9</v>
      </c>
      <c r="N143" s="25">
        <f t="shared" si="5"/>
        <v>-0.7</v>
      </c>
      <c r="O143" s="15">
        <f t="shared" si="6"/>
        <v>11.9</v>
      </c>
      <c r="P143" s="14">
        <v>-0.7</v>
      </c>
    </row>
    <row r="144" spans="1:16" ht="15.75" thickBot="1" x14ac:dyDescent="0.3">
      <c r="A144" s="4">
        <v>143</v>
      </c>
      <c r="B144" s="6" t="s">
        <v>211</v>
      </c>
      <c r="C144" s="5" t="s">
        <v>40</v>
      </c>
      <c r="D144" s="5" t="s">
        <v>48</v>
      </c>
      <c r="E144" s="7">
        <v>176.3</v>
      </c>
      <c r="F144" s="7">
        <v>501</v>
      </c>
      <c r="G144" s="14">
        <v>-3.5</v>
      </c>
      <c r="H144" s="14">
        <v>-2.8</v>
      </c>
      <c r="I144" s="14">
        <v>-2.7</v>
      </c>
      <c r="J144" s="14">
        <v>-3.5</v>
      </c>
      <c r="K144" s="14">
        <v>-2.8</v>
      </c>
      <c r="L144" s="14">
        <v>-15.3</v>
      </c>
      <c r="M144" s="14">
        <v>13.6</v>
      </c>
      <c r="N144" s="25">
        <f t="shared" si="5"/>
        <v>-0.8</v>
      </c>
      <c r="O144" s="15">
        <f t="shared" si="6"/>
        <v>13.6</v>
      </c>
      <c r="P144" s="14">
        <v>-0.8</v>
      </c>
    </row>
    <row r="145" spans="1:16" ht="15.75" thickBot="1" x14ac:dyDescent="0.3">
      <c r="A145" s="4">
        <v>144</v>
      </c>
      <c r="B145" s="6" t="s">
        <v>205</v>
      </c>
      <c r="C145" s="5" t="s">
        <v>47</v>
      </c>
      <c r="D145" s="5" t="s">
        <v>17</v>
      </c>
      <c r="E145" s="7">
        <v>284.60000000000002</v>
      </c>
      <c r="F145" s="7">
        <v>403</v>
      </c>
      <c r="G145" s="14">
        <v>-5.4</v>
      </c>
      <c r="H145" s="14">
        <v>-5.7</v>
      </c>
      <c r="I145" s="14">
        <v>-0.5</v>
      </c>
      <c r="J145" s="14">
        <v>-2.9</v>
      </c>
      <c r="K145" s="14">
        <v>0.8</v>
      </c>
      <c r="L145" s="14">
        <v>-13.7</v>
      </c>
      <c r="M145" s="14">
        <v>11.9</v>
      </c>
      <c r="N145" s="25">
        <f t="shared" si="5"/>
        <v>-0.8</v>
      </c>
      <c r="O145" s="15">
        <f t="shared" si="6"/>
        <v>11.9</v>
      </c>
      <c r="P145" s="14">
        <v>-0.8</v>
      </c>
    </row>
    <row r="146" spans="1:16" ht="15.75" thickBot="1" x14ac:dyDescent="0.3">
      <c r="A146" s="4">
        <v>145</v>
      </c>
      <c r="B146" s="6" t="s">
        <v>173</v>
      </c>
      <c r="C146" s="5" t="s">
        <v>106</v>
      </c>
      <c r="D146" s="5" t="s">
        <v>17</v>
      </c>
      <c r="E146" s="7">
        <v>158.9</v>
      </c>
      <c r="F146" s="7">
        <v>545</v>
      </c>
      <c r="G146" s="14">
        <v>-4.4000000000000004</v>
      </c>
      <c r="H146" s="14">
        <v>-1.2</v>
      </c>
      <c r="I146" s="14">
        <v>-4.2</v>
      </c>
      <c r="J146" s="14">
        <v>-1</v>
      </c>
      <c r="K146" s="14">
        <v>-3.2</v>
      </c>
      <c r="L146" s="14">
        <v>-13.9</v>
      </c>
      <c r="M146" s="14">
        <v>11.9</v>
      </c>
      <c r="N146" s="25">
        <f t="shared" si="5"/>
        <v>-1</v>
      </c>
      <c r="O146" s="15">
        <f t="shared" si="6"/>
        <v>11.9</v>
      </c>
      <c r="P146" s="14">
        <v>-1</v>
      </c>
    </row>
    <row r="147" spans="1:16" ht="15.75" thickBot="1" x14ac:dyDescent="0.3">
      <c r="A147" s="4">
        <v>146</v>
      </c>
      <c r="B147" s="6" t="s">
        <v>159</v>
      </c>
      <c r="C147" s="5" t="s">
        <v>144</v>
      </c>
      <c r="D147" s="5" t="s">
        <v>48</v>
      </c>
      <c r="E147" s="7">
        <v>40.700000000000003</v>
      </c>
      <c r="F147" s="7">
        <v>613</v>
      </c>
      <c r="G147" s="14">
        <v>-3.6</v>
      </c>
      <c r="H147" s="14">
        <v>1.2</v>
      </c>
      <c r="I147" s="14">
        <v>-4</v>
      </c>
      <c r="J147" s="14">
        <v>-4.3</v>
      </c>
      <c r="K147" s="14">
        <v>-5.0999999999999996</v>
      </c>
      <c r="L147" s="14">
        <v>-15.8</v>
      </c>
      <c r="M147" s="14">
        <v>13.6</v>
      </c>
      <c r="N147" s="25">
        <f t="shared" si="5"/>
        <v>-1.2</v>
      </c>
      <c r="O147" s="15">
        <f t="shared" si="6"/>
        <v>13.6</v>
      </c>
      <c r="P147" s="14">
        <v>-1.2</v>
      </c>
    </row>
    <row r="148" spans="1:16" ht="15.75" thickBot="1" x14ac:dyDescent="0.3">
      <c r="A148" s="4">
        <v>147</v>
      </c>
      <c r="B148" s="6" t="s">
        <v>240</v>
      </c>
      <c r="C148" s="5" t="s">
        <v>58</v>
      </c>
      <c r="D148" s="5" t="s">
        <v>241</v>
      </c>
      <c r="E148" s="7">
        <v>239.7</v>
      </c>
      <c r="F148" s="7">
        <v>533</v>
      </c>
      <c r="G148" s="14">
        <v>-4.0999999999999996</v>
      </c>
      <c r="H148" s="14">
        <v>-2.8</v>
      </c>
      <c r="I148" s="14">
        <v>-3.2</v>
      </c>
      <c r="J148" s="14">
        <v>-2.5</v>
      </c>
      <c r="K148" s="14">
        <v>-3.1</v>
      </c>
      <c r="L148" s="14">
        <v>-15.8</v>
      </c>
      <c r="M148" s="14">
        <v>13.6</v>
      </c>
      <c r="N148" s="25">
        <f t="shared" si="5"/>
        <v>-1.2</v>
      </c>
      <c r="O148" s="15">
        <f t="shared" si="6"/>
        <v>13.6</v>
      </c>
      <c r="P148" s="14">
        <v>-1.2</v>
      </c>
    </row>
    <row r="149" spans="1:16" ht="15.75" thickBot="1" x14ac:dyDescent="0.3">
      <c r="A149" s="4">
        <v>148</v>
      </c>
      <c r="B149" s="6" t="s">
        <v>225</v>
      </c>
      <c r="C149" s="5" t="s">
        <v>38</v>
      </c>
      <c r="D149" s="5" t="s">
        <v>114</v>
      </c>
      <c r="E149" s="7">
        <v>179.5</v>
      </c>
      <c r="F149" s="7">
        <v>441</v>
      </c>
      <c r="G149" s="14">
        <v>-4.2</v>
      </c>
      <c r="H149" s="14">
        <v>-5</v>
      </c>
      <c r="I149" s="14">
        <v>-1.6</v>
      </c>
      <c r="J149" s="14">
        <v>-0.8</v>
      </c>
      <c r="K149" s="14">
        <v>-1.2</v>
      </c>
      <c r="L149" s="14">
        <v>-12.8</v>
      </c>
      <c r="M149" s="14">
        <v>10.199999999999999</v>
      </c>
      <c r="N149" s="25">
        <f t="shared" si="5"/>
        <v>-1.6</v>
      </c>
      <c r="O149" s="15">
        <f t="shared" si="6"/>
        <v>10.199999999999999</v>
      </c>
      <c r="P149" s="14">
        <v>-1.6</v>
      </c>
    </row>
    <row r="150" spans="1:16" ht="15.75" thickBot="1" x14ac:dyDescent="0.3">
      <c r="A150" s="4">
        <v>149</v>
      </c>
      <c r="B150" s="6" t="s">
        <v>213</v>
      </c>
      <c r="C150" s="5" t="s">
        <v>78</v>
      </c>
      <c r="D150" s="5" t="s">
        <v>17</v>
      </c>
      <c r="E150" s="7">
        <v>316.8</v>
      </c>
      <c r="F150" s="7">
        <v>446</v>
      </c>
      <c r="G150" s="14">
        <v>-4.8</v>
      </c>
      <c r="H150" s="14">
        <v>-4.5999999999999996</v>
      </c>
      <c r="I150" s="14">
        <v>-3.1</v>
      </c>
      <c r="J150" s="14">
        <v>-0.4</v>
      </c>
      <c r="K150" s="14">
        <v>-1.9</v>
      </c>
      <c r="L150" s="14">
        <v>-14.8</v>
      </c>
      <c r="M150" s="14">
        <v>11.9</v>
      </c>
      <c r="N150" s="25">
        <f t="shared" si="5"/>
        <v>-1.9</v>
      </c>
      <c r="O150" s="15">
        <f t="shared" si="6"/>
        <v>11.9</v>
      </c>
      <c r="P150" s="14">
        <v>-1.9</v>
      </c>
    </row>
    <row r="151" spans="1:16" ht="15.75" thickBot="1" x14ac:dyDescent="0.3">
      <c r="A151" s="4">
        <v>150</v>
      </c>
      <c r="B151" s="6" t="s">
        <v>228</v>
      </c>
      <c r="C151" s="5" t="s">
        <v>23</v>
      </c>
      <c r="D151" s="5" t="s">
        <v>48</v>
      </c>
      <c r="E151" s="7">
        <v>212.9</v>
      </c>
      <c r="F151" s="7">
        <v>597</v>
      </c>
      <c r="G151" s="14">
        <v>-3.4</v>
      </c>
      <c r="H151" s="14">
        <v>-0.7</v>
      </c>
      <c r="I151" s="14">
        <v>-4.2</v>
      </c>
      <c r="J151" s="14">
        <v>-3.1</v>
      </c>
      <c r="K151" s="14">
        <v>-5.2</v>
      </c>
      <c r="L151" s="14">
        <v>-16.600000000000001</v>
      </c>
      <c r="M151" s="14">
        <v>13.6</v>
      </c>
      <c r="N151" s="25">
        <f t="shared" si="5"/>
        <v>-2</v>
      </c>
      <c r="O151" s="15">
        <f t="shared" si="6"/>
        <v>13.6</v>
      </c>
      <c r="P151" s="14">
        <v>-2</v>
      </c>
    </row>
    <row r="152" spans="1:16" ht="15.75" thickBot="1" x14ac:dyDescent="0.3">
      <c r="A152" s="4">
        <v>151</v>
      </c>
      <c r="B152" s="6" t="s">
        <v>256</v>
      </c>
      <c r="C152" s="5" t="s">
        <v>85</v>
      </c>
      <c r="D152" s="5" t="s">
        <v>30</v>
      </c>
      <c r="E152" s="7">
        <v>293.7</v>
      </c>
      <c r="F152" s="7">
        <v>508</v>
      </c>
      <c r="G152" s="14">
        <v>-6.1</v>
      </c>
      <c r="H152" s="14">
        <v>-2.4</v>
      </c>
      <c r="I152" s="14">
        <v>-6.3</v>
      </c>
      <c r="J152" s="14">
        <v>2.2999999999999998</v>
      </c>
      <c r="K152" s="14">
        <v>-4</v>
      </c>
      <c r="L152" s="14">
        <v>-16.5</v>
      </c>
      <c r="M152" s="14">
        <v>13.4</v>
      </c>
      <c r="N152" s="25">
        <f t="shared" si="5"/>
        <v>-2.1</v>
      </c>
      <c r="O152" s="15">
        <f t="shared" si="6"/>
        <v>13.4</v>
      </c>
      <c r="P152" s="14">
        <v>-2.1</v>
      </c>
    </row>
    <row r="153" spans="1:16" ht="15.75" thickBot="1" x14ac:dyDescent="0.3">
      <c r="A153" s="4">
        <v>152</v>
      </c>
      <c r="B153" s="6" t="s">
        <v>206</v>
      </c>
      <c r="C153" s="5" t="s">
        <v>33</v>
      </c>
      <c r="D153" s="5" t="s">
        <v>207</v>
      </c>
      <c r="E153" s="7">
        <v>89.7</v>
      </c>
      <c r="F153" s="7">
        <v>602</v>
      </c>
      <c r="G153" s="14">
        <v>-3.9</v>
      </c>
      <c r="H153" s="14">
        <v>-1</v>
      </c>
      <c r="I153" s="14">
        <v>-4.4000000000000004</v>
      </c>
      <c r="J153" s="14">
        <v>-1.4</v>
      </c>
      <c r="K153" s="14">
        <v>-6.1</v>
      </c>
      <c r="L153" s="14">
        <v>-16.8</v>
      </c>
      <c r="M153" s="14">
        <v>13.6</v>
      </c>
      <c r="N153" s="25">
        <f t="shared" si="5"/>
        <v>-2.2000000000000002</v>
      </c>
      <c r="O153" s="15">
        <f t="shared" si="6"/>
        <v>13.6</v>
      </c>
      <c r="P153" s="14">
        <v>-2.2000000000000002</v>
      </c>
    </row>
    <row r="154" spans="1:16" ht="15.75" thickBot="1" x14ac:dyDescent="0.3">
      <c r="A154" s="4">
        <v>153</v>
      </c>
      <c r="B154" s="6" t="s">
        <v>219</v>
      </c>
      <c r="C154" s="5" t="s">
        <v>82</v>
      </c>
      <c r="D154" s="5" t="s">
        <v>17</v>
      </c>
      <c r="E154" s="7">
        <v>316.39999999999998</v>
      </c>
      <c r="F154" s="7">
        <v>550</v>
      </c>
      <c r="G154" s="14">
        <v>-2.9</v>
      </c>
      <c r="H154" s="14">
        <v>-2.2999999999999998</v>
      </c>
      <c r="I154" s="14">
        <v>-3.4</v>
      </c>
      <c r="J154" s="14">
        <v>-3.2</v>
      </c>
      <c r="K154" s="14">
        <v>-3.4</v>
      </c>
      <c r="L154" s="14">
        <v>-15.2</v>
      </c>
      <c r="M154" s="14">
        <v>11.9</v>
      </c>
      <c r="N154" s="25">
        <f t="shared" si="5"/>
        <v>-2.2000000000000002</v>
      </c>
      <c r="O154" s="15">
        <f t="shared" si="6"/>
        <v>11.9</v>
      </c>
      <c r="P154" s="14">
        <v>-2.2000000000000002</v>
      </c>
    </row>
    <row r="155" spans="1:16" ht="15.75" thickBot="1" x14ac:dyDescent="0.3">
      <c r="A155" s="4">
        <v>154</v>
      </c>
      <c r="B155" s="6" t="s">
        <v>223</v>
      </c>
      <c r="C155" s="5" t="s">
        <v>47</v>
      </c>
      <c r="D155" s="5" t="s">
        <v>17</v>
      </c>
      <c r="E155" s="7">
        <v>372.3</v>
      </c>
      <c r="F155" s="7">
        <v>479</v>
      </c>
      <c r="G155" s="14">
        <v>-3.6</v>
      </c>
      <c r="H155" s="14">
        <v>-4.5</v>
      </c>
      <c r="I155" s="14">
        <v>-2.2000000000000002</v>
      </c>
      <c r="J155" s="14">
        <v>-3.2</v>
      </c>
      <c r="K155" s="14">
        <v>-1.8</v>
      </c>
      <c r="L155" s="14">
        <v>-15.2</v>
      </c>
      <c r="M155" s="14">
        <v>11.9</v>
      </c>
      <c r="N155" s="25">
        <f t="shared" si="5"/>
        <v>-2.2999999999999998</v>
      </c>
      <c r="O155" s="15">
        <f t="shared" si="6"/>
        <v>11.9</v>
      </c>
      <c r="P155" s="14">
        <v>-2.2999999999999998</v>
      </c>
    </row>
    <row r="156" spans="1:16" ht="15.75" thickBot="1" x14ac:dyDescent="0.3">
      <c r="A156" s="4">
        <v>155</v>
      </c>
      <c r="B156" s="6" t="s">
        <v>210</v>
      </c>
      <c r="C156" s="5" t="s">
        <v>44</v>
      </c>
      <c r="D156" s="5" t="s">
        <v>67</v>
      </c>
      <c r="E156" s="7">
        <v>109.2</v>
      </c>
      <c r="F156" s="7">
        <v>584</v>
      </c>
      <c r="G156" s="14">
        <v>-3.7</v>
      </c>
      <c r="H156" s="14">
        <v>-1.2</v>
      </c>
      <c r="I156" s="14">
        <v>-5.2</v>
      </c>
      <c r="J156" s="14">
        <v>-2</v>
      </c>
      <c r="K156" s="14">
        <v>-4.9000000000000004</v>
      </c>
      <c r="L156" s="14">
        <v>-16.899999999999999</v>
      </c>
      <c r="M156" s="14">
        <v>13.4</v>
      </c>
      <c r="N156" s="25">
        <f t="shared" si="5"/>
        <v>-2.5</v>
      </c>
      <c r="O156" s="15">
        <f t="shared" si="6"/>
        <v>13.4</v>
      </c>
      <c r="P156" s="14">
        <v>-2.5</v>
      </c>
    </row>
    <row r="157" spans="1:16" ht="15.75" thickBot="1" x14ac:dyDescent="0.3">
      <c r="A157" s="4">
        <v>156</v>
      </c>
      <c r="B157" s="6" t="s">
        <v>237</v>
      </c>
      <c r="C157" s="5" t="s">
        <v>56</v>
      </c>
      <c r="D157" s="5" t="s">
        <v>45</v>
      </c>
      <c r="E157" s="7">
        <v>250.2</v>
      </c>
      <c r="F157" s="7">
        <v>515</v>
      </c>
      <c r="G157" s="14">
        <v>-2.5</v>
      </c>
      <c r="H157" s="14">
        <v>-3.4</v>
      </c>
      <c r="I157" s="14">
        <v>-4</v>
      </c>
      <c r="J157" s="14">
        <v>-1</v>
      </c>
      <c r="K157" s="14">
        <v>-3.4</v>
      </c>
      <c r="L157" s="14">
        <v>-14.3</v>
      </c>
      <c r="M157" s="14">
        <v>10.5</v>
      </c>
      <c r="N157" s="25">
        <f t="shared" si="5"/>
        <v>-2.8</v>
      </c>
      <c r="O157" s="15">
        <f t="shared" si="6"/>
        <v>10.5</v>
      </c>
      <c r="P157" s="14">
        <v>-2.8</v>
      </c>
    </row>
    <row r="158" spans="1:16" ht="15.75" thickBot="1" x14ac:dyDescent="0.3">
      <c r="A158" s="4">
        <v>157</v>
      </c>
      <c r="B158" s="6" t="s">
        <v>220</v>
      </c>
      <c r="C158" s="5" t="s">
        <v>103</v>
      </c>
      <c r="D158" s="5" t="s">
        <v>107</v>
      </c>
      <c r="E158" s="7">
        <v>134.69999999999999</v>
      </c>
      <c r="F158" s="7">
        <v>568</v>
      </c>
      <c r="G158" s="14">
        <v>-4.2</v>
      </c>
      <c r="H158" s="14">
        <v>-1.5</v>
      </c>
      <c r="I158" s="14">
        <v>-4.3</v>
      </c>
      <c r="J158" s="14">
        <v>-2.7</v>
      </c>
      <c r="K158" s="14">
        <v>-4.7</v>
      </c>
      <c r="L158" s="14">
        <v>-17.399999999999999</v>
      </c>
      <c r="M158" s="14">
        <v>13.6</v>
      </c>
      <c r="N158" s="25">
        <f t="shared" si="5"/>
        <v>-2.9</v>
      </c>
      <c r="O158" s="15">
        <f t="shared" si="6"/>
        <v>13.6</v>
      </c>
      <c r="P158" s="14">
        <v>-2.9</v>
      </c>
    </row>
    <row r="159" spans="1:16" ht="15.75" thickBot="1" x14ac:dyDescent="0.3">
      <c r="A159" s="4">
        <v>158</v>
      </c>
      <c r="B159" s="6" t="s">
        <v>272</v>
      </c>
      <c r="C159" s="5" t="s">
        <v>16</v>
      </c>
      <c r="D159" s="5" t="s">
        <v>48</v>
      </c>
      <c r="E159" s="7">
        <v>331.5</v>
      </c>
      <c r="F159" s="7">
        <v>504</v>
      </c>
      <c r="G159" s="14">
        <v>-3.9</v>
      </c>
      <c r="H159" s="14">
        <v>-3.5</v>
      </c>
      <c r="I159" s="14">
        <v>-3.5</v>
      </c>
      <c r="J159" s="14">
        <v>-2.7</v>
      </c>
      <c r="K159" s="14">
        <v>-3.8</v>
      </c>
      <c r="L159" s="14">
        <v>-17.5</v>
      </c>
      <c r="M159" s="14">
        <v>13.6</v>
      </c>
      <c r="N159" s="25">
        <f t="shared" si="5"/>
        <v>-2.9</v>
      </c>
      <c r="O159" s="15">
        <f t="shared" si="6"/>
        <v>13.6</v>
      </c>
      <c r="P159" s="14">
        <v>-2.9</v>
      </c>
    </row>
    <row r="160" spans="1:16" ht="15.75" thickBot="1" x14ac:dyDescent="0.3">
      <c r="A160" s="4">
        <v>159</v>
      </c>
      <c r="B160" s="6" t="s">
        <v>202</v>
      </c>
      <c r="C160" s="5" t="s">
        <v>16</v>
      </c>
      <c r="D160" s="5" t="s">
        <v>17</v>
      </c>
      <c r="E160" s="7">
        <v>213.7</v>
      </c>
      <c r="F160" s="7">
        <v>485</v>
      </c>
      <c r="G160" s="14">
        <v>-4.0999999999999996</v>
      </c>
      <c r="H160" s="14">
        <v>-3.3</v>
      </c>
      <c r="I160" s="14">
        <v>-3.6</v>
      </c>
      <c r="J160" s="14">
        <v>-2.2000000000000002</v>
      </c>
      <c r="K160" s="14">
        <v>-2.7</v>
      </c>
      <c r="L160" s="14">
        <v>-15.9</v>
      </c>
      <c r="M160" s="14">
        <v>11.9</v>
      </c>
      <c r="N160" s="25">
        <f t="shared" si="5"/>
        <v>-3</v>
      </c>
      <c r="O160" s="15">
        <f t="shared" si="6"/>
        <v>11.9</v>
      </c>
      <c r="P160" s="14">
        <v>-3</v>
      </c>
    </row>
    <row r="161" spans="1:16" ht="15.75" thickBot="1" x14ac:dyDescent="0.3">
      <c r="A161" s="4">
        <v>160</v>
      </c>
      <c r="B161" s="6" t="s">
        <v>168</v>
      </c>
      <c r="C161" s="5" t="s">
        <v>40</v>
      </c>
      <c r="D161" s="5" t="s">
        <v>17</v>
      </c>
      <c r="E161" s="7">
        <v>150.4</v>
      </c>
      <c r="F161" s="7">
        <v>526</v>
      </c>
      <c r="G161" s="14">
        <v>-5.3</v>
      </c>
      <c r="H161" s="14">
        <v>-1.4</v>
      </c>
      <c r="I161" s="14">
        <v>-5</v>
      </c>
      <c r="J161" s="14">
        <v>-1.9</v>
      </c>
      <c r="K161" s="14">
        <v>-2.6</v>
      </c>
      <c r="L161" s="14">
        <v>-16.2</v>
      </c>
      <c r="M161" s="14">
        <v>11.9</v>
      </c>
      <c r="N161" s="25">
        <f t="shared" si="5"/>
        <v>-3.3</v>
      </c>
      <c r="O161" s="15">
        <f t="shared" si="6"/>
        <v>11.9</v>
      </c>
      <c r="P161" s="14">
        <v>-3.3</v>
      </c>
    </row>
    <row r="162" spans="1:16" ht="15.75" thickBot="1" x14ac:dyDescent="0.3">
      <c r="A162" s="4">
        <v>161</v>
      </c>
      <c r="B162" s="6" t="s">
        <v>232</v>
      </c>
      <c r="C162" s="5" t="s">
        <v>103</v>
      </c>
      <c r="D162" s="5" t="s">
        <v>91</v>
      </c>
      <c r="E162" s="7">
        <v>391.3</v>
      </c>
      <c r="F162" s="7">
        <v>471</v>
      </c>
      <c r="G162" s="14">
        <v>-6.1</v>
      </c>
      <c r="H162" s="14">
        <v>-4.2</v>
      </c>
      <c r="I162" s="14">
        <v>-3.8</v>
      </c>
      <c r="J162" s="14">
        <v>0.7</v>
      </c>
      <c r="K162" s="14">
        <v>-3</v>
      </c>
      <c r="L162" s="14">
        <v>-16.2</v>
      </c>
      <c r="M162" s="14">
        <v>11.9</v>
      </c>
      <c r="N162" s="25">
        <f t="shared" si="5"/>
        <v>-3.3</v>
      </c>
      <c r="O162" s="15">
        <f t="shared" si="6"/>
        <v>11.9</v>
      </c>
      <c r="P162" s="14">
        <v>-3.3</v>
      </c>
    </row>
    <row r="163" spans="1:16" ht="15.75" thickBot="1" x14ac:dyDescent="0.3">
      <c r="A163" s="4">
        <v>162</v>
      </c>
      <c r="B163" s="6" t="s">
        <v>259</v>
      </c>
      <c r="C163" s="5" t="s">
        <v>38</v>
      </c>
      <c r="D163" s="5" t="s">
        <v>28</v>
      </c>
      <c r="E163" s="7">
        <v>311</v>
      </c>
      <c r="F163" s="7">
        <v>602</v>
      </c>
      <c r="G163" s="14">
        <v>-2.8</v>
      </c>
      <c r="H163" s="14">
        <v>-1.7</v>
      </c>
      <c r="I163" s="14">
        <v>-4.4000000000000004</v>
      </c>
      <c r="J163" s="14">
        <v>-1.1000000000000001</v>
      </c>
      <c r="K163" s="14">
        <v>-5.3</v>
      </c>
      <c r="L163" s="14">
        <v>-15.3</v>
      </c>
      <c r="M163" s="14">
        <v>10.5</v>
      </c>
      <c r="N163" s="25">
        <f t="shared" si="5"/>
        <v>-3.8</v>
      </c>
      <c r="O163" s="15">
        <f t="shared" si="6"/>
        <v>10.5</v>
      </c>
      <c r="P163" s="14">
        <v>-3.8</v>
      </c>
    </row>
    <row r="164" spans="1:16" ht="15.75" thickBot="1" x14ac:dyDescent="0.3">
      <c r="A164" s="4">
        <v>163</v>
      </c>
      <c r="B164" s="6" t="s">
        <v>243</v>
      </c>
      <c r="C164" s="5" t="s">
        <v>40</v>
      </c>
      <c r="D164" s="5" t="s">
        <v>107</v>
      </c>
      <c r="E164" s="7">
        <v>244.2</v>
      </c>
      <c r="F164" s="7">
        <v>501</v>
      </c>
      <c r="G164" s="14">
        <v>-5.0999999999999996</v>
      </c>
      <c r="H164" s="14">
        <v>-3.5</v>
      </c>
      <c r="I164" s="14">
        <v>-6.9</v>
      </c>
      <c r="J164" s="14">
        <v>0.7</v>
      </c>
      <c r="K164" s="14">
        <v>-3.6</v>
      </c>
      <c r="L164" s="14">
        <v>-18.5</v>
      </c>
      <c r="M164" s="14">
        <v>13.6</v>
      </c>
      <c r="N164" s="25">
        <f t="shared" si="5"/>
        <v>-3.9</v>
      </c>
      <c r="O164" s="15">
        <f t="shared" si="6"/>
        <v>13.6</v>
      </c>
      <c r="P164" s="14">
        <v>-3.9</v>
      </c>
    </row>
    <row r="165" spans="1:16" ht="15.75" thickBot="1" x14ac:dyDescent="0.3">
      <c r="A165" s="4">
        <v>164</v>
      </c>
      <c r="B165" s="6" t="s">
        <v>266</v>
      </c>
      <c r="C165" s="5" t="s">
        <v>101</v>
      </c>
      <c r="D165" s="5" t="s">
        <v>158</v>
      </c>
      <c r="E165" s="7">
        <v>287.7</v>
      </c>
      <c r="F165" s="7">
        <v>482</v>
      </c>
      <c r="G165" s="14">
        <v>-4.5</v>
      </c>
      <c r="H165" s="14">
        <v>-4.7</v>
      </c>
      <c r="I165" s="14">
        <v>-4.5999999999999996</v>
      </c>
      <c r="J165" s="14">
        <v>-1.8</v>
      </c>
      <c r="K165" s="14">
        <v>-2.7</v>
      </c>
      <c r="L165" s="14">
        <v>-18.3</v>
      </c>
      <c r="M165" s="14">
        <v>13.4</v>
      </c>
      <c r="N165" s="25">
        <f t="shared" si="5"/>
        <v>-3.9</v>
      </c>
      <c r="O165" s="15">
        <f t="shared" si="6"/>
        <v>13.4</v>
      </c>
      <c r="P165" s="14">
        <v>-3.9</v>
      </c>
    </row>
    <row r="166" spans="1:16" ht="15.75" thickBot="1" x14ac:dyDescent="0.3">
      <c r="A166" s="4">
        <v>165</v>
      </c>
      <c r="B166" s="6" t="s">
        <v>253</v>
      </c>
      <c r="C166" s="5" t="s">
        <v>56</v>
      </c>
      <c r="D166" s="5" t="s">
        <v>67</v>
      </c>
      <c r="E166" s="7">
        <v>421</v>
      </c>
      <c r="F166" s="7">
        <v>394</v>
      </c>
      <c r="G166" s="14">
        <v>-6.6</v>
      </c>
      <c r="H166" s="14">
        <v>-6</v>
      </c>
      <c r="I166" s="14">
        <v>-3.8</v>
      </c>
      <c r="J166" s="14">
        <v>-0.5</v>
      </c>
      <c r="K166" s="14">
        <v>-1.4</v>
      </c>
      <c r="L166" s="14">
        <v>-18.399999999999999</v>
      </c>
      <c r="M166" s="14">
        <v>13.4</v>
      </c>
      <c r="N166" s="25">
        <f t="shared" si="5"/>
        <v>-3.9</v>
      </c>
      <c r="O166" s="15">
        <f t="shared" si="6"/>
        <v>13.4</v>
      </c>
      <c r="P166" s="14">
        <v>-3.9</v>
      </c>
    </row>
    <row r="167" spans="1:16" ht="15.75" thickBot="1" x14ac:dyDescent="0.3">
      <c r="A167" s="4">
        <v>166</v>
      </c>
      <c r="B167" s="6" t="s">
        <v>239</v>
      </c>
      <c r="C167" s="5" t="s">
        <v>103</v>
      </c>
      <c r="D167" s="5" t="s">
        <v>17</v>
      </c>
      <c r="E167" s="7">
        <v>520.20000000000005</v>
      </c>
      <c r="F167" s="7">
        <v>470</v>
      </c>
      <c r="G167" s="14">
        <v>-5.3</v>
      </c>
      <c r="H167" s="14">
        <v>-3.9</v>
      </c>
      <c r="I167" s="14">
        <v>-3.3</v>
      </c>
      <c r="J167" s="14">
        <v>-1.8</v>
      </c>
      <c r="K167" s="14">
        <v>-2.7</v>
      </c>
      <c r="L167" s="14">
        <v>-16.899999999999999</v>
      </c>
      <c r="M167" s="14">
        <v>11.9</v>
      </c>
      <c r="N167" s="25">
        <f t="shared" si="5"/>
        <v>-4</v>
      </c>
      <c r="O167" s="15">
        <f t="shared" si="6"/>
        <v>11.9</v>
      </c>
      <c r="P167" s="14">
        <v>-4</v>
      </c>
    </row>
    <row r="168" spans="1:16" ht="15.75" thickBot="1" x14ac:dyDescent="0.3">
      <c r="A168" s="4">
        <v>167</v>
      </c>
      <c r="B168" s="6" t="s">
        <v>231</v>
      </c>
      <c r="C168" s="5" t="s">
        <v>106</v>
      </c>
      <c r="D168" s="5" t="s">
        <v>20</v>
      </c>
      <c r="E168" s="7">
        <v>340.7</v>
      </c>
      <c r="F168" s="7">
        <v>409</v>
      </c>
      <c r="G168" s="14">
        <v>-5.5</v>
      </c>
      <c r="H168" s="14">
        <v>-5.4</v>
      </c>
      <c r="I168" s="14">
        <v>-4.4000000000000004</v>
      </c>
      <c r="J168" s="14">
        <v>0</v>
      </c>
      <c r="K168" s="14">
        <v>-1.8</v>
      </c>
      <c r="L168" s="14">
        <v>-17.100000000000001</v>
      </c>
      <c r="M168" s="14">
        <v>11.9</v>
      </c>
      <c r="N168" s="25">
        <f t="shared" si="5"/>
        <v>-4.0999999999999996</v>
      </c>
      <c r="O168" s="15">
        <f t="shared" si="6"/>
        <v>11.9</v>
      </c>
      <c r="P168" s="14">
        <v>-4.0999999999999996</v>
      </c>
    </row>
    <row r="169" spans="1:16" ht="15.75" thickBot="1" x14ac:dyDescent="0.3">
      <c r="A169" s="4">
        <v>168</v>
      </c>
      <c r="B169" s="6" t="s">
        <v>226</v>
      </c>
      <c r="C169" s="5" t="s">
        <v>179</v>
      </c>
      <c r="D169" s="5" t="s">
        <v>17</v>
      </c>
      <c r="E169" s="7">
        <v>478.3</v>
      </c>
      <c r="F169" s="7">
        <v>460</v>
      </c>
      <c r="G169" s="14">
        <v>-3.6</v>
      </c>
      <c r="H169" s="14">
        <v>-5.6</v>
      </c>
      <c r="I169" s="14">
        <v>-2.1</v>
      </c>
      <c r="J169" s="14">
        <v>-3.9</v>
      </c>
      <c r="K169" s="14">
        <v>-1.9</v>
      </c>
      <c r="L169" s="14">
        <v>-17.100000000000001</v>
      </c>
      <c r="M169" s="14">
        <v>11.9</v>
      </c>
      <c r="N169" s="25">
        <f t="shared" si="5"/>
        <v>-4.2</v>
      </c>
      <c r="O169" s="15">
        <f t="shared" si="6"/>
        <v>11.9</v>
      </c>
      <c r="P169" s="14">
        <v>-4.2</v>
      </c>
    </row>
    <row r="170" spans="1:16" ht="15.75" thickBot="1" x14ac:dyDescent="0.3">
      <c r="A170" s="4">
        <v>169</v>
      </c>
      <c r="B170" s="6" t="s">
        <v>235</v>
      </c>
      <c r="C170" s="5" t="s">
        <v>19</v>
      </c>
      <c r="D170" s="5" t="s">
        <v>17</v>
      </c>
      <c r="E170" s="7">
        <v>310.7</v>
      </c>
      <c r="F170" s="7">
        <v>529</v>
      </c>
      <c r="G170" s="14">
        <v>-4.7</v>
      </c>
      <c r="H170" s="14">
        <v>-2.5</v>
      </c>
      <c r="I170" s="14">
        <v>-5</v>
      </c>
      <c r="J170" s="14">
        <v>-1.5</v>
      </c>
      <c r="K170" s="14">
        <v>-3.5</v>
      </c>
      <c r="L170" s="14">
        <v>-17.2</v>
      </c>
      <c r="M170" s="14">
        <v>11.9</v>
      </c>
      <c r="N170" s="25">
        <f t="shared" si="5"/>
        <v>-4.3</v>
      </c>
      <c r="O170" s="15">
        <f t="shared" si="6"/>
        <v>11.9</v>
      </c>
      <c r="P170" s="14">
        <v>-4.3</v>
      </c>
    </row>
    <row r="171" spans="1:16" ht="15.75" thickBot="1" x14ac:dyDescent="0.3">
      <c r="A171" s="4">
        <v>170</v>
      </c>
      <c r="B171" s="6" t="s">
        <v>245</v>
      </c>
      <c r="C171" s="5" t="s">
        <v>93</v>
      </c>
      <c r="D171" s="5" t="s">
        <v>17</v>
      </c>
      <c r="E171" s="7">
        <v>401.8</v>
      </c>
      <c r="F171" s="7">
        <v>449</v>
      </c>
      <c r="G171" s="14">
        <v>-4.9000000000000004</v>
      </c>
      <c r="H171" s="14">
        <v>-5.5</v>
      </c>
      <c r="I171" s="14">
        <v>-3.3</v>
      </c>
      <c r="J171" s="14">
        <v>-2</v>
      </c>
      <c r="K171" s="14">
        <v>-1.7</v>
      </c>
      <c r="L171" s="14">
        <v>-17.399999999999999</v>
      </c>
      <c r="M171" s="14">
        <v>11.9</v>
      </c>
      <c r="N171" s="25">
        <f t="shared" si="5"/>
        <v>-4.5</v>
      </c>
      <c r="O171" s="15">
        <f t="shared" si="6"/>
        <v>11.9</v>
      </c>
      <c r="P171" s="14">
        <v>-4.5</v>
      </c>
    </row>
    <row r="172" spans="1:16" ht="15.75" thickBot="1" x14ac:dyDescent="0.3">
      <c r="A172" s="4">
        <v>171</v>
      </c>
      <c r="B172" s="6" t="s">
        <v>268</v>
      </c>
      <c r="C172" s="5" t="s">
        <v>70</v>
      </c>
      <c r="D172" s="5" t="s">
        <v>28</v>
      </c>
      <c r="E172" s="7">
        <v>420.8</v>
      </c>
      <c r="F172" s="7">
        <v>421</v>
      </c>
      <c r="G172" s="14">
        <v>-4.5</v>
      </c>
      <c r="H172" s="14">
        <v>-5.0999999999999996</v>
      </c>
      <c r="I172" s="14">
        <v>-3.1</v>
      </c>
      <c r="J172" s="14">
        <v>-2.4</v>
      </c>
      <c r="K172" s="14">
        <v>-0.9</v>
      </c>
      <c r="L172" s="14">
        <v>-16</v>
      </c>
      <c r="M172" s="14">
        <v>10.5</v>
      </c>
      <c r="N172" s="25">
        <f t="shared" si="5"/>
        <v>-4.5999999999999996</v>
      </c>
      <c r="O172" s="15">
        <f t="shared" si="6"/>
        <v>10.5</v>
      </c>
      <c r="P172" s="14">
        <v>-4.5999999999999996</v>
      </c>
    </row>
    <row r="173" spans="1:16" ht="15.75" thickBot="1" x14ac:dyDescent="0.3">
      <c r="A173" s="4">
        <v>172</v>
      </c>
      <c r="B173" s="6" t="s">
        <v>250</v>
      </c>
      <c r="C173" s="5" t="s">
        <v>103</v>
      </c>
      <c r="D173" s="5" t="s">
        <v>17</v>
      </c>
      <c r="E173" s="7">
        <v>420.4</v>
      </c>
      <c r="F173" s="7">
        <v>470</v>
      </c>
      <c r="G173" s="14">
        <v>-5.0999999999999996</v>
      </c>
      <c r="H173" s="14">
        <v>-4.5999999999999996</v>
      </c>
      <c r="I173" s="14">
        <v>-4.4000000000000004</v>
      </c>
      <c r="J173" s="14">
        <v>0.1</v>
      </c>
      <c r="K173" s="14">
        <v>-3.6</v>
      </c>
      <c r="L173" s="14">
        <v>-17.600000000000001</v>
      </c>
      <c r="M173" s="14">
        <v>11.9</v>
      </c>
      <c r="N173" s="25">
        <f t="shared" si="5"/>
        <v>-4.7</v>
      </c>
      <c r="O173" s="15">
        <f t="shared" si="6"/>
        <v>11.9</v>
      </c>
      <c r="P173" s="14">
        <v>-4.7</v>
      </c>
    </row>
    <row r="174" spans="1:16" ht="15.75" thickBot="1" x14ac:dyDescent="0.3">
      <c r="A174" s="4">
        <v>173</v>
      </c>
      <c r="B174" s="6" t="s">
        <v>233</v>
      </c>
      <c r="C174" s="5" t="s">
        <v>101</v>
      </c>
      <c r="D174" s="5" t="s">
        <v>20</v>
      </c>
      <c r="E174" s="7">
        <v>419.3</v>
      </c>
      <c r="F174" s="7">
        <v>508</v>
      </c>
      <c r="G174" s="14">
        <v>-5.2</v>
      </c>
      <c r="H174" s="14">
        <v>-3.9</v>
      </c>
      <c r="I174" s="14">
        <v>-5.7</v>
      </c>
      <c r="J174" s="14">
        <v>1.3</v>
      </c>
      <c r="K174" s="14">
        <v>-4.3</v>
      </c>
      <c r="L174" s="14">
        <v>-17.7</v>
      </c>
      <c r="M174" s="14">
        <v>11.9</v>
      </c>
      <c r="N174" s="25">
        <f t="shared" si="5"/>
        <v>-4.8</v>
      </c>
      <c r="O174" s="15">
        <f t="shared" si="6"/>
        <v>11.9</v>
      </c>
      <c r="P174" s="14">
        <v>-4.8</v>
      </c>
    </row>
    <row r="175" spans="1:16" ht="15.75" thickBot="1" x14ac:dyDescent="0.3">
      <c r="A175" s="4">
        <v>174</v>
      </c>
      <c r="B175" s="6" t="s">
        <v>238</v>
      </c>
      <c r="C175" s="5" t="s">
        <v>60</v>
      </c>
      <c r="D175" s="5" t="s">
        <v>120</v>
      </c>
      <c r="E175" s="7">
        <v>173.2</v>
      </c>
      <c r="F175" s="7">
        <v>483</v>
      </c>
      <c r="G175" s="14">
        <v>-2.8</v>
      </c>
      <c r="H175" s="14">
        <v>-4.8</v>
      </c>
      <c r="I175" s="14">
        <v>-3</v>
      </c>
      <c r="J175" s="14">
        <v>-2.8</v>
      </c>
      <c r="K175" s="14">
        <v>-2.6</v>
      </c>
      <c r="L175" s="14">
        <v>-16.100000000000001</v>
      </c>
      <c r="M175" s="14">
        <v>10.199999999999999</v>
      </c>
      <c r="N175" s="25">
        <f t="shared" si="5"/>
        <v>-4.9000000000000004</v>
      </c>
      <c r="O175" s="15">
        <f t="shared" si="6"/>
        <v>10.199999999999999</v>
      </c>
      <c r="P175" s="14">
        <v>-4.9000000000000004</v>
      </c>
    </row>
    <row r="176" spans="1:16" ht="15.75" thickBot="1" x14ac:dyDescent="0.3">
      <c r="A176" s="4">
        <v>175</v>
      </c>
      <c r="B176" s="6" t="s">
        <v>254</v>
      </c>
      <c r="C176" s="5" t="s">
        <v>179</v>
      </c>
      <c r="D176" s="5" t="s">
        <v>28</v>
      </c>
      <c r="E176" s="7">
        <v>420</v>
      </c>
      <c r="F176" s="7">
        <v>513</v>
      </c>
      <c r="G176" s="14">
        <v>-5.3</v>
      </c>
      <c r="H176" s="14">
        <v>-3.4</v>
      </c>
      <c r="I176" s="14">
        <v>-3</v>
      </c>
      <c r="J176" s="14">
        <v>-0.3</v>
      </c>
      <c r="K176" s="14">
        <v>-4.5</v>
      </c>
      <c r="L176" s="14">
        <v>-16.399999999999999</v>
      </c>
      <c r="M176" s="14">
        <v>10.5</v>
      </c>
      <c r="N176" s="25">
        <f t="shared" si="5"/>
        <v>-5</v>
      </c>
      <c r="O176" s="15">
        <f t="shared" si="6"/>
        <v>10.5</v>
      </c>
      <c r="P176" s="14">
        <v>-5</v>
      </c>
    </row>
    <row r="177" spans="1:16" ht="15.75" thickBot="1" x14ac:dyDescent="0.3">
      <c r="A177" s="4">
        <v>176</v>
      </c>
      <c r="B177" s="6" t="s">
        <v>222</v>
      </c>
      <c r="C177" s="5" t="s">
        <v>44</v>
      </c>
      <c r="D177" s="5" t="s">
        <v>17</v>
      </c>
      <c r="E177" s="7">
        <v>377.3</v>
      </c>
      <c r="F177" s="7">
        <v>486</v>
      </c>
      <c r="G177" s="14">
        <v>-5.4</v>
      </c>
      <c r="H177" s="14">
        <v>-4.0999999999999996</v>
      </c>
      <c r="I177" s="14">
        <v>-5.0999999999999996</v>
      </c>
      <c r="J177" s="14">
        <v>-0.4</v>
      </c>
      <c r="K177" s="14">
        <v>-3</v>
      </c>
      <c r="L177" s="14">
        <v>-17.899999999999999</v>
      </c>
      <c r="M177" s="14">
        <v>11.9</v>
      </c>
      <c r="N177" s="25">
        <f t="shared" si="5"/>
        <v>-5</v>
      </c>
      <c r="O177" s="15">
        <f t="shared" si="6"/>
        <v>11.9</v>
      </c>
      <c r="P177" s="14">
        <v>-5</v>
      </c>
    </row>
    <row r="178" spans="1:16" ht="15.75" thickBot="1" x14ac:dyDescent="0.3">
      <c r="A178" s="4">
        <v>177</v>
      </c>
      <c r="B178" s="6" t="s">
        <v>247</v>
      </c>
      <c r="C178" s="5" t="s">
        <v>65</v>
      </c>
      <c r="D178" s="5" t="s">
        <v>36</v>
      </c>
      <c r="E178" s="7">
        <v>368.5</v>
      </c>
      <c r="F178" s="7">
        <v>555</v>
      </c>
      <c r="G178" s="14">
        <v>-3.6</v>
      </c>
      <c r="H178" s="14">
        <v>-3.1</v>
      </c>
      <c r="I178" s="14">
        <v>-3.3</v>
      </c>
      <c r="J178" s="14">
        <v>-2.5</v>
      </c>
      <c r="K178" s="14">
        <v>-4.0999999999999996</v>
      </c>
      <c r="L178" s="14">
        <v>-16.5</v>
      </c>
      <c r="M178" s="14">
        <v>10.5</v>
      </c>
      <c r="N178" s="25">
        <f t="shared" si="5"/>
        <v>-5.0999999999999996</v>
      </c>
      <c r="O178" s="15">
        <f t="shared" si="6"/>
        <v>10.5</v>
      </c>
      <c r="P178" s="14">
        <v>-5.0999999999999996</v>
      </c>
    </row>
    <row r="179" spans="1:16" ht="15.75" thickBot="1" x14ac:dyDescent="0.3">
      <c r="A179" s="4">
        <v>178</v>
      </c>
      <c r="B179" s="6" t="s">
        <v>246</v>
      </c>
      <c r="C179" s="5" t="s">
        <v>80</v>
      </c>
      <c r="D179" s="5" t="s">
        <v>17</v>
      </c>
      <c r="E179" s="7">
        <v>246.6</v>
      </c>
      <c r="F179" s="7">
        <v>476</v>
      </c>
      <c r="G179" s="14">
        <v>-5.5</v>
      </c>
      <c r="H179" s="14">
        <v>-4.7</v>
      </c>
      <c r="I179" s="14">
        <v>-4.2</v>
      </c>
      <c r="J179" s="14">
        <v>-0.4</v>
      </c>
      <c r="K179" s="14">
        <v>-3.3</v>
      </c>
      <c r="L179" s="14">
        <v>-18.2</v>
      </c>
      <c r="M179" s="14">
        <v>11.9</v>
      </c>
      <c r="N179" s="25">
        <f t="shared" si="5"/>
        <v>-5.2</v>
      </c>
      <c r="O179" s="15">
        <f t="shared" si="6"/>
        <v>11.9</v>
      </c>
      <c r="P179" s="14">
        <v>-5.2</v>
      </c>
    </row>
    <row r="180" spans="1:16" ht="15.75" thickBot="1" x14ac:dyDescent="0.3">
      <c r="A180" s="4">
        <v>179</v>
      </c>
      <c r="B180" s="6" t="s">
        <v>258</v>
      </c>
      <c r="C180" s="5" t="s">
        <v>38</v>
      </c>
      <c r="D180" s="5" t="s">
        <v>17</v>
      </c>
      <c r="E180" s="7">
        <v>392</v>
      </c>
      <c r="F180" s="7">
        <v>453</v>
      </c>
      <c r="G180" s="14">
        <v>-4.5999999999999996</v>
      </c>
      <c r="H180" s="14">
        <v>-5.0999999999999996</v>
      </c>
      <c r="I180" s="14">
        <v>-2.5</v>
      </c>
      <c r="J180" s="14">
        <v>-3.4</v>
      </c>
      <c r="K180" s="14">
        <v>-2.6</v>
      </c>
      <c r="L180" s="14">
        <v>-18.2</v>
      </c>
      <c r="M180" s="14">
        <v>11.9</v>
      </c>
      <c r="N180" s="25">
        <f t="shared" si="5"/>
        <v>-5.3</v>
      </c>
      <c r="O180" s="15">
        <f t="shared" si="6"/>
        <v>11.9</v>
      </c>
      <c r="P180" s="14">
        <v>-5.3</v>
      </c>
    </row>
    <row r="181" spans="1:16" ht="15.75" thickBot="1" x14ac:dyDescent="0.3">
      <c r="A181" s="4">
        <v>180</v>
      </c>
      <c r="B181" s="6" t="s">
        <v>275</v>
      </c>
      <c r="C181" s="5" t="s">
        <v>25</v>
      </c>
      <c r="D181" s="5" t="s">
        <v>67</v>
      </c>
      <c r="E181" s="7">
        <v>265</v>
      </c>
      <c r="F181" s="7">
        <v>464</v>
      </c>
      <c r="G181" s="14">
        <v>-6.2</v>
      </c>
      <c r="H181" s="14">
        <v>-3.7</v>
      </c>
      <c r="I181" s="14">
        <v>-6.3</v>
      </c>
      <c r="J181" s="14">
        <v>-0.3</v>
      </c>
      <c r="K181" s="14">
        <v>-3.4</v>
      </c>
      <c r="L181" s="14">
        <v>-19.899999999999999</v>
      </c>
      <c r="M181" s="14">
        <v>13.4</v>
      </c>
      <c r="N181" s="25">
        <f t="shared" si="5"/>
        <v>-5.4</v>
      </c>
      <c r="O181" s="15">
        <f t="shared" si="6"/>
        <v>13.4</v>
      </c>
      <c r="P181" s="14">
        <v>-5.4</v>
      </c>
    </row>
    <row r="182" spans="1:16" ht="15.75" thickBot="1" x14ac:dyDescent="0.3">
      <c r="A182" s="4">
        <v>181</v>
      </c>
      <c r="B182" s="6" t="s">
        <v>217</v>
      </c>
      <c r="C182" s="5" t="s">
        <v>62</v>
      </c>
      <c r="D182" s="5" t="s">
        <v>17</v>
      </c>
      <c r="E182" s="7">
        <v>287.60000000000002</v>
      </c>
      <c r="F182" s="7">
        <v>457</v>
      </c>
      <c r="G182" s="14">
        <v>-4.7</v>
      </c>
      <c r="H182" s="14">
        <v>-3.6</v>
      </c>
      <c r="I182" s="14">
        <v>-1.9</v>
      </c>
      <c r="J182" s="14">
        <v>-5.7</v>
      </c>
      <c r="K182" s="14">
        <v>-2.6</v>
      </c>
      <c r="L182" s="14">
        <v>-18.5</v>
      </c>
      <c r="M182" s="14">
        <v>11.9</v>
      </c>
      <c r="N182" s="25">
        <f t="shared" si="5"/>
        <v>-5.6</v>
      </c>
      <c r="O182" s="15">
        <f t="shared" si="6"/>
        <v>11.9</v>
      </c>
      <c r="P182" s="14">
        <v>-5.6</v>
      </c>
    </row>
    <row r="183" spans="1:16" ht="15.75" thickBot="1" x14ac:dyDescent="0.3">
      <c r="A183" s="4">
        <v>182</v>
      </c>
      <c r="B183" s="6" t="s">
        <v>260</v>
      </c>
      <c r="C183" s="5" t="s">
        <v>70</v>
      </c>
      <c r="D183" s="5" t="s">
        <v>20</v>
      </c>
      <c r="E183" s="7">
        <v>430.8</v>
      </c>
      <c r="F183" s="7">
        <v>469</v>
      </c>
      <c r="G183" s="14">
        <v>-6.1</v>
      </c>
      <c r="H183" s="14">
        <v>-3.9</v>
      </c>
      <c r="I183" s="14">
        <v>-6.2</v>
      </c>
      <c r="J183" s="14">
        <v>0.2</v>
      </c>
      <c r="K183" s="14">
        <v>-2.6</v>
      </c>
      <c r="L183" s="14">
        <v>-18.5</v>
      </c>
      <c r="M183" s="14">
        <v>11.9</v>
      </c>
      <c r="N183" s="25">
        <f t="shared" si="5"/>
        <v>-5.6</v>
      </c>
      <c r="O183" s="15">
        <f t="shared" si="6"/>
        <v>11.9</v>
      </c>
      <c r="P183" s="14">
        <v>-5.6</v>
      </c>
    </row>
    <row r="184" spans="1:16" ht="15.75" thickBot="1" x14ac:dyDescent="0.3">
      <c r="A184" s="4">
        <v>183</v>
      </c>
      <c r="B184" s="6" t="s">
        <v>252</v>
      </c>
      <c r="C184" s="5" t="s">
        <v>56</v>
      </c>
      <c r="D184" s="5" t="s">
        <v>120</v>
      </c>
      <c r="E184" s="7">
        <v>264.60000000000002</v>
      </c>
      <c r="F184" s="7">
        <v>354</v>
      </c>
      <c r="G184" s="14">
        <v>-5.6</v>
      </c>
      <c r="H184" s="14">
        <v>-6.9</v>
      </c>
      <c r="I184" s="14">
        <v>-2.8</v>
      </c>
      <c r="J184" s="14">
        <v>-1.7</v>
      </c>
      <c r="K184" s="14">
        <v>-0.1</v>
      </c>
      <c r="L184" s="14">
        <v>-17</v>
      </c>
      <c r="M184" s="14">
        <v>10.199999999999999</v>
      </c>
      <c r="N184" s="25">
        <f t="shared" si="5"/>
        <v>-5.8</v>
      </c>
      <c r="O184" s="15">
        <f t="shared" si="6"/>
        <v>10.199999999999999</v>
      </c>
      <c r="P184" s="14">
        <v>-5.8</v>
      </c>
    </row>
    <row r="185" spans="1:16" ht="15.75" thickBot="1" x14ac:dyDescent="0.3">
      <c r="A185" s="4">
        <v>184</v>
      </c>
      <c r="B185" s="6" t="s">
        <v>216</v>
      </c>
      <c r="C185" s="5" t="s">
        <v>88</v>
      </c>
      <c r="D185" s="5" t="s">
        <v>17</v>
      </c>
      <c r="E185" s="7">
        <v>135.1</v>
      </c>
      <c r="F185" s="7">
        <v>521</v>
      </c>
      <c r="G185" s="14">
        <v>-3.5</v>
      </c>
      <c r="H185" s="14">
        <v>-3.4</v>
      </c>
      <c r="I185" s="14">
        <v>-4</v>
      </c>
      <c r="J185" s="14">
        <v>-4.0999999999999996</v>
      </c>
      <c r="K185" s="14">
        <v>-3.9</v>
      </c>
      <c r="L185" s="14">
        <v>-18.8</v>
      </c>
      <c r="M185" s="14">
        <v>11.9</v>
      </c>
      <c r="N185" s="25">
        <f t="shared" si="5"/>
        <v>-5.9</v>
      </c>
      <c r="O185" s="15">
        <f t="shared" si="6"/>
        <v>11.9</v>
      </c>
      <c r="P185" s="14">
        <v>-5.9</v>
      </c>
    </row>
    <row r="186" spans="1:16" ht="15.75" thickBot="1" x14ac:dyDescent="0.3">
      <c r="A186" s="4">
        <v>185</v>
      </c>
      <c r="B186" s="6" t="s">
        <v>285</v>
      </c>
      <c r="C186" s="5" t="s">
        <v>51</v>
      </c>
      <c r="D186" s="5" t="s">
        <v>30</v>
      </c>
      <c r="E186" s="7">
        <v>309.7</v>
      </c>
      <c r="F186" s="7">
        <v>553</v>
      </c>
      <c r="G186" s="14">
        <v>-5.4</v>
      </c>
      <c r="H186" s="14">
        <v>-2.9</v>
      </c>
      <c r="I186" s="14">
        <v>-7.2</v>
      </c>
      <c r="J186" s="14">
        <v>0.2</v>
      </c>
      <c r="K186" s="14">
        <v>-5.0999999999999996</v>
      </c>
      <c r="L186" s="14">
        <v>-20.5</v>
      </c>
      <c r="M186" s="14">
        <v>13.4</v>
      </c>
      <c r="N186" s="25">
        <f t="shared" si="5"/>
        <v>-6</v>
      </c>
      <c r="O186" s="15">
        <f t="shared" si="6"/>
        <v>13.4</v>
      </c>
      <c r="P186" s="14">
        <v>-6</v>
      </c>
    </row>
    <row r="187" spans="1:16" ht="15.75" thickBot="1" x14ac:dyDescent="0.3">
      <c r="A187" s="4">
        <v>186</v>
      </c>
      <c r="B187" s="6" t="s">
        <v>257</v>
      </c>
      <c r="C187" s="5" t="s">
        <v>144</v>
      </c>
      <c r="D187" s="5" t="s">
        <v>91</v>
      </c>
      <c r="E187" s="7">
        <v>504.8</v>
      </c>
      <c r="F187" s="7">
        <v>391</v>
      </c>
      <c r="G187" s="14">
        <v>-6.4</v>
      </c>
      <c r="H187" s="14">
        <v>-6.4</v>
      </c>
      <c r="I187" s="14">
        <v>-1.6</v>
      </c>
      <c r="J187" s="14">
        <v>-2.2999999999999998</v>
      </c>
      <c r="K187" s="14">
        <v>-2.2999999999999998</v>
      </c>
      <c r="L187" s="14">
        <v>-19</v>
      </c>
      <c r="M187" s="14">
        <v>11.9</v>
      </c>
      <c r="N187" s="25">
        <f t="shared" si="5"/>
        <v>-6.1</v>
      </c>
      <c r="O187" s="15">
        <f t="shared" si="6"/>
        <v>11.9</v>
      </c>
      <c r="P187" s="14">
        <v>-6.1</v>
      </c>
    </row>
    <row r="188" spans="1:16" ht="15.75" thickBot="1" x14ac:dyDescent="0.3">
      <c r="A188" s="4">
        <v>187</v>
      </c>
      <c r="B188" s="6" t="s">
        <v>288</v>
      </c>
      <c r="C188" s="5" t="s">
        <v>82</v>
      </c>
      <c r="D188" s="5" t="s">
        <v>158</v>
      </c>
      <c r="E188" s="7">
        <v>315.89999999999998</v>
      </c>
      <c r="F188" s="7">
        <v>447</v>
      </c>
      <c r="G188" s="14">
        <v>-5.9</v>
      </c>
      <c r="H188" s="14">
        <v>-5</v>
      </c>
      <c r="I188" s="14">
        <v>-5.0999999999999996</v>
      </c>
      <c r="J188" s="14">
        <v>-2</v>
      </c>
      <c r="K188" s="14">
        <v>-2.8</v>
      </c>
      <c r="L188" s="14">
        <v>-20.8</v>
      </c>
      <c r="M188" s="14">
        <v>13.4</v>
      </c>
      <c r="N188" s="25">
        <f t="shared" si="5"/>
        <v>-6.3</v>
      </c>
      <c r="O188" s="15">
        <f t="shared" si="6"/>
        <v>13.4</v>
      </c>
      <c r="P188" s="14">
        <v>-6.3</v>
      </c>
    </row>
    <row r="189" spans="1:16" ht="15.75" thickBot="1" x14ac:dyDescent="0.3">
      <c r="A189" s="4">
        <v>188</v>
      </c>
      <c r="B189" s="6" t="s">
        <v>284</v>
      </c>
      <c r="C189" s="5" t="s">
        <v>80</v>
      </c>
      <c r="D189" s="5" t="s">
        <v>45</v>
      </c>
      <c r="E189" s="7">
        <v>434.7</v>
      </c>
      <c r="F189" s="7">
        <v>414</v>
      </c>
      <c r="G189" s="14">
        <v>-4.5</v>
      </c>
      <c r="H189" s="14">
        <v>-7</v>
      </c>
      <c r="I189" s="14">
        <v>-2.8</v>
      </c>
      <c r="J189" s="14">
        <v>-2</v>
      </c>
      <c r="K189" s="14">
        <v>-1.6</v>
      </c>
      <c r="L189" s="14">
        <v>-18</v>
      </c>
      <c r="M189" s="14">
        <v>10.5</v>
      </c>
      <c r="N189" s="25">
        <f t="shared" si="5"/>
        <v>-6.5</v>
      </c>
      <c r="O189" s="15">
        <f t="shared" si="6"/>
        <v>10.5</v>
      </c>
      <c r="P189" s="14">
        <v>-6.5</v>
      </c>
    </row>
    <row r="190" spans="1:16" ht="15.75" thickBot="1" x14ac:dyDescent="0.3">
      <c r="A190" s="4">
        <v>189</v>
      </c>
      <c r="B190" s="6" t="s">
        <v>236</v>
      </c>
      <c r="C190" s="5"/>
      <c r="D190" s="5" t="s">
        <v>20</v>
      </c>
      <c r="E190" s="7">
        <v>346.3</v>
      </c>
      <c r="F190" s="7">
        <v>448</v>
      </c>
      <c r="G190" s="14">
        <v>-6.2</v>
      </c>
      <c r="H190" s="14">
        <v>-4.2</v>
      </c>
      <c r="I190" s="14">
        <v>-5</v>
      </c>
      <c r="J190" s="14">
        <v>-1.1000000000000001</v>
      </c>
      <c r="K190" s="14">
        <v>-3.4</v>
      </c>
      <c r="L190" s="14">
        <v>-19.899999999999999</v>
      </c>
      <c r="M190" s="14">
        <v>11.9</v>
      </c>
      <c r="N190" s="25">
        <f t="shared" si="5"/>
        <v>-7</v>
      </c>
      <c r="O190" s="15">
        <f t="shared" si="6"/>
        <v>11.9</v>
      </c>
      <c r="P190" s="14">
        <v>-7</v>
      </c>
    </row>
    <row r="191" spans="1:16" ht="15.75" thickBot="1" x14ac:dyDescent="0.3">
      <c r="A191" s="4">
        <v>190</v>
      </c>
      <c r="B191" s="6" t="s">
        <v>267</v>
      </c>
      <c r="C191" s="5"/>
      <c r="D191" s="5" t="s">
        <v>17</v>
      </c>
      <c r="E191" s="7">
        <v>447</v>
      </c>
      <c r="F191" s="7">
        <v>360</v>
      </c>
      <c r="G191" s="14">
        <v>-5.6</v>
      </c>
      <c r="H191" s="14">
        <v>-7</v>
      </c>
      <c r="I191" s="14">
        <v>-2.6</v>
      </c>
      <c r="J191" s="14">
        <v>-4.0999999999999996</v>
      </c>
      <c r="K191" s="14">
        <v>-0.9</v>
      </c>
      <c r="L191" s="14">
        <v>-20.100000000000001</v>
      </c>
      <c r="M191" s="14">
        <v>11.9</v>
      </c>
      <c r="N191" s="25">
        <f t="shared" si="5"/>
        <v>-7.2</v>
      </c>
      <c r="O191" s="15">
        <f t="shared" si="6"/>
        <v>11.9</v>
      </c>
      <c r="P191" s="14">
        <v>-7.2</v>
      </c>
    </row>
    <row r="192" spans="1:16" ht="15.75" thickBot="1" x14ac:dyDescent="0.3">
      <c r="A192" s="4">
        <v>191</v>
      </c>
      <c r="B192" s="6" t="s">
        <v>269</v>
      </c>
      <c r="C192" s="5" t="s">
        <v>70</v>
      </c>
      <c r="D192" s="5" t="s">
        <v>17</v>
      </c>
      <c r="E192" s="7">
        <v>468.9</v>
      </c>
      <c r="F192" s="7">
        <v>346</v>
      </c>
      <c r="G192" s="14">
        <v>-8</v>
      </c>
      <c r="H192" s="14">
        <v>-6.4</v>
      </c>
      <c r="I192" s="14">
        <v>-5.3</v>
      </c>
      <c r="J192" s="14">
        <v>0.1</v>
      </c>
      <c r="K192" s="14">
        <v>-0.6</v>
      </c>
      <c r="L192" s="14">
        <v>-20.2</v>
      </c>
      <c r="M192" s="14">
        <v>11.9</v>
      </c>
      <c r="N192" s="25">
        <f t="shared" si="5"/>
        <v>-7.3</v>
      </c>
      <c r="O192" s="15">
        <f t="shared" si="6"/>
        <v>11.9</v>
      </c>
      <c r="P192" s="14">
        <v>-7.3</v>
      </c>
    </row>
    <row r="193" spans="1:16" ht="15.75" thickBot="1" x14ac:dyDescent="0.3">
      <c r="A193" s="4">
        <v>192</v>
      </c>
      <c r="B193" s="6" t="s">
        <v>251</v>
      </c>
      <c r="C193" s="5" t="s">
        <v>53</v>
      </c>
      <c r="D193" s="5" t="s">
        <v>120</v>
      </c>
      <c r="E193" s="7">
        <v>163.1</v>
      </c>
      <c r="F193" s="7">
        <v>439</v>
      </c>
      <c r="G193" s="14">
        <v>-5.5</v>
      </c>
      <c r="H193" s="14">
        <v>-5.4</v>
      </c>
      <c r="I193" s="14">
        <v>-3.8</v>
      </c>
      <c r="J193" s="14">
        <v>-1</v>
      </c>
      <c r="K193" s="14">
        <v>-2.8</v>
      </c>
      <c r="L193" s="14">
        <v>-18.5</v>
      </c>
      <c r="M193" s="14">
        <v>10.199999999999999</v>
      </c>
      <c r="N193" s="25">
        <f t="shared" si="5"/>
        <v>-7.3</v>
      </c>
      <c r="O193" s="15">
        <f t="shared" si="6"/>
        <v>10.199999999999999</v>
      </c>
      <c r="P193" s="14">
        <v>-7.3</v>
      </c>
    </row>
    <row r="194" spans="1:16" ht="15.75" thickBot="1" x14ac:dyDescent="0.3">
      <c r="A194" s="4">
        <v>193</v>
      </c>
      <c r="B194" s="6" t="s">
        <v>249</v>
      </c>
      <c r="C194" s="5" t="s">
        <v>106</v>
      </c>
      <c r="D194" s="5" t="s">
        <v>17</v>
      </c>
      <c r="E194" s="7">
        <v>309.2</v>
      </c>
      <c r="F194" s="7">
        <v>423</v>
      </c>
      <c r="G194" s="14">
        <v>-7.6</v>
      </c>
      <c r="H194" s="14">
        <v>-4.3</v>
      </c>
      <c r="I194" s="14">
        <v>-5.0999999999999996</v>
      </c>
      <c r="J194" s="14">
        <v>-0.4</v>
      </c>
      <c r="K194" s="14">
        <v>-3</v>
      </c>
      <c r="L194" s="14">
        <v>-20.3</v>
      </c>
      <c r="M194" s="14">
        <v>11.9</v>
      </c>
      <c r="N194" s="25">
        <f t="shared" si="5"/>
        <v>-7.4</v>
      </c>
      <c r="O194" s="15">
        <f t="shared" si="6"/>
        <v>11.9</v>
      </c>
      <c r="P194" s="14">
        <v>-7.4</v>
      </c>
    </row>
    <row r="195" spans="1:16" ht="15.75" thickBot="1" x14ac:dyDescent="0.3">
      <c r="A195" s="4">
        <v>194</v>
      </c>
      <c r="B195" s="6" t="s">
        <v>262</v>
      </c>
      <c r="C195" s="5" t="s">
        <v>82</v>
      </c>
      <c r="D195" s="5" t="s">
        <v>91</v>
      </c>
      <c r="E195" s="7">
        <v>407</v>
      </c>
      <c r="F195" s="7">
        <v>380</v>
      </c>
      <c r="G195" s="14">
        <v>-5.6</v>
      </c>
      <c r="H195" s="14">
        <v>-6.8</v>
      </c>
      <c r="I195" s="14">
        <v>-4.3</v>
      </c>
      <c r="J195" s="14">
        <v>-2.4</v>
      </c>
      <c r="K195" s="14">
        <v>-1.2</v>
      </c>
      <c r="L195" s="14">
        <v>-20.3</v>
      </c>
      <c r="M195" s="14">
        <v>11.9</v>
      </c>
      <c r="N195" s="25">
        <f t="shared" ref="N195:N258" si="7">P195+(O195-M195)</f>
        <v>-7.4</v>
      </c>
      <c r="O195" s="15">
        <f t="shared" ref="O195:O258" si="8">IF(NOT(ISERROR(SEARCH("SS",D195))),$W$6,IF(NOT(ISERROR(SEARCH("2B",D195))),$W$4,IF(NOT(ISERROR(SEARCH("OF",D195))),$W$7,IF(NOT(ISERROR(SEARCH("3B",D195))),$W$5,IF(NOT(ISERROR(SEARCH("1B",D195))),$W$3,IF(NOT(ISERROR(SEARCH("C",D195))),$W$2,IF(NOT(ISERROR(SEARCH("DH",D195))),$W$8,"ERROR")))))))</f>
        <v>11.9</v>
      </c>
      <c r="P195" s="14">
        <v>-7.4</v>
      </c>
    </row>
    <row r="196" spans="1:16" ht="15.75" thickBot="1" x14ac:dyDescent="0.3">
      <c r="A196" s="4">
        <v>195</v>
      </c>
      <c r="B196" s="6" t="s">
        <v>242</v>
      </c>
      <c r="C196" s="5" t="s">
        <v>53</v>
      </c>
      <c r="D196" s="5" t="s">
        <v>17</v>
      </c>
      <c r="E196" s="7">
        <v>213.7</v>
      </c>
      <c r="F196" s="7">
        <v>615</v>
      </c>
      <c r="G196" s="14">
        <v>-6</v>
      </c>
      <c r="H196" s="14">
        <v>0.2</v>
      </c>
      <c r="I196" s="14">
        <v>-8.8000000000000007</v>
      </c>
      <c r="J196" s="14">
        <v>1.2</v>
      </c>
      <c r="K196" s="14">
        <v>-7</v>
      </c>
      <c r="L196" s="14">
        <v>-20.399999999999999</v>
      </c>
      <c r="M196" s="14">
        <v>11.9</v>
      </c>
      <c r="N196" s="25">
        <f t="shared" si="7"/>
        <v>-7.5</v>
      </c>
      <c r="O196" s="15">
        <f t="shared" si="8"/>
        <v>11.9</v>
      </c>
      <c r="P196" s="14">
        <v>-7.5</v>
      </c>
    </row>
    <row r="197" spans="1:16" ht="15.75" thickBot="1" x14ac:dyDescent="0.3">
      <c r="A197" s="4">
        <v>196</v>
      </c>
      <c r="B197" s="6" t="s">
        <v>261</v>
      </c>
      <c r="C197" s="5" t="s">
        <v>42</v>
      </c>
      <c r="D197" s="5" t="s">
        <v>120</v>
      </c>
      <c r="E197" s="7">
        <v>153.30000000000001</v>
      </c>
      <c r="F197" s="7">
        <v>473</v>
      </c>
      <c r="G197" s="14">
        <v>-4.7</v>
      </c>
      <c r="H197" s="14">
        <v>-5.0999999999999996</v>
      </c>
      <c r="I197" s="14">
        <v>-6.5</v>
      </c>
      <c r="J197" s="14">
        <v>0.6</v>
      </c>
      <c r="K197" s="14">
        <v>-3</v>
      </c>
      <c r="L197" s="14">
        <v>-18.7</v>
      </c>
      <c r="M197" s="14">
        <v>10.199999999999999</v>
      </c>
      <c r="N197" s="25">
        <f t="shared" si="7"/>
        <v>-7.5</v>
      </c>
      <c r="O197" s="15">
        <f t="shared" si="8"/>
        <v>10.199999999999999</v>
      </c>
      <c r="P197" s="14">
        <v>-7.5</v>
      </c>
    </row>
    <row r="198" spans="1:16" ht="15.75" thickBot="1" x14ac:dyDescent="0.3">
      <c r="A198" s="4">
        <v>197</v>
      </c>
      <c r="B198" s="6" t="s">
        <v>287</v>
      </c>
      <c r="C198" s="5" t="s">
        <v>58</v>
      </c>
      <c r="D198" s="5" t="s">
        <v>28</v>
      </c>
      <c r="E198" s="7">
        <v>397.5</v>
      </c>
      <c r="F198" s="7">
        <v>487</v>
      </c>
      <c r="G198" s="14">
        <v>-7.4</v>
      </c>
      <c r="H198" s="14">
        <v>-3</v>
      </c>
      <c r="I198" s="14">
        <v>-6.9</v>
      </c>
      <c r="J198" s="14">
        <v>3</v>
      </c>
      <c r="K198" s="14">
        <v>-4.7</v>
      </c>
      <c r="L198" s="14">
        <v>-19</v>
      </c>
      <c r="M198" s="14">
        <v>10.5</v>
      </c>
      <c r="N198" s="25">
        <f t="shared" si="7"/>
        <v>-7.5</v>
      </c>
      <c r="O198" s="15">
        <f t="shared" si="8"/>
        <v>10.5</v>
      </c>
      <c r="P198" s="14">
        <v>-7.5</v>
      </c>
    </row>
    <row r="199" spans="1:16" ht="15.75" thickBot="1" x14ac:dyDescent="0.3">
      <c r="A199" s="4">
        <v>198</v>
      </c>
      <c r="B199" s="6" t="s">
        <v>289</v>
      </c>
      <c r="C199" s="5" t="s">
        <v>82</v>
      </c>
      <c r="D199" s="5" t="s">
        <v>48</v>
      </c>
      <c r="E199" s="7">
        <v>193.9</v>
      </c>
      <c r="F199" s="7">
        <v>477</v>
      </c>
      <c r="G199" s="14">
        <v>-7.1</v>
      </c>
      <c r="H199" s="14">
        <v>-3.7</v>
      </c>
      <c r="I199" s="14">
        <v>-7.3</v>
      </c>
      <c r="J199" s="14">
        <v>0.6</v>
      </c>
      <c r="K199" s="14">
        <v>-4.7</v>
      </c>
      <c r="L199" s="14">
        <v>-22.2</v>
      </c>
      <c r="M199" s="14">
        <v>13.6</v>
      </c>
      <c r="N199" s="25">
        <f t="shared" si="7"/>
        <v>-7.7</v>
      </c>
      <c r="O199" s="15">
        <f t="shared" si="8"/>
        <v>13.6</v>
      </c>
      <c r="P199" s="14">
        <v>-7.7</v>
      </c>
    </row>
    <row r="200" spans="1:16" ht="15.75" thickBot="1" x14ac:dyDescent="0.3">
      <c r="A200" s="4">
        <v>199</v>
      </c>
      <c r="B200" s="6" t="s">
        <v>234</v>
      </c>
      <c r="C200" s="5" t="s">
        <v>88</v>
      </c>
      <c r="D200" s="5" t="s">
        <v>17</v>
      </c>
      <c r="E200" s="7">
        <v>278.39999999999998</v>
      </c>
      <c r="F200" s="7">
        <v>550</v>
      </c>
      <c r="G200" s="14">
        <v>-5.3</v>
      </c>
      <c r="H200" s="14">
        <v>-2.1</v>
      </c>
      <c r="I200" s="14">
        <v>-7.2</v>
      </c>
      <c r="J200" s="14">
        <v>-0.3</v>
      </c>
      <c r="K200" s="14">
        <v>-5.7</v>
      </c>
      <c r="L200" s="14">
        <v>-20.6</v>
      </c>
      <c r="M200" s="14">
        <v>11.9</v>
      </c>
      <c r="N200" s="25">
        <f t="shared" si="7"/>
        <v>-7.7</v>
      </c>
      <c r="O200" s="15">
        <f t="shared" si="8"/>
        <v>11.9</v>
      </c>
      <c r="P200" s="14">
        <v>-7.7</v>
      </c>
    </row>
    <row r="201" spans="1:16" ht="15.75" thickBot="1" x14ac:dyDescent="0.3">
      <c r="A201" s="4">
        <v>200</v>
      </c>
      <c r="B201" s="6" t="s">
        <v>270</v>
      </c>
      <c r="C201" s="5" t="s">
        <v>58</v>
      </c>
      <c r="D201" s="5" t="s">
        <v>36</v>
      </c>
      <c r="E201" s="7">
        <v>422.3</v>
      </c>
      <c r="F201" s="7">
        <v>434</v>
      </c>
      <c r="G201" s="14">
        <v>-5.8</v>
      </c>
      <c r="H201" s="14">
        <v>-5.6</v>
      </c>
      <c r="I201" s="14">
        <v>-5.8</v>
      </c>
      <c r="J201" s="14">
        <v>1.2</v>
      </c>
      <c r="K201" s="14">
        <v>-3.2</v>
      </c>
      <c r="L201" s="14">
        <v>-19.2</v>
      </c>
      <c r="M201" s="14">
        <v>10.5</v>
      </c>
      <c r="N201" s="25">
        <f t="shared" si="7"/>
        <v>-7.8</v>
      </c>
      <c r="O201" s="15">
        <f t="shared" si="8"/>
        <v>10.5</v>
      </c>
      <c r="P201" s="14">
        <v>-7.8</v>
      </c>
    </row>
    <row r="202" spans="1:16" ht="15.75" thickBot="1" x14ac:dyDescent="0.3">
      <c r="A202" s="4">
        <v>201</v>
      </c>
      <c r="B202" s="6" t="s">
        <v>229</v>
      </c>
      <c r="C202" s="5" t="s">
        <v>85</v>
      </c>
      <c r="D202" s="5" t="s">
        <v>230</v>
      </c>
      <c r="E202" s="7">
        <v>185</v>
      </c>
      <c r="F202" s="7">
        <v>460</v>
      </c>
      <c r="G202" s="14">
        <v>-7.4</v>
      </c>
      <c r="H202" s="14">
        <v>-3.3</v>
      </c>
      <c r="I202" s="14">
        <v>-6.2</v>
      </c>
      <c r="J202" s="14">
        <v>-2</v>
      </c>
      <c r="K202" s="14">
        <v>-3.6</v>
      </c>
      <c r="L202" s="14">
        <v>-22.6</v>
      </c>
      <c r="M202" s="14">
        <v>13.6</v>
      </c>
      <c r="N202" s="25">
        <f t="shared" si="7"/>
        <v>-8</v>
      </c>
      <c r="O202" s="15">
        <f t="shared" si="8"/>
        <v>13.6</v>
      </c>
      <c r="P202" s="14">
        <v>-8</v>
      </c>
    </row>
    <row r="203" spans="1:16" ht="15.75" thickBot="1" x14ac:dyDescent="0.3">
      <c r="A203" s="4">
        <v>202</v>
      </c>
      <c r="B203" s="6" t="s">
        <v>278</v>
      </c>
      <c r="C203" s="5" t="s">
        <v>25</v>
      </c>
      <c r="D203" s="5" t="s">
        <v>279</v>
      </c>
      <c r="E203" s="7">
        <v>382.3</v>
      </c>
      <c r="F203" s="7">
        <v>392</v>
      </c>
      <c r="G203" s="14">
        <v>-6.8</v>
      </c>
      <c r="H203" s="14">
        <v>-5.8</v>
      </c>
      <c r="I203" s="14">
        <v>-5.2</v>
      </c>
      <c r="J203" s="14">
        <v>-1.8</v>
      </c>
      <c r="K203" s="14">
        <v>-3</v>
      </c>
      <c r="L203" s="14">
        <v>-22.6</v>
      </c>
      <c r="M203" s="14">
        <v>13.6</v>
      </c>
      <c r="N203" s="25">
        <f t="shared" si="7"/>
        <v>-8</v>
      </c>
      <c r="O203" s="15">
        <f t="shared" si="8"/>
        <v>13.6</v>
      </c>
      <c r="P203" s="14">
        <v>-8</v>
      </c>
    </row>
    <row r="204" spans="1:16" ht="15.75" thickBot="1" x14ac:dyDescent="0.3">
      <c r="A204" s="4">
        <v>203</v>
      </c>
      <c r="B204" s="6" t="s">
        <v>283</v>
      </c>
      <c r="C204" s="5" t="s">
        <v>78</v>
      </c>
      <c r="D204" s="5" t="s">
        <v>91</v>
      </c>
      <c r="E204" s="7">
        <v>344.4</v>
      </c>
      <c r="F204" s="7">
        <v>378</v>
      </c>
      <c r="G204" s="14">
        <v>-6.7</v>
      </c>
      <c r="H204" s="14">
        <v>-6.9</v>
      </c>
      <c r="I204" s="14">
        <v>-5.3</v>
      </c>
      <c r="J204" s="14">
        <v>-0.6</v>
      </c>
      <c r="K204" s="14">
        <v>-1.5</v>
      </c>
      <c r="L204" s="14">
        <v>-21</v>
      </c>
      <c r="M204" s="14">
        <v>11.9</v>
      </c>
      <c r="N204" s="25">
        <f t="shared" si="7"/>
        <v>-8</v>
      </c>
      <c r="O204" s="15">
        <f t="shared" si="8"/>
        <v>11.9</v>
      </c>
      <c r="P204" s="14">
        <v>-8</v>
      </c>
    </row>
    <row r="205" spans="1:16" ht="15.75" thickBot="1" x14ac:dyDescent="0.3">
      <c r="A205" s="4">
        <v>204</v>
      </c>
      <c r="B205" s="6" t="s">
        <v>298</v>
      </c>
      <c r="C205" s="5" t="s">
        <v>47</v>
      </c>
      <c r="D205" s="5" t="s">
        <v>67</v>
      </c>
      <c r="E205" s="7">
        <v>400.2</v>
      </c>
      <c r="F205" s="7">
        <v>445</v>
      </c>
      <c r="G205" s="14">
        <v>-5.4</v>
      </c>
      <c r="H205" s="14">
        <v>-6</v>
      </c>
      <c r="I205" s="14">
        <v>-4.7</v>
      </c>
      <c r="J205" s="14">
        <v>-3.5</v>
      </c>
      <c r="K205" s="14">
        <v>-3.1</v>
      </c>
      <c r="L205" s="14">
        <v>-22.7</v>
      </c>
      <c r="M205" s="14">
        <v>13.4</v>
      </c>
      <c r="N205" s="25">
        <f t="shared" si="7"/>
        <v>-8.3000000000000007</v>
      </c>
      <c r="O205" s="15">
        <f t="shared" si="8"/>
        <v>13.4</v>
      </c>
      <c r="P205" s="14">
        <v>-8.3000000000000007</v>
      </c>
    </row>
    <row r="206" spans="1:16" ht="15.75" thickBot="1" x14ac:dyDescent="0.3">
      <c r="A206" s="4">
        <v>205</v>
      </c>
      <c r="B206" s="6" t="s">
        <v>273</v>
      </c>
      <c r="C206" s="5" t="s">
        <v>78</v>
      </c>
      <c r="D206" s="5" t="s">
        <v>120</v>
      </c>
      <c r="E206" s="7">
        <v>252.6</v>
      </c>
      <c r="F206" s="7">
        <v>382</v>
      </c>
      <c r="G206" s="14">
        <v>-6.9</v>
      </c>
      <c r="H206" s="14">
        <v>-6.7</v>
      </c>
      <c r="I206" s="14">
        <v>-3.5</v>
      </c>
      <c r="J206" s="14">
        <v>-1.2</v>
      </c>
      <c r="K206" s="14">
        <v>-1.2</v>
      </c>
      <c r="L206" s="14">
        <v>-19.600000000000001</v>
      </c>
      <c r="M206" s="14">
        <v>10.199999999999999</v>
      </c>
      <c r="N206" s="25">
        <f t="shared" si="7"/>
        <v>-8.4</v>
      </c>
      <c r="O206" s="15">
        <f t="shared" si="8"/>
        <v>10.199999999999999</v>
      </c>
      <c r="P206" s="14">
        <v>-8.4</v>
      </c>
    </row>
    <row r="207" spans="1:16" ht="15.75" thickBot="1" x14ac:dyDescent="0.3">
      <c r="A207" s="4">
        <v>206</v>
      </c>
      <c r="B207" s="6" t="s">
        <v>255</v>
      </c>
      <c r="C207" s="5" t="s">
        <v>38</v>
      </c>
      <c r="D207" s="5" t="s">
        <v>91</v>
      </c>
      <c r="E207" s="7">
        <v>332.1</v>
      </c>
      <c r="F207" s="7">
        <v>390</v>
      </c>
      <c r="G207" s="14">
        <v>-6.8</v>
      </c>
      <c r="H207" s="14">
        <v>-6.1</v>
      </c>
      <c r="I207" s="14">
        <v>-3.8</v>
      </c>
      <c r="J207" s="14">
        <v>-2.2999999999999998</v>
      </c>
      <c r="K207" s="14">
        <v>-2.2999999999999998</v>
      </c>
      <c r="L207" s="14">
        <v>-21.3</v>
      </c>
      <c r="M207" s="14">
        <v>11.9</v>
      </c>
      <c r="N207" s="25">
        <f t="shared" si="7"/>
        <v>-8.4</v>
      </c>
      <c r="O207" s="15">
        <f t="shared" si="8"/>
        <v>11.9</v>
      </c>
      <c r="P207" s="14">
        <v>-8.4</v>
      </c>
    </row>
    <row r="208" spans="1:16" ht="15.75" thickBot="1" x14ac:dyDescent="0.3">
      <c r="A208" s="4">
        <v>207</v>
      </c>
      <c r="B208" s="6" t="s">
        <v>271</v>
      </c>
      <c r="C208" s="5" t="s">
        <v>144</v>
      </c>
      <c r="D208" s="5" t="s">
        <v>120</v>
      </c>
      <c r="E208" s="7">
        <v>170.5</v>
      </c>
      <c r="F208" s="7">
        <v>494</v>
      </c>
      <c r="G208" s="14">
        <v>-4.4000000000000004</v>
      </c>
      <c r="H208" s="14">
        <v>-5.4</v>
      </c>
      <c r="I208" s="14">
        <v>-4.4000000000000004</v>
      </c>
      <c r="J208" s="14">
        <v>-2.2000000000000002</v>
      </c>
      <c r="K208" s="14">
        <v>-3.3</v>
      </c>
      <c r="L208" s="14">
        <v>-19.7</v>
      </c>
      <c r="M208" s="14">
        <v>10.199999999999999</v>
      </c>
      <c r="N208" s="25">
        <f t="shared" si="7"/>
        <v>-8.5</v>
      </c>
      <c r="O208" s="15">
        <f t="shared" si="8"/>
        <v>10.199999999999999</v>
      </c>
      <c r="P208" s="14">
        <v>-8.5</v>
      </c>
    </row>
    <row r="209" spans="1:16" ht="15.75" thickBot="1" x14ac:dyDescent="0.3">
      <c r="A209" s="4">
        <v>208</v>
      </c>
      <c r="B209" s="6" t="s">
        <v>280</v>
      </c>
      <c r="C209" s="5" t="s">
        <v>103</v>
      </c>
      <c r="D209" s="5" t="s">
        <v>281</v>
      </c>
      <c r="E209" s="7">
        <v>368</v>
      </c>
      <c r="F209" s="7">
        <v>382</v>
      </c>
      <c r="G209" s="14">
        <v>-6.7</v>
      </c>
      <c r="H209" s="14">
        <v>-6.7</v>
      </c>
      <c r="I209" s="14">
        <v>-4.5</v>
      </c>
      <c r="J209" s="14">
        <v>-0.7</v>
      </c>
      <c r="K209" s="14">
        <v>-1.4</v>
      </c>
      <c r="L209" s="14">
        <v>-20.100000000000001</v>
      </c>
      <c r="M209" s="14">
        <v>10.5</v>
      </c>
      <c r="N209" s="25">
        <f t="shared" si="7"/>
        <v>-8.6</v>
      </c>
      <c r="O209" s="15">
        <f t="shared" si="8"/>
        <v>10.5</v>
      </c>
      <c r="P209" s="14">
        <v>-8.6</v>
      </c>
    </row>
    <row r="210" spans="1:16" ht="15.75" thickBot="1" x14ac:dyDescent="0.3">
      <c r="A210" s="4">
        <v>209</v>
      </c>
      <c r="B210" s="6" t="s">
        <v>286</v>
      </c>
      <c r="C210" s="5" t="s">
        <v>80</v>
      </c>
      <c r="D210" s="5" t="s">
        <v>110</v>
      </c>
      <c r="E210" s="7">
        <v>580.70000000000005</v>
      </c>
      <c r="F210" s="7">
        <v>459</v>
      </c>
      <c r="G210" s="14">
        <v>-6.3</v>
      </c>
      <c r="H210" s="14">
        <v>-4.9000000000000004</v>
      </c>
      <c r="I210" s="14">
        <v>-5.3</v>
      </c>
      <c r="J210" s="14">
        <v>0.3</v>
      </c>
      <c r="K210" s="14">
        <v>-4.2</v>
      </c>
      <c r="L210" s="14">
        <v>-20.3</v>
      </c>
      <c r="M210" s="14">
        <v>10.5</v>
      </c>
      <c r="N210" s="25">
        <f t="shared" si="7"/>
        <v>-8.9</v>
      </c>
      <c r="O210" s="15">
        <f t="shared" si="8"/>
        <v>10.5</v>
      </c>
      <c r="P210" s="14">
        <v>-8.9</v>
      </c>
    </row>
    <row r="211" spans="1:16" ht="15.75" thickBot="1" x14ac:dyDescent="0.3">
      <c r="A211" s="4">
        <v>210</v>
      </c>
      <c r="B211" s="6" t="s">
        <v>276</v>
      </c>
      <c r="C211" s="5" t="s">
        <v>179</v>
      </c>
      <c r="D211" s="5" t="s">
        <v>120</v>
      </c>
      <c r="E211" s="7">
        <v>245.4</v>
      </c>
      <c r="F211" s="7">
        <v>460</v>
      </c>
      <c r="G211" s="14">
        <v>-4.8</v>
      </c>
      <c r="H211" s="14">
        <v>-6</v>
      </c>
      <c r="I211" s="14">
        <v>-1.7</v>
      </c>
      <c r="J211" s="14">
        <v>-5.0999999999999996</v>
      </c>
      <c r="K211" s="14">
        <v>-2.4</v>
      </c>
      <c r="L211" s="14">
        <v>-20.100000000000001</v>
      </c>
      <c r="M211" s="14">
        <v>10.199999999999999</v>
      </c>
      <c r="N211" s="25">
        <f t="shared" si="7"/>
        <v>-8.9</v>
      </c>
      <c r="O211" s="15">
        <f t="shared" si="8"/>
        <v>10.199999999999999</v>
      </c>
      <c r="P211" s="14">
        <v>-8.9</v>
      </c>
    </row>
    <row r="212" spans="1:16" ht="15.75" thickBot="1" x14ac:dyDescent="0.3">
      <c r="A212" s="4">
        <v>211</v>
      </c>
      <c r="B212" s="6" t="s">
        <v>302</v>
      </c>
      <c r="C212" s="5" t="s">
        <v>101</v>
      </c>
      <c r="D212" s="5" t="s">
        <v>48</v>
      </c>
      <c r="E212" s="7">
        <v>382</v>
      </c>
      <c r="F212" s="7">
        <v>536</v>
      </c>
      <c r="G212" s="14">
        <v>-3.9</v>
      </c>
      <c r="H212" s="14">
        <v>-3.5</v>
      </c>
      <c r="I212" s="14">
        <v>-4.7</v>
      </c>
      <c r="J212" s="14">
        <v>-5.7</v>
      </c>
      <c r="K212" s="14">
        <v>-5.8</v>
      </c>
      <c r="L212" s="14">
        <v>-23.6</v>
      </c>
      <c r="M212" s="14">
        <v>13.6</v>
      </c>
      <c r="N212" s="25">
        <f t="shared" si="7"/>
        <v>-9</v>
      </c>
      <c r="O212" s="15">
        <f t="shared" si="8"/>
        <v>13.6</v>
      </c>
      <c r="P212" s="14">
        <v>-9</v>
      </c>
    </row>
    <row r="213" spans="1:16" ht="15.75" thickBot="1" x14ac:dyDescent="0.3">
      <c r="A213" s="4">
        <v>212</v>
      </c>
      <c r="B213" s="6" t="s">
        <v>301</v>
      </c>
      <c r="C213" s="5" t="s">
        <v>144</v>
      </c>
      <c r="D213" s="5" t="s">
        <v>67</v>
      </c>
      <c r="E213" s="7">
        <v>401.7</v>
      </c>
      <c r="F213" s="7">
        <v>467</v>
      </c>
      <c r="G213" s="14">
        <v>-6.1</v>
      </c>
      <c r="H213" s="14">
        <v>-4.9000000000000004</v>
      </c>
      <c r="I213" s="14">
        <v>-6.4</v>
      </c>
      <c r="J213" s="14">
        <v>-2.5</v>
      </c>
      <c r="K213" s="14">
        <v>-3.5</v>
      </c>
      <c r="L213" s="14">
        <v>-23.4</v>
      </c>
      <c r="M213" s="14">
        <v>13.4</v>
      </c>
      <c r="N213" s="25">
        <f t="shared" si="7"/>
        <v>-9</v>
      </c>
      <c r="O213" s="15">
        <f t="shared" si="8"/>
        <v>13.4</v>
      </c>
      <c r="P213" s="14">
        <v>-9</v>
      </c>
    </row>
    <row r="214" spans="1:16" ht="15.75" thickBot="1" x14ac:dyDescent="0.3">
      <c r="A214" s="4">
        <v>213</v>
      </c>
      <c r="B214" s="6" t="s">
        <v>300</v>
      </c>
      <c r="C214" s="5" t="s">
        <v>78</v>
      </c>
      <c r="D214" s="5" t="s">
        <v>28</v>
      </c>
      <c r="E214" s="7">
        <v>417.9</v>
      </c>
      <c r="F214" s="7">
        <v>486</v>
      </c>
      <c r="G214" s="14">
        <v>-4.5999999999999996</v>
      </c>
      <c r="H214" s="14">
        <v>-4.8</v>
      </c>
      <c r="I214" s="14">
        <v>-4.4000000000000004</v>
      </c>
      <c r="J214" s="14">
        <v>-1.8</v>
      </c>
      <c r="K214" s="14">
        <v>-5.0999999999999996</v>
      </c>
      <c r="L214" s="14">
        <v>-20.6</v>
      </c>
      <c r="M214" s="14">
        <v>10.5</v>
      </c>
      <c r="N214" s="25">
        <f t="shared" si="7"/>
        <v>-9.1999999999999993</v>
      </c>
      <c r="O214" s="15">
        <f t="shared" si="8"/>
        <v>10.5</v>
      </c>
      <c r="P214" s="14">
        <v>-9.1999999999999993</v>
      </c>
    </row>
    <row r="215" spans="1:16" ht="15.75" thickBot="1" x14ac:dyDescent="0.3">
      <c r="A215" s="4">
        <v>214</v>
      </c>
      <c r="B215" s="6" t="s">
        <v>323</v>
      </c>
      <c r="C215" s="5"/>
      <c r="D215" s="5" t="s">
        <v>324</v>
      </c>
      <c r="E215" s="7">
        <v>254.4</v>
      </c>
      <c r="F215" s="7">
        <v>318</v>
      </c>
      <c r="G215" s="14">
        <v>-7.9</v>
      </c>
      <c r="H215" s="14">
        <v>-8.1</v>
      </c>
      <c r="I215" s="14">
        <v>-5.6</v>
      </c>
      <c r="J215" s="14">
        <v>-1.3</v>
      </c>
      <c r="K215" s="14">
        <v>-1</v>
      </c>
      <c r="L215" s="14">
        <v>-23.9</v>
      </c>
      <c r="M215" s="14">
        <v>13.6</v>
      </c>
      <c r="N215" s="25">
        <f t="shared" si="7"/>
        <v>-9.4</v>
      </c>
      <c r="O215" s="15">
        <f t="shared" si="8"/>
        <v>13.6</v>
      </c>
      <c r="P215" s="14">
        <v>-9.4</v>
      </c>
    </row>
    <row r="216" spans="1:16" ht="15.75" thickBot="1" x14ac:dyDescent="0.3">
      <c r="A216" s="4">
        <v>215</v>
      </c>
      <c r="B216" s="6" t="s">
        <v>264</v>
      </c>
      <c r="C216" s="5" t="s">
        <v>40</v>
      </c>
      <c r="D216" s="5" t="s">
        <v>17</v>
      </c>
      <c r="E216" s="7">
        <v>378.3</v>
      </c>
      <c r="F216" s="7">
        <v>371</v>
      </c>
      <c r="G216" s="14">
        <v>-7.6</v>
      </c>
      <c r="H216" s="14">
        <v>-6.3</v>
      </c>
      <c r="I216" s="14">
        <v>-5.7</v>
      </c>
      <c r="J216" s="14">
        <v>-0.5</v>
      </c>
      <c r="K216" s="14">
        <v>-2.5</v>
      </c>
      <c r="L216" s="14">
        <v>-22.6</v>
      </c>
      <c r="M216" s="14">
        <v>11.9</v>
      </c>
      <c r="N216" s="25">
        <f t="shared" si="7"/>
        <v>-9.6999999999999993</v>
      </c>
      <c r="O216" s="15">
        <f t="shared" si="8"/>
        <v>11.9</v>
      </c>
      <c r="P216" s="14">
        <v>-9.6999999999999993</v>
      </c>
    </row>
    <row r="217" spans="1:16" ht="15.75" thickBot="1" x14ac:dyDescent="0.3">
      <c r="A217" s="4">
        <v>216</v>
      </c>
      <c r="B217" s="6" t="s">
        <v>248</v>
      </c>
      <c r="C217" s="5" t="s">
        <v>51</v>
      </c>
      <c r="D217" s="5" t="s">
        <v>17</v>
      </c>
      <c r="E217" s="7">
        <v>219.9</v>
      </c>
      <c r="F217" s="7">
        <v>485</v>
      </c>
      <c r="G217" s="14">
        <v>-6.7</v>
      </c>
      <c r="H217" s="14">
        <v>-3.6</v>
      </c>
      <c r="I217" s="14">
        <v>-6</v>
      </c>
      <c r="J217" s="14">
        <v>-1.7</v>
      </c>
      <c r="K217" s="14">
        <v>-4.5999999999999996</v>
      </c>
      <c r="L217" s="14">
        <v>-22.6</v>
      </c>
      <c r="M217" s="14">
        <v>11.9</v>
      </c>
      <c r="N217" s="25">
        <f t="shared" si="7"/>
        <v>-9.6999999999999993</v>
      </c>
      <c r="O217" s="15">
        <f t="shared" si="8"/>
        <v>11.9</v>
      </c>
      <c r="P217" s="14">
        <v>-9.6999999999999993</v>
      </c>
    </row>
    <row r="218" spans="1:16" ht="15.75" thickBot="1" x14ac:dyDescent="0.3">
      <c r="A218" s="4">
        <v>217</v>
      </c>
      <c r="B218" s="6" t="s">
        <v>292</v>
      </c>
      <c r="C218" s="5" t="s">
        <v>42</v>
      </c>
      <c r="D218" s="5" t="s">
        <v>17</v>
      </c>
      <c r="E218" s="7">
        <v>354.1</v>
      </c>
      <c r="F218" s="7">
        <v>480</v>
      </c>
      <c r="G218" s="14">
        <v>-5.8</v>
      </c>
      <c r="H218" s="14">
        <v>-3.9</v>
      </c>
      <c r="I218" s="14">
        <v>-6.2</v>
      </c>
      <c r="J218" s="14">
        <v>-2.8</v>
      </c>
      <c r="K218" s="14">
        <v>-3.8</v>
      </c>
      <c r="L218" s="14">
        <v>-22.6</v>
      </c>
      <c r="M218" s="14">
        <v>11.9</v>
      </c>
      <c r="N218" s="25">
        <f t="shared" si="7"/>
        <v>-9.6999999999999993</v>
      </c>
      <c r="O218" s="15">
        <f t="shared" si="8"/>
        <v>11.9</v>
      </c>
      <c r="P218" s="14">
        <v>-9.6999999999999993</v>
      </c>
    </row>
    <row r="219" spans="1:16" ht="15.75" thickBot="1" x14ac:dyDescent="0.3">
      <c r="A219" s="4">
        <v>218</v>
      </c>
      <c r="B219" s="6" t="s">
        <v>263</v>
      </c>
      <c r="C219" s="5" t="s">
        <v>60</v>
      </c>
      <c r="D219" s="5" t="s">
        <v>17</v>
      </c>
      <c r="E219" s="7">
        <v>271</v>
      </c>
      <c r="F219" s="7">
        <v>473</v>
      </c>
      <c r="G219" s="14">
        <v>-5.9</v>
      </c>
      <c r="H219" s="14">
        <v>-4.3</v>
      </c>
      <c r="I219" s="14">
        <v>-5.7</v>
      </c>
      <c r="J219" s="14">
        <v>-2.8</v>
      </c>
      <c r="K219" s="14">
        <v>-4</v>
      </c>
      <c r="L219" s="14">
        <v>-22.7</v>
      </c>
      <c r="M219" s="14">
        <v>11.9</v>
      </c>
      <c r="N219" s="25">
        <f t="shared" si="7"/>
        <v>-9.8000000000000007</v>
      </c>
      <c r="O219" s="15">
        <f t="shared" si="8"/>
        <v>11.9</v>
      </c>
      <c r="P219" s="14">
        <v>-9.8000000000000007</v>
      </c>
    </row>
    <row r="220" spans="1:16" ht="15.75" thickBot="1" x14ac:dyDescent="0.3">
      <c r="A220" s="4">
        <v>219</v>
      </c>
      <c r="B220" s="6" t="s">
        <v>274</v>
      </c>
      <c r="C220" s="5" t="s">
        <v>65</v>
      </c>
      <c r="D220" s="5" t="s">
        <v>17</v>
      </c>
      <c r="E220" s="7">
        <v>365.3</v>
      </c>
      <c r="F220" s="7">
        <v>573</v>
      </c>
      <c r="G220" s="14">
        <v>-6.2</v>
      </c>
      <c r="H220" s="14">
        <v>-2.2999999999999998</v>
      </c>
      <c r="I220" s="14">
        <v>-7.3</v>
      </c>
      <c r="J220" s="14">
        <v>-0.5</v>
      </c>
      <c r="K220" s="14">
        <v>-6.5</v>
      </c>
      <c r="L220" s="14">
        <v>-22.9</v>
      </c>
      <c r="M220" s="14">
        <v>11.9</v>
      </c>
      <c r="N220" s="25">
        <f t="shared" si="7"/>
        <v>-10</v>
      </c>
      <c r="O220" s="15">
        <f t="shared" si="8"/>
        <v>11.9</v>
      </c>
      <c r="P220" s="14">
        <v>-10</v>
      </c>
    </row>
    <row r="221" spans="1:16" ht="15.75" thickBot="1" x14ac:dyDescent="0.3">
      <c r="A221" s="4">
        <v>220</v>
      </c>
      <c r="B221" s="6" t="s">
        <v>325</v>
      </c>
      <c r="C221" s="5" t="s">
        <v>90</v>
      </c>
      <c r="D221" s="5" t="s">
        <v>326</v>
      </c>
      <c r="E221" s="7">
        <v>356.8</v>
      </c>
      <c r="F221" s="7">
        <v>371</v>
      </c>
      <c r="G221" s="14">
        <v>-7.7</v>
      </c>
      <c r="H221" s="14">
        <v>-6.9</v>
      </c>
      <c r="I221" s="14">
        <v>-5.4</v>
      </c>
      <c r="J221" s="14">
        <v>-1.7</v>
      </c>
      <c r="K221" s="14">
        <v>-2.7</v>
      </c>
      <c r="L221" s="14">
        <v>-24.4</v>
      </c>
      <c r="M221" s="14">
        <v>13.4</v>
      </c>
      <c r="N221" s="25">
        <f t="shared" si="7"/>
        <v>-10</v>
      </c>
      <c r="O221" s="15">
        <f t="shared" si="8"/>
        <v>13.4</v>
      </c>
      <c r="P221" s="14">
        <v>-10</v>
      </c>
    </row>
    <row r="222" spans="1:16" ht="15.75" thickBot="1" x14ac:dyDescent="0.3">
      <c r="A222" s="4">
        <v>221</v>
      </c>
      <c r="B222" s="6" t="s">
        <v>304</v>
      </c>
      <c r="C222" s="5" t="s">
        <v>144</v>
      </c>
      <c r="D222" s="5" t="s">
        <v>110</v>
      </c>
      <c r="E222" s="7">
        <v>364.4</v>
      </c>
      <c r="F222" s="7">
        <v>557</v>
      </c>
      <c r="G222" s="14">
        <v>-3.4</v>
      </c>
      <c r="H222" s="14">
        <v>-4.4000000000000004</v>
      </c>
      <c r="I222" s="14">
        <v>-4.9000000000000004</v>
      </c>
      <c r="J222" s="14">
        <v>-3.4</v>
      </c>
      <c r="K222" s="14">
        <v>-5.3</v>
      </c>
      <c r="L222" s="14">
        <v>-21.5</v>
      </c>
      <c r="M222" s="14">
        <v>10.5</v>
      </c>
      <c r="N222" s="25">
        <f t="shared" si="7"/>
        <v>-10.1</v>
      </c>
      <c r="O222" s="15">
        <f t="shared" si="8"/>
        <v>10.5</v>
      </c>
      <c r="P222" s="14">
        <v>-10.1</v>
      </c>
    </row>
    <row r="223" spans="1:16" ht="15.75" thickBot="1" x14ac:dyDescent="0.3">
      <c r="A223" s="4">
        <v>222</v>
      </c>
      <c r="B223" s="6" t="s">
        <v>293</v>
      </c>
      <c r="C223" s="5" t="s">
        <v>90</v>
      </c>
      <c r="D223" s="5" t="s">
        <v>36</v>
      </c>
      <c r="E223" s="7">
        <v>584.5</v>
      </c>
      <c r="F223" s="7">
        <v>307</v>
      </c>
      <c r="G223" s="14">
        <v>-7.5</v>
      </c>
      <c r="H223" s="14">
        <v>-7.9</v>
      </c>
      <c r="I223" s="14">
        <v>-2.9</v>
      </c>
      <c r="J223" s="14">
        <v>-2.7</v>
      </c>
      <c r="K223" s="14">
        <v>-0.6</v>
      </c>
      <c r="L223" s="14">
        <v>-21.8</v>
      </c>
      <c r="M223" s="14">
        <v>10.5</v>
      </c>
      <c r="N223" s="25">
        <f t="shared" si="7"/>
        <v>-10.3</v>
      </c>
      <c r="O223" s="15">
        <f t="shared" si="8"/>
        <v>10.5</v>
      </c>
      <c r="P223" s="14">
        <v>-10.3</v>
      </c>
    </row>
    <row r="224" spans="1:16" ht="15.75" thickBot="1" x14ac:dyDescent="0.3">
      <c r="A224" s="4">
        <v>223</v>
      </c>
      <c r="B224" s="6" t="s">
        <v>299</v>
      </c>
      <c r="C224" s="5" t="s">
        <v>106</v>
      </c>
      <c r="D224" s="5" t="s">
        <v>114</v>
      </c>
      <c r="E224" s="7">
        <v>229.1</v>
      </c>
      <c r="F224" s="7">
        <v>424</v>
      </c>
      <c r="G224" s="14">
        <v>-6.1</v>
      </c>
      <c r="H224" s="14">
        <v>-5.9</v>
      </c>
      <c r="I224" s="14">
        <v>-5.6</v>
      </c>
      <c r="J224" s="14">
        <v>-0.8</v>
      </c>
      <c r="K224" s="14">
        <v>-3.2</v>
      </c>
      <c r="L224" s="14">
        <v>-21.6</v>
      </c>
      <c r="M224" s="14">
        <v>10.199999999999999</v>
      </c>
      <c r="N224" s="25">
        <f t="shared" si="7"/>
        <v>-10.4</v>
      </c>
      <c r="O224" s="15">
        <f t="shared" si="8"/>
        <v>10.199999999999999</v>
      </c>
      <c r="P224" s="14">
        <v>-10.4</v>
      </c>
    </row>
    <row r="225" spans="1:16" ht="15.75" thickBot="1" x14ac:dyDescent="0.3">
      <c r="A225" s="4">
        <v>224</v>
      </c>
      <c r="B225" s="6" t="s">
        <v>290</v>
      </c>
      <c r="C225" s="5" t="s">
        <v>19</v>
      </c>
      <c r="D225" s="5" t="s">
        <v>17</v>
      </c>
      <c r="E225" s="7">
        <v>521.5</v>
      </c>
      <c r="F225" s="7">
        <v>370</v>
      </c>
      <c r="G225" s="14">
        <v>-8.1999999999999993</v>
      </c>
      <c r="H225" s="14">
        <v>-6.3</v>
      </c>
      <c r="I225" s="14">
        <v>-4.8</v>
      </c>
      <c r="J225" s="14">
        <v>-1.4</v>
      </c>
      <c r="K225" s="14">
        <v>-2.7</v>
      </c>
      <c r="L225" s="14">
        <v>-23.4</v>
      </c>
      <c r="M225" s="14">
        <v>11.9</v>
      </c>
      <c r="N225" s="25">
        <f t="shared" si="7"/>
        <v>-10.5</v>
      </c>
      <c r="O225" s="15">
        <f t="shared" si="8"/>
        <v>11.9</v>
      </c>
      <c r="P225" s="14">
        <v>-10.5</v>
      </c>
    </row>
    <row r="226" spans="1:16" ht="15.75" thickBot="1" x14ac:dyDescent="0.3">
      <c r="A226" s="4">
        <v>225</v>
      </c>
      <c r="B226" s="6" t="s">
        <v>297</v>
      </c>
      <c r="C226" s="5" t="s">
        <v>33</v>
      </c>
      <c r="D226" s="5" t="s">
        <v>120</v>
      </c>
      <c r="E226" s="7">
        <v>189.8</v>
      </c>
      <c r="F226" s="7">
        <v>430</v>
      </c>
      <c r="G226" s="14">
        <v>-5.4</v>
      </c>
      <c r="H226" s="14">
        <v>-6.1</v>
      </c>
      <c r="I226" s="14">
        <v>-5.0999999999999996</v>
      </c>
      <c r="J226" s="14">
        <v>-2.1</v>
      </c>
      <c r="K226" s="14">
        <v>-3.1</v>
      </c>
      <c r="L226" s="14">
        <v>-21.8</v>
      </c>
      <c r="M226" s="14">
        <v>10.199999999999999</v>
      </c>
      <c r="N226" s="25">
        <f t="shared" si="7"/>
        <v>-10.6</v>
      </c>
      <c r="O226" s="15">
        <f t="shared" si="8"/>
        <v>10.199999999999999</v>
      </c>
      <c r="P226" s="14">
        <v>-10.6</v>
      </c>
    </row>
    <row r="227" spans="1:16" ht="15.75" thickBot="1" x14ac:dyDescent="0.3">
      <c r="A227" s="4">
        <v>226</v>
      </c>
      <c r="B227" s="6" t="s">
        <v>277</v>
      </c>
      <c r="C227" s="5" t="s">
        <v>53</v>
      </c>
      <c r="D227" s="5" t="s">
        <v>17</v>
      </c>
      <c r="E227" s="7">
        <v>447.9</v>
      </c>
      <c r="F227" s="7">
        <v>436</v>
      </c>
      <c r="G227" s="14">
        <v>-6.8</v>
      </c>
      <c r="H227" s="14">
        <v>-5.2</v>
      </c>
      <c r="I227" s="14">
        <v>-5.0999999999999996</v>
      </c>
      <c r="J227" s="14">
        <v>-2.5</v>
      </c>
      <c r="K227" s="14">
        <v>-3.9</v>
      </c>
      <c r="L227" s="14">
        <v>-23.6</v>
      </c>
      <c r="M227" s="14">
        <v>11.9</v>
      </c>
      <c r="N227" s="25">
        <f t="shared" si="7"/>
        <v>-10.6</v>
      </c>
      <c r="O227" s="15">
        <f t="shared" si="8"/>
        <v>11.9</v>
      </c>
      <c r="P227" s="14">
        <v>-10.6</v>
      </c>
    </row>
    <row r="228" spans="1:16" ht="15.75" thickBot="1" x14ac:dyDescent="0.3">
      <c r="A228" s="4">
        <v>227</v>
      </c>
      <c r="B228" s="6" t="s">
        <v>314</v>
      </c>
      <c r="C228" s="5"/>
      <c r="D228" s="5" t="s">
        <v>45</v>
      </c>
      <c r="E228" s="7">
        <v>591.29999999999995</v>
      </c>
      <c r="F228" s="7">
        <v>320</v>
      </c>
      <c r="G228" s="14">
        <v>-8.8000000000000007</v>
      </c>
      <c r="H228" s="14">
        <v>-8</v>
      </c>
      <c r="I228" s="14">
        <v>-4.5999999999999996</v>
      </c>
      <c r="J228" s="14">
        <v>0</v>
      </c>
      <c r="K228" s="14">
        <v>-1.1000000000000001</v>
      </c>
      <c r="L228" s="14">
        <v>-22.4</v>
      </c>
      <c r="M228" s="14">
        <v>10.5</v>
      </c>
      <c r="N228" s="25">
        <f t="shared" si="7"/>
        <v>-10.9</v>
      </c>
      <c r="O228" s="15">
        <f t="shared" si="8"/>
        <v>10.5</v>
      </c>
      <c r="P228" s="14">
        <v>-10.9</v>
      </c>
    </row>
    <row r="229" spans="1:16" ht="15.75" thickBot="1" x14ac:dyDescent="0.3">
      <c r="A229" s="4">
        <v>228</v>
      </c>
      <c r="B229" s="6" t="s">
        <v>305</v>
      </c>
      <c r="C229" s="5" t="s">
        <v>19</v>
      </c>
      <c r="D229" s="5" t="s">
        <v>154</v>
      </c>
      <c r="E229" s="7">
        <v>342.2</v>
      </c>
      <c r="F229" s="7">
        <v>512</v>
      </c>
      <c r="G229" s="14">
        <v>-6.9</v>
      </c>
      <c r="H229" s="14">
        <v>-3.4</v>
      </c>
      <c r="I229" s="14">
        <v>-6</v>
      </c>
      <c r="J229" s="14">
        <v>-0.4</v>
      </c>
      <c r="K229" s="14">
        <v>-5.9</v>
      </c>
      <c r="L229" s="14">
        <v>-22.6</v>
      </c>
      <c r="M229" s="14">
        <v>10.5</v>
      </c>
      <c r="N229" s="25">
        <f t="shared" si="7"/>
        <v>-11.2</v>
      </c>
      <c r="O229" s="15">
        <f t="shared" si="8"/>
        <v>10.5</v>
      </c>
      <c r="P229" s="14">
        <v>-11.2</v>
      </c>
    </row>
    <row r="230" spans="1:16" ht="15.75" thickBot="1" x14ac:dyDescent="0.3">
      <c r="A230" s="4">
        <v>229</v>
      </c>
      <c r="B230" s="6" t="s">
        <v>282</v>
      </c>
      <c r="C230" s="5" t="s">
        <v>101</v>
      </c>
      <c r="D230" s="5" t="s">
        <v>17</v>
      </c>
      <c r="E230" s="7">
        <v>279.5</v>
      </c>
      <c r="F230" s="7">
        <v>511</v>
      </c>
      <c r="G230" s="14">
        <v>-6.5</v>
      </c>
      <c r="H230" s="14">
        <v>-3.5</v>
      </c>
      <c r="I230" s="14">
        <v>-5</v>
      </c>
      <c r="J230" s="14">
        <v>-4</v>
      </c>
      <c r="K230" s="14">
        <v>-5.5</v>
      </c>
      <c r="L230" s="14">
        <v>-24.5</v>
      </c>
      <c r="M230" s="14">
        <v>11.9</v>
      </c>
      <c r="N230" s="25">
        <f t="shared" si="7"/>
        <v>-11.6</v>
      </c>
      <c r="O230" s="15">
        <f t="shared" si="8"/>
        <v>11.9</v>
      </c>
      <c r="P230" s="14">
        <v>-11.6</v>
      </c>
    </row>
    <row r="231" spans="1:16" ht="15.75" thickBot="1" x14ac:dyDescent="0.3">
      <c r="A231" s="4">
        <v>230</v>
      </c>
      <c r="B231" s="6" t="s">
        <v>303</v>
      </c>
      <c r="C231" s="5" t="s">
        <v>179</v>
      </c>
      <c r="D231" s="5" t="s">
        <v>17</v>
      </c>
      <c r="E231" s="7">
        <v>583.5</v>
      </c>
      <c r="F231" s="7">
        <v>450</v>
      </c>
      <c r="G231" s="14">
        <v>-7.2</v>
      </c>
      <c r="H231" s="14">
        <v>-5.9</v>
      </c>
      <c r="I231" s="14">
        <v>-4.5</v>
      </c>
      <c r="J231" s="14">
        <v>-2.4</v>
      </c>
      <c r="K231" s="14">
        <v>-4.7</v>
      </c>
      <c r="L231" s="14">
        <v>-24.7</v>
      </c>
      <c r="M231" s="14">
        <v>11.9</v>
      </c>
      <c r="N231" s="25">
        <f t="shared" si="7"/>
        <v>-11.8</v>
      </c>
      <c r="O231" s="15">
        <f t="shared" si="8"/>
        <v>11.9</v>
      </c>
      <c r="P231" s="14">
        <v>-11.8</v>
      </c>
    </row>
    <row r="232" spans="1:16" ht="15.75" thickBot="1" x14ac:dyDescent="0.3">
      <c r="A232" s="4">
        <v>231</v>
      </c>
      <c r="B232" s="6" t="s">
        <v>306</v>
      </c>
      <c r="C232" s="5" t="s">
        <v>70</v>
      </c>
      <c r="D232" s="5" t="s">
        <v>120</v>
      </c>
      <c r="E232" s="7">
        <v>255.9</v>
      </c>
      <c r="F232" s="7">
        <v>447</v>
      </c>
      <c r="G232" s="14">
        <v>-5.3</v>
      </c>
      <c r="H232" s="14">
        <v>-6.6</v>
      </c>
      <c r="I232" s="14">
        <v>-5</v>
      </c>
      <c r="J232" s="14">
        <v>-2.9</v>
      </c>
      <c r="K232" s="14">
        <v>-3.4</v>
      </c>
      <c r="L232" s="14">
        <v>-23.1</v>
      </c>
      <c r="M232" s="14">
        <v>10.199999999999999</v>
      </c>
      <c r="N232" s="25">
        <f t="shared" si="7"/>
        <v>-11.9</v>
      </c>
      <c r="O232" s="15">
        <f t="shared" si="8"/>
        <v>10.199999999999999</v>
      </c>
      <c r="P232" s="14">
        <v>-11.9</v>
      </c>
    </row>
    <row r="233" spans="1:16" ht="15.75" thickBot="1" x14ac:dyDescent="0.3">
      <c r="A233" s="4">
        <v>232</v>
      </c>
      <c r="B233" s="6" t="s">
        <v>265</v>
      </c>
      <c r="C233" s="5" t="s">
        <v>47</v>
      </c>
      <c r="D233" s="5" t="s">
        <v>36</v>
      </c>
      <c r="E233" s="7">
        <v>205.7</v>
      </c>
      <c r="F233" s="7">
        <v>546</v>
      </c>
      <c r="G233" s="14">
        <v>-6.2</v>
      </c>
      <c r="H233" s="14">
        <v>-2.4</v>
      </c>
      <c r="I233" s="14">
        <v>-7.7</v>
      </c>
      <c r="J233" s="14">
        <v>-1.3</v>
      </c>
      <c r="K233" s="14">
        <v>-6.2</v>
      </c>
      <c r="L233" s="14">
        <v>-23.9</v>
      </c>
      <c r="M233" s="14">
        <v>10.5</v>
      </c>
      <c r="N233" s="25">
        <f t="shared" si="7"/>
        <v>-12.4</v>
      </c>
      <c r="O233" s="15">
        <f t="shared" si="8"/>
        <v>10.5</v>
      </c>
      <c r="P233" s="14">
        <v>-12.4</v>
      </c>
    </row>
    <row r="234" spans="1:16" ht="15.75" thickBot="1" x14ac:dyDescent="0.3">
      <c r="A234" s="4">
        <v>233</v>
      </c>
      <c r="B234" s="6" t="s">
        <v>321</v>
      </c>
      <c r="C234" s="5" t="s">
        <v>85</v>
      </c>
      <c r="D234" s="5" t="s">
        <v>48</v>
      </c>
      <c r="E234" s="7">
        <v>363.1</v>
      </c>
      <c r="F234" s="7">
        <v>480</v>
      </c>
      <c r="G234" s="14">
        <v>-6.9</v>
      </c>
      <c r="H234" s="14">
        <v>-4.2</v>
      </c>
      <c r="I234" s="14">
        <v>-6.6</v>
      </c>
      <c r="J234" s="14">
        <v>-3.6</v>
      </c>
      <c r="K234" s="14">
        <v>-5.8</v>
      </c>
      <c r="L234" s="14">
        <v>-27.2</v>
      </c>
      <c r="M234" s="14">
        <v>13.6</v>
      </c>
      <c r="N234" s="25">
        <f t="shared" si="7"/>
        <v>-12.6</v>
      </c>
      <c r="O234" s="15">
        <f t="shared" si="8"/>
        <v>13.6</v>
      </c>
      <c r="P234" s="14">
        <v>-12.6</v>
      </c>
    </row>
    <row r="235" spans="1:16" ht="15.75" thickBot="1" x14ac:dyDescent="0.3">
      <c r="A235" s="4">
        <v>234</v>
      </c>
      <c r="B235" s="6" t="s">
        <v>312</v>
      </c>
      <c r="C235" s="5" t="s">
        <v>25</v>
      </c>
      <c r="D235" s="5" t="s">
        <v>17</v>
      </c>
      <c r="E235" s="7">
        <v>549.79999999999995</v>
      </c>
      <c r="F235" s="7">
        <v>354</v>
      </c>
      <c r="G235" s="14">
        <v>-8.5</v>
      </c>
      <c r="H235" s="14">
        <v>-7</v>
      </c>
      <c r="I235" s="14">
        <v>-6</v>
      </c>
      <c r="J235" s="14">
        <v>-1.5</v>
      </c>
      <c r="K235" s="14">
        <v>-2.6</v>
      </c>
      <c r="L235" s="14">
        <v>-25.6</v>
      </c>
      <c r="M235" s="14">
        <v>11.9</v>
      </c>
      <c r="N235" s="25">
        <f t="shared" si="7"/>
        <v>-12.6</v>
      </c>
      <c r="O235" s="15">
        <f t="shared" si="8"/>
        <v>11.9</v>
      </c>
      <c r="P235" s="14">
        <v>-12.6</v>
      </c>
    </row>
    <row r="236" spans="1:16" ht="15.75" thickBot="1" x14ac:dyDescent="0.3">
      <c r="A236" s="4">
        <v>235</v>
      </c>
      <c r="B236" s="6" t="s">
        <v>307</v>
      </c>
      <c r="C236" s="5" t="s">
        <v>58</v>
      </c>
      <c r="D236" s="5" t="s">
        <v>17</v>
      </c>
      <c r="E236" s="7">
        <v>412.2</v>
      </c>
      <c r="F236" s="7">
        <v>378</v>
      </c>
      <c r="G236" s="14">
        <v>-7.5</v>
      </c>
      <c r="H236" s="14">
        <v>-7.1</v>
      </c>
      <c r="I236" s="14">
        <v>-4.4000000000000004</v>
      </c>
      <c r="J236" s="14">
        <v>-4.5999999999999996</v>
      </c>
      <c r="K236" s="14">
        <v>-2</v>
      </c>
      <c r="L236" s="14">
        <v>-25.6</v>
      </c>
      <c r="M236" s="14">
        <v>11.9</v>
      </c>
      <c r="N236" s="25">
        <f t="shared" si="7"/>
        <v>-12.7</v>
      </c>
      <c r="O236" s="15">
        <f t="shared" si="8"/>
        <v>11.9</v>
      </c>
      <c r="P236" s="14">
        <v>-12.7</v>
      </c>
    </row>
    <row r="237" spans="1:16" ht="15.75" thickBot="1" x14ac:dyDescent="0.3">
      <c r="A237" s="4">
        <v>236</v>
      </c>
      <c r="B237" s="6" t="s">
        <v>329</v>
      </c>
      <c r="C237" s="5" t="s">
        <v>51</v>
      </c>
      <c r="D237" s="5" t="s">
        <v>110</v>
      </c>
      <c r="E237" s="7">
        <v>532.5</v>
      </c>
      <c r="F237" s="7">
        <v>378</v>
      </c>
      <c r="G237" s="14">
        <v>-6.8</v>
      </c>
      <c r="H237" s="14">
        <v>-7.7</v>
      </c>
      <c r="I237" s="14">
        <v>-4.0999999999999996</v>
      </c>
      <c r="J237" s="14">
        <v>-3.3</v>
      </c>
      <c r="K237" s="14">
        <v>-2.4</v>
      </c>
      <c r="L237" s="14">
        <v>-24.4</v>
      </c>
      <c r="M237" s="14">
        <v>10.5</v>
      </c>
      <c r="N237" s="25">
        <f t="shared" si="7"/>
        <v>-13</v>
      </c>
      <c r="O237" s="15">
        <f t="shared" si="8"/>
        <v>10.5</v>
      </c>
      <c r="P237" s="14">
        <v>-13</v>
      </c>
    </row>
    <row r="238" spans="1:16" ht="15.75" thickBot="1" x14ac:dyDescent="0.3">
      <c r="A238" s="4">
        <v>237</v>
      </c>
      <c r="B238" s="6" t="s">
        <v>318</v>
      </c>
      <c r="C238" s="5" t="s">
        <v>56</v>
      </c>
      <c r="D238" s="5" t="s">
        <v>120</v>
      </c>
      <c r="E238" s="7">
        <v>268.10000000000002</v>
      </c>
      <c r="F238" s="7">
        <v>368</v>
      </c>
      <c r="G238" s="14">
        <v>-8.1</v>
      </c>
      <c r="H238" s="14">
        <v>-8</v>
      </c>
      <c r="I238" s="14">
        <v>-6.5</v>
      </c>
      <c r="J238" s="14">
        <v>0.8</v>
      </c>
      <c r="K238" s="14">
        <v>-2.6</v>
      </c>
      <c r="L238" s="14">
        <v>-24.4</v>
      </c>
      <c r="M238" s="14">
        <v>10.199999999999999</v>
      </c>
      <c r="N238" s="25">
        <f t="shared" si="7"/>
        <v>-13.2</v>
      </c>
      <c r="O238" s="15">
        <f t="shared" si="8"/>
        <v>10.199999999999999</v>
      </c>
      <c r="P238" s="14">
        <v>-13.2</v>
      </c>
    </row>
    <row r="239" spans="1:16" ht="15.75" thickBot="1" x14ac:dyDescent="0.3">
      <c r="A239" s="4">
        <v>238</v>
      </c>
      <c r="B239" s="6" t="s">
        <v>310</v>
      </c>
      <c r="C239" s="5" t="s">
        <v>101</v>
      </c>
      <c r="D239" s="5" t="s">
        <v>120</v>
      </c>
      <c r="E239" s="7">
        <v>324.39999999999998</v>
      </c>
      <c r="F239" s="7">
        <v>360</v>
      </c>
      <c r="G239" s="14">
        <v>-7.3</v>
      </c>
      <c r="H239" s="14">
        <v>-7.4</v>
      </c>
      <c r="I239" s="14">
        <v>-3.6</v>
      </c>
      <c r="J239" s="14">
        <v>-3.8</v>
      </c>
      <c r="K239" s="14">
        <v>-2.2000000000000002</v>
      </c>
      <c r="L239" s="14">
        <v>-24.4</v>
      </c>
      <c r="M239" s="14">
        <v>10.199999999999999</v>
      </c>
      <c r="N239" s="25">
        <f t="shared" si="7"/>
        <v>-13.2</v>
      </c>
      <c r="O239" s="15">
        <f t="shared" si="8"/>
        <v>10.199999999999999</v>
      </c>
      <c r="P239" s="14">
        <v>-13.2</v>
      </c>
    </row>
    <row r="240" spans="1:16" ht="15.75" thickBot="1" x14ac:dyDescent="0.3">
      <c r="A240" s="4">
        <v>239</v>
      </c>
      <c r="B240" s="6" t="s">
        <v>341</v>
      </c>
      <c r="C240" s="5" t="s">
        <v>56</v>
      </c>
      <c r="D240" s="5" t="s">
        <v>342</v>
      </c>
      <c r="E240" s="7">
        <v>455.2</v>
      </c>
      <c r="F240" s="7">
        <v>358</v>
      </c>
      <c r="G240" s="14">
        <v>-9.3000000000000007</v>
      </c>
      <c r="H240" s="14">
        <v>-6.7</v>
      </c>
      <c r="I240" s="14">
        <v>-6.9</v>
      </c>
      <c r="J240" s="14">
        <v>-0.8</v>
      </c>
      <c r="K240" s="14">
        <v>-4.2</v>
      </c>
      <c r="L240" s="14">
        <v>-27.8</v>
      </c>
      <c r="M240" s="14">
        <v>13.4</v>
      </c>
      <c r="N240" s="25">
        <f t="shared" si="7"/>
        <v>-13.4</v>
      </c>
      <c r="O240" s="15">
        <f t="shared" si="8"/>
        <v>13.4</v>
      </c>
      <c r="P240" s="14">
        <v>-13.4</v>
      </c>
    </row>
    <row r="241" spans="1:16" ht="15.75" thickBot="1" x14ac:dyDescent="0.3">
      <c r="A241" s="4">
        <v>240</v>
      </c>
      <c r="B241" s="6" t="s">
        <v>338</v>
      </c>
      <c r="C241" s="5" t="s">
        <v>53</v>
      </c>
      <c r="D241" s="5" t="s">
        <v>28</v>
      </c>
      <c r="E241" s="7">
        <v>375.4</v>
      </c>
      <c r="F241" s="7">
        <v>400</v>
      </c>
      <c r="G241" s="14">
        <v>-7</v>
      </c>
      <c r="H241" s="14">
        <v>-7.5</v>
      </c>
      <c r="I241" s="14">
        <v>-5.2</v>
      </c>
      <c r="J241" s="14">
        <v>-2</v>
      </c>
      <c r="K241" s="14">
        <v>-3.2</v>
      </c>
      <c r="L241" s="14">
        <v>-24.9</v>
      </c>
      <c r="M241" s="14">
        <v>10.5</v>
      </c>
      <c r="N241" s="25">
        <f t="shared" si="7"/>
        <v>-13.5</v>
      </c>
      <c r="O241" s="15">
        <f t="shared" si="8"/>
        <v>10.5</v>
      </c>
      <c r="P241" s="14">
        <v>-13.5</v>
      </c>
    </row>
    <row r="242" spans="1:16" ht="15.75" thickBot="1" x14ac:dyDescent="0.3">
      <c r="A242" s="4">
        <v>241</v>
      </c>
      <c r="B242" s="6" t="s">
        <v>308</v>
      </c>
      <c r="C242" s="5" t="s">
        <v>80</v>
      </c>
      <c r="D242" s="5" t="s">
        <v>20</v>
      </c>
      <c r="E242" s="7">
        <v>444.7</v>
      </c>
      <c r="F242" s="7">
        <v>351</v>
      </c>
      <c r="G242" s="14">
        <v>-9.1</v>
      </c>
      <c r="H242" s="14">
        <v>-7.2</v>
      </c>
      <c r="I242" s="14">
        <v>-6.6</v>
      </c>
      <c r="J242" s="14">
        <v>-1.5</v>
      </c>
      <c r="K242" s="14">
        <v>-2</v>
      </c>
      <c r="L242" s="14">
        <v>-26.4</v>
      </c>
      <c r="M242" s="14">
        <v>11.9</v>
      </c>
      <c r="N242" s="25">
        <f t="shared" si="7"/>
        <v>-13.5</v>
      </c>
      <c r="O242" s="15">
        <f t="shared" si="8"/>
        <v>11.9</v>
      </c>
      <c r="P242" s="14">
        <v>-13.5</v>
      </c>
    </row>
    <row r="243" spans="1:16" ht="15.75" thickBot="1" x14ac:dyDescent="0.3">
      <c r="A243" s="4">
        <v>242</v>
      </c>
      <c r="B243" s="6" t="s">
        <v>316</v>
      </c>
      <c r="C243" s="5" t="s">
        <v>85</v>
      </c>
      <c r="D243" s="5" t="s">
        <v>17</v>
      </c>
      <c r="E243" s="7">
        <v>561.70000000000005</v>
      </c>
      <c r="F243" s="7">
        <v>359</v>
      </c>
      <c r="G243" s="14">
        <v>-8.9</v>
      </c>
      <c r="H243" s="14">
        <v>-7.3</v>
      </c>
      <c r="I243" s="14">
        <v>-7.1</v>
      </c>
      <c r="J243" s="14">
        <v>-0.4</v>
      </c>
      <c r="K243" s="14">
        <v>-2.9</v>
      </c>
      <c r="L243" s="14">
        <v>-26.5</v>
      </c>
      <c r="M243" s="14">
        <v>11.9</v>
      </c>
      <c r="N243" s="25">
        <f t="shared" si="7"/>
        <v>-13.6</v>
      </c>
      <c r="O243" s="15">
        <f t="shared" si="8"/>
        <v>11.9</v>
      </c>
      <c r="P243" s="14">
        <v>-13.6</v>
      </c>
    </row>
    <row r="244" spans="1:16" ht="15.75" thickBot="1" x14ac:dyDescent="0.3">
      <c r="A244" s="4">
        <v>243</v>
      </c>
      <c r="B244" s="6" t="s">
        <v>291</v>
      </c>
      <c r="C244" s="5" t="s">
        <v>70</v>
      </c>
      <c r="D244" s="5" t="s">
        <v>17</v>
      </c>
      <c r="E244" s="7">
        <v>376.8</v>
      </c>
      <c r="F244" s="7">
        <v>461</v>
      </c>
      <c r="G244" s="14">
        <v>-6.5</v>
      </c>
      <c r="H244" s="14">
        <v>-4.8</v>
      </c>
      <c r="I244" s="14">
        <v>-4.9000000000000004</v>
      </c>
      <c r="J244" s="14">
        <v>-5.5</v>
      </c>
      <c r="K244" s="14">
        <v>-4.9000000000000004</v>
      </c>
      <c r="L244" s="14">
        <v>-26.7</v>
      </c>
      <c r="M244" s="14">
        <v>11.9</v>
      </c>
      <c r="N244" s="25">
        <f t="shared" si="7"/>
        <v>-13.7</v>
      </c>
      <c r="O244" s="15">
        <f t="shared" si="8"/>
        <v>11.9</v>
      </c>
      <c r="P244" s="14">
        <v>-13.7</v>
      </c>
    </row>
    <row r="245" spans="1:16" ht="15.75" thickBot="1" x14ac:dyDescent="0.3">
      <c r="A245" s="4">
        <v>244</v>
      </c>
      <c r="B245" s="6" t="s">
        <v>332</v>
      </c>
      <c r="C245" s="5" t="s">
        <v>93</v>
      </c>
      <c r="D245" s="5" t="s">
        <v>48</v>
      </c>
      <c r="E245" s="7">
        <v>317.89999999999998</v>
      </c>
      <c r="F245" s="7">
        <v>523</v>
      </c>
      <c r="G245" s="14">
        <v>-7.7</v>
      </c>
      <c r="H245" s="14">
        <v>-3.3</v>
      </c>
      <c r="I245" s="14">
        <v>-8.1999999999999993</v>
      </c>
      <c r="J245" s="14">
        <v>-2.5</v>
      </c>
      <c r="K245" s="14">
        <v>-6.7</v>
      </c>
      <c r="L245" s="14">
        <v>-28.4</v>
      </c>
      <c r="M245" s="14">
        <v>13.6</v>
      </c>
      <c r="N245" s="25">
        <f t="shared" si="7"/>
        <v>-13.9</v>
      </c>
      <c r="O245" s="15">
        <f t="shared" si="8"/>
        <v>13.6</v>
      </c>
      <c r="P245" s="14">
        <v>-13.9</v>
      </c>
    </row>
    <row r="246" spans="1:16" ht="15.75" thickBot="1" x14ac:dyDescent="0.3">
      <c r="A246" s="4">
        <v>245</v>
      </c>
      <c r="B246" s="6" t="s">
        <v>315</v>
      </c>
      <c r="C246" s="5" t="s">
        <v>44</v>
      </c>
      <c r="D246" s="5" t="s">
        <v>30</v>
      </c>
      <c r="E246" s="7">
        <v>271.89999999999998</v>
      </c>
      <c r="F246" s="7">
        <v>432</v>
      </c>
      <c r="G246" s="14">
        <v>-7.4</v>
      </c>
      <c r="H246" s="14">
        <v>-5.3</v>
      </c>
      <c r="I246" s="14">
        <v>-7.6</v>
      </c>
      <c r="J246" s="14">
        <v>-2.9</v>
      </c>
      <c r="K246" s="14">
        <v>-5.0999999999999996</v>
      </c>
      <c r="L246" s="14">
        <v>-28.3</v>
      </c>
      <c r="M246" s="14">
        <v>13.4</v>
      </c>
      <c r="N246" s="25">
        <f t="shared" si="7"/>
        <v>-13.9</v>
      </c>
      <c r="O246" s="15">
        <f t="shared" si="8"/>
        <v>13.4</v>
      </c>
      <c r="P246" s="14">
        <v>-13.9</v>
      </c>
    </row>
    <row r="247" spans="1:16" ht="15.75" thickBot="1" x14ac:dyDescent="0.3">
      <c r="A247" s="4">
        <v>246</v>
      </c>
      <c r="B247" s="6" t="s">
        <v>359</v>
      </c>
      <c r="C247" s="5" t="s">
        <v>62</v>
      </c>
      <c r="D247" s="5" t="s">
        <v>107</v>
      </c>
      <c r="E247" s="7">
        <v>343.1</v>
      </c>
      <c r="F247" s="7">
        <v>394</v>
      </c>
      <c r="G247" s="14">
        <v>-8.3000000000000007</v>
      </c>
      <c r="H247" s="14">
        <v>-6</v>
      </c>
      <c r="I247" s="14">
        <v>-7.9</v>
      </c>
      <c r="J247" s="14">
        <v>-2.4</v>
      </c>
      <c r="K247" s="14">
        <v>-3.8</v>
      </c>
      <c r="L247" s="14">
        <v>-28.5</v>
      </c>
      <c r="M247" s="14">
        <v>13.6</v>
      </c>
      <c r="N247" s="25">
        <f t="shared" si="7"/>
        <v>-13.9</v>
      </c>
      <c r="O247" s="15">
        <f t="shared" si="8"/>
        <v>13.6</v>
      </c>
      <c r="P247" s="14">
        <v>-13.9</v>
      </c>
    </row>
    <row r="248" spans="1:16" ht="15.75" thickBot="1" x14ac:dyDescent="0.3">
      <c r="A248" s="4">
        <v>247</v>
      </c>
      <c r="B248" s="6" t="s">
        <v>320</v>
      </c>
      <c r="C248" s="5" t="s">
        <v>51</v>
      </c>
      <c r="D248" s="5" t="s">
        <v>36</v>
      </c>
      <c r="E248" s="7">
        <v>369.3</v>
      </c>
      <c r="F248" s="7">
        <v>428</v>
      </c>
      <c r="G248" s="14">
        <v>-6.8</v>
      </c>
      <c r="H248" s="14">
        <v>-6.1</v>
      </c>
      <c r="I248" s="14">
        <v>-5.3</v>
      </c>
      <c r="J248" s="14">
        <v>-2.5</v>
      </c>
      <c r="K248" s="14">
        <v>-4.7</v>
      </c>
      <c r="L248" s="14">
        <v>-25.5</v>
      </c>
      <c r="M248" s="14">
        <v>10.5</v>
      </c>
      <c r="N248" s="25">
        <f t="shared" si="7"/>
        <v>-14</v>
      </c>
      <c r="O248" s="15">
        <f t="shared" si="8"/>
        <v>10.5</v>
      </c>
      <c r="P248" s="14">
        <v>-14</v>
      </c>
    </row>
    <row r="249" spans="1:16" ht="15.75" thickBot="1" x14ac:dyDescent="0.3">
      <c r="A249" s="4">
        <v>248</v>
      </c>
      <c r="B249" s="6" t="s">
        <v>333</v>
      </c>
      <c r="C249" s="5" t="s">
        <v>40</v>
      </c>
      <c r="D249" s="5" t="s">
        <v>17</v>
      </c>
      <c r="E249" s="7">
        <v>363.5</v>
      </c>
      <c r="F249" s="7">
        <v>381</v>
      </c>
      <c r="G249" s="14">
        <v>-7.8</v>
      </c>
      <c r="H249" s="14">
        <v>-6</v>
      </c>
      <c r="I249" s="14">
        <v>-6.8</v>
      </c>
      <c r="J249" s="14">
        <v>-3.4</v>
      </c>
      <c r="K249" s="14">
        <v>-3.1</v>
      </c>
      <c r="L249" s="14">
        <v>-27</v>
      </c>
      <c r="M249" s="14">
        <v>11.9</v>
      </c>
      <c r="N249" s="25">
        <f t="shared" si="7"/>
        <v>-14.1</v>
      </c>
      <c r="O249" s="15">
        <f t="shared" si="8"/>
        <v>11.9</v>
      </c>
      <c r="P249" s="14">
        <v>-14.1</v>
      </c>
    </row>
    <row r="250" spans="1:16" ht="15.75" thickBot="1" x14ac:dyDescent="0.3">
      <c r="A250" s="4">
        <v>249</v>
      </c>
      <c r="B250" s="6" t="s">
        <v>331</v>
      </c>
      <c r="C250" s="5" t="s">
        <v>40</v>
      </c>
      <c r="D250" s="5" t="s">
        <v>28</v>
      </c>
      <c r="E250" s="7">
        <v>559.6</v>
      </c>
      <c r="F250" s="7">
        <v>276</v>
      </c>
      <c r="G250" s="14">
        <v>-8.6999999999999993</v>
      </c>
      <c r="H250" s="14">
        <v>-9.1</v>
      </c>
      <c r="I250" s="14">
        <v>-5.5</v>
      </c>
      <c r="J250" s="14">
        <v>-1.4</v>
      </c>
      <c r="K250" s="14">
        <v>-0.8</v>
      </c>
      <c r="L250" s="14">
        <v>-25.6</v>
      </c>
      <c r="M250" s="14">
        <v>10.5</v>
      </c>
      <c r="N250" s="25">
        <f t="shared" si="7"/>
        <v>-14.1</v>
      </c>
      <c r="O250" s="15">
        <f t="shared" si="8"/>
        <v>10.5</v>
      </c>
      <c r="P250" s="14">
        <v>-14.1</v>
      </c>
    </row>
    <row r="251" spans="1:16" ht="15.75" thickBot="1" x14ac:dyDescent="0.3">
      <c r="A251" s="4">
        <v>250</v>
      </c>
      <c r="B251" s="6" t="s">
        <v>311</v>
      </c>
      <c r="C251" s="5" t="s">
        <v>19</v>
      </c>
      <c r="D251" s="5" t="s">
        <v>120</v>
      </c>
      <c r="E251" s="7">
        <v>298</v>
      </c>
      <c r="F251" s="7">
        <v>351</v>
      </c>
      <c r="G251" s="14">
        <v>-7.3</v>
      </c>
      <c r="H251" s="14">
        <v>-8</v>
      </c>
      <c r="I251" s="14">
        <v>-5.2</v>
      </c>
      <c r="J251" s="14">
        <v>-2.4</v>
      </c>
      <c r="K251" s="14">
        <v>-2.5</v>
      </c>
      <c r="L251" s="14">
        <v>-25.4</v>
      </c>
      <c r="M251" s="14">
        <v>10.199999999999999</v>
      </c>
      <c r="N251" s="25">
        <f t="shared" si="7"/>
        <v>-14.2</v>
      </c>
      <c r="O251" s="15">
        <f t="shared" si="8"/>
        <v>10.199999999999999</v>
      </c>
      <c r="P251" s="14">
        <v>-14.2</v>
      </c>
    </row>
    <row r="252" spans="1:16" ht="15.75" thickBot="1" x14ac:dyDescent="0.3">
      <c r="A252" s="4">
        <v>251</v>
      </c>
      <c r="B252" s="6" t="s">
        <v>328</v>
      </c>
      <c r="C252" s="5" t="s">
        <v>33</v>
      </c>
      <c r="D252" s="5" t="s">
        <v>17</v>
      </c>
      <c r="E252" s="7">
        <v>622.5</v>
      </c>
      <c r="F252" s="7">
        <v>459</v>
      </c>
      <c r="G252" s="14">
        <v>-7.8</v>
      </c>
      <c r="H252" s="14">
        <v>-5.4</v>
      </c>
      <c r="I252" s="14">
        <v>-6.7</v>
      </c>
      <c r="J252" s="14">
        <v>-1.6</v>
      </c>
      <c r="K252" s="14">
        <v>-5.7</v>
      </c>
      <c r="L252" s="14">
        <v>-27.2</v>
      </c>
      <c r="M252" s="14">
        <v>11.9</v>
      </c>
      <c r="N252" s="25">
        <f t="shared" si="7"/>
        <v>-14.3</v>
      </c>
      <c r="O252" s="15">
        <f t="shared" si="8"/>
        <v>11.9</v>
      </c>
      <c r="P252" s="14">
        <v>-14.3</v>
      </c>
    </row>
    <row r="253" spans="1:16" ht="15.75" thickBot="1" x14ac:dyDescent="0.3">
      <c r="A253" s="4">
        <v>252</v>
      </c>
      <c r="B253" s="6" t="s">
        <v>296</v>
      </c>
      <c r="C253" s="5" t="s">
        <v>51</v>
      </c>
      <c r="D253" s="5" t="s">
        <v>17</v>
      </c>
      <c r="E253" s="7">
        <v>359.8</v>
      </c>
      <c r="F253" s="7">
        <v>410</v>
      </c>
      <c r="G253" s="14">
        <v>-7.6</v>
      </c>
      <c r="H253" s="14">
        <v>-6</v>
      </c>
      <c r="I253" s="14">
        <v>-6.1</v>
      </c>
      <c r="J253" s="14">
        <v>-3.4</v>
      </c>
      <c r="K253" s="14">
        <v>-4.2</v>
      </c>
      <c r="L253" s="14">
        <v>-27.3</v>
      </c>
      <c r="M253" s="14">
        <v>11.9</v>
      </c>
      <c r="N253" s="25">
        <f t="shared" si="7"/>
        <v>-14.4</v>
      </c>
      <c r="O253" s="15">
        <f t="shared" si="8"/>
        <v>11.9</v>
      </c>
      <c r="P253" s="14">
        <v>-14.4</v>
      </c>
    </row>
    <row r="254" spans="1:16" ht="15.75" thickBot="1" x14ac:dyDescent="0.3">
      <c r="A254" s="4">
        <v>253</v>
      </c>
      <c r="B254" s="6" t="s">
        <v>317</v>
      </c>
      <c r="C254" s="5" t="s">
        <v>47</v>
      </c>
      <c r="D254" s="5" t="s">
        <v>17</v>
      </c>
      <c r="E254" s="7">
        <v>521.29999999999995</v>
      </c>
      <c r="F254" s="7">
        <v>399</v>
      </c>
      <c r="G254" s="14">
        <v>-8.3000000000000007</v>
      </c>
      <c r="H254" s="14">
        <v>-5.7</v>
      </c>
      <c r="I254" s="14">
        <v>-6.6</v>
      </c>
      <c r="J254" s="14">
        <v>-3.1</v>
      </c>
      <c r="K254" s="14">
        <v>-3.6</v>
      </c>
      <c r="L254" s="14">
        <v>-27.4</v>
      </c>
      <c r="M254" s="14">
        <v>11.9</v>
      </c>
      <c r="N254" s="25">
        <f t="shared" si="7"/>
        <v>-14.5</v>
      </c>
      <c r="O254" s="15">
        <f t="shared" si="8"/>
        <v>11.9</v>
      </c>
      <c r="P254" s="14">
        <v>-14.5</v>
      </c>
    </row>
    <row r="255" spans="1:16" ht="15.75" thickBot="1" x14ac:dyDescent="0.3">
      <c r="A255" s="4">
        <v>254</v>
      </c>
      <c r="B255" s="6" t="s">
        <v>373</v>
      </c>
      <c r="C255" s="5" t="s">
        <v>38</v>
      </c>
      <c r="D255" s="5" t="s">
        <v>67</v>
      </c>
      <c r="E255" s="7">
        <v>598.29999999999995</v>
      </c>
      <c r="F255" s="7">
        <v>346</v>
      </c>
      <c r="G255" s="14">
        <v>-9.5</v>
      </c>
      <c r="H255" s="14">
        <v>-8.1999999999999993</v>
      </c>
      <c r="I255" s="14">
        <v>-6.3</v>
      </c>
      <c r="J255" s="14">
        <v>-1.2</v>
      </c>
      <c r="K255" s="14">
        <v>-3.8</v>
      </c>
      <c r="L255" s="14">
        <v>-29</v>
      </c>
      <c r="M255" s="14">
        <v>13.4</v>
      </c>
      <c r="N255" s="25">
        <f t="shared" si="7"/>
        <v>-14.6</v>
      </c>
      <c r="O255" s="15">
        <f t="shared" si="8"/>
        <v>13.4</v>
      </c>
      <c r="P255" s="14">
        <v>-14.6</v>
      </c>
    </row>
    <row r="256" spans="1:16" ht="15.75" thickBot="1" x14ac:dyDescent="0.3">
      <c r="A256" s="4">
        <v>255</v>
      </c>
      <c r="B256" s="6" t="s">
        <v>353</v>
      </c>
      <c r="C256" s="5" t="s">
        <v>103</v>
      </c>
      <c r="D256" s="5" t="s">
        <v>354</v>
      </c>
      <c r="E256" s="7">
        <v>469.3</v>
      </c>
      <c r="F256" s="7">
        <v>418</v>
      </c>
      <c r="G256" s="14">
        <v>-7.9</v>
      </c>
      <c r="H256" s="14">
        <v>-6.9</v>
      </c>
      <c r="I256" s="14">
        <v>-5.9</v>
      </c>
      <c r="J256" s="14">
        <v>-3.2</v>
      </c>
      <c r="K256" s="14">
        <v>-5.4</v>
      </c>
      <c r="L256" s="14">
        <v>-29.2</v>
      </c>
      <c r="M256" s="14">
        <v>13.6</v>
      </c>
      <c r="N256" s="25">
        <f t="shared" si="7"/>
        <v>-14.6</v>
      </c>
      <c r="O256" s="15">
        <f t="shared" si="8"/>
        <v>13.6</v>
      </c>
      <c r="P256" s="14">
        <v>-14.6</v>
      </c>
    </row>
    <row r="257" spans="1:16" ht="15.75" thickBot="1" x14ac:dyDescent="0.3">
      <c r="A257" s="4">
        <v>256</v>
      </c>
      <c r="B257" s="6" t="s">
        <v>352</v>
      </c>
      <c r="C257" s="5" t="s">
        <v>42</v>
      </c>
      <c r="D257" s="5" t="s">
        <v>107</v>
      </c>
      <c r="E257" s="7">
        <v>423.6</v>
      </c>
      <c r="F257" s="7">
        <v>447</v>
      </c>
      <c r="G257" s="14">
        <v>-9.1</v>
      </c>
      <c r="H257" s="14">
        <v>-4.7</v>
      </c>
      <c r="I257" s="14">
        <v>-8.4</v>
      </c>
      <c r="J257" s="14">
        <v>-0.4</v>
      </c>
      <c r="K257" s="14">
        <v>-6.6</v>
      </c>
      <c r="L257" s="14">
        <v>-29.3</v>
      </c>
      <c r="M257" s="14">
        <v>13.6</v>
      </c>
      <c r="N257" s="25">
        <f t="shared" si="7"/>
        <v>-14.8</v>
      </c>
      <c r="O257" s="15">
        <f t="shared" si="8"/>
        <v>13.6</v>
      </c>
      <c r="P257" s="14">
        <v>-14.8</v>
      </c>
    </row>
    <row r="258" spans="1:16" ht="15.75" thickBot="1" x14ac:dyDescent="0.3">
      <c r="A258" s="4">
        <v>257</v>
      </c>
      <c r="B258" s="6" t="s">
        <v>343</v>
      </c>
      <c r="C258" s="5"/>
      <c r="D258" s="5" t="s">
        <v>344</v>
      </c>
      <c r="E258" s="7">
        <v>479.7</v>
      </c>
      <c r="F258" s="7">
        <v>260</v>
      </c>
      <c r="G258" s="14">
        <v>-9</v>
      </c>
      <c r="H258" s="14">
        <v>-9.6999999999999993</v>
      </c>
      <c r="I258" s="14">
        <v>-6.4</v>
      </c>
      <c r="J258" s="14">
        <v>-1.9</v>
      </c>
      <c r="K258" s="14">
        <v>-0.7</v>
      </c>
      <c r="L258" s="14">
        <v>-27.7</v>
      </c>
      <c r="M258" s="14">
        <v>11.9</v>
      </c>
      <c r="N258" s="25">
        <f t="shared" si="7"/>
        <v>-14.8</v>
      </c>
      <c r="O258" s="15">
        <f t="shared" si="8"/>
        <v>11.9</v>
      </c>
      <c r="P258" s="14">
        <v>-14.8</v>
      </c>
    </row>
    <row r="259" spans="1:16" ht="15.75" thickBot="1" x14ac:dyDescent="0.3">
      <c r="A259" s="4">
        <v>258</v>
      </c>
      <c r="B259" s="6" t="s">
        <v>335</v>
      </c>
      <c r="C259" s="5" t="s">
        <v>80</v>
      </c>
      <c r="D259" s="5" t="s">
        <v>91</v>
      </c>
      <c r="E259" s="7">
        <v>594.20000000000005</v>
      </c>
      <c r="F259" s="7">
        <v>366</v>
      </c>
      <c r="G259" s="14">
        <v>-9.6999999999999993</v>
      </c>
      <c r="H259" s="14">
        <v>-7</v>
      </c>
      <c r="I259" s="14">
        <v>-7.2</v>
      </c>
      <c r="J259" s="14">
        <v>-0.3</v>
      </c>
      <c r="K259" s="14">
        <v>-3.6</v>
      </c>
      <c r="L259" s="14">
        <v>-27.7</v>
      </c>
      <c r="M259" s="14">
        <v>11.9</v>
      </c>
      <c r="N259" s="25">
        <f t="shared" ref="N259:N322" si="9">P259+(O259-M259)</f>
        <v>-14.8</v>
      </c>
      <c r="O259" s="15">
        <f t="shared" ref="O259:O322" si="10">IF(NOT(ISERROR(SEARCH("SS",D259))),$W$6,IF(NOT(ISERROR(SEARCH("2B",D259))),$W$4,IF(NOT(ISERROR(SEARCH("OF",D259))),$W$7,IF(NOT(ISERROR(SEARCH("3B",D259))),$W$5,IF(NOT(ISERROR(SEARCH("1B",D259))),$W$3,IF(NOT(ISERROR(SEARCH("C",D259))),$W$2,IF(NOT(ISERROR(SEARCH("DH",D259))),$W$8,"ERROR")))))))</f>
        <v>11.9</v>
      </c>
      <c r="P259" s="14">
        <v>-14.8</v>
      </c>
    </row>
    <row r="260" spans="1:16" ht="15.75" thickBot="1" x14ac:dyDescent="0.3">
      <c r="A260" s="4">
        <v>259</v>
      </c>
      <c r="B260" s="6" t="s">
        <v>313</v>
      </c>
      <c r="C260" s="5" t="s">
        <v>144</v>
      </c>
      <c r="D260" s="5" t="s">
        <v>17</v>
      </c>
      <c r="E260" s="7">
        <v>504.7</v>
      </c>
      <c r="F260" s="7">
        <v>308</v>
      </c>
      <c r="G260" s="14">
        <v>-8.8000000000000007</v>
      </c>
      <c r="H260" s="14">
        <v>-8.6</v>
      </c>
      <c r="I260" s="14">
        <v>-5.7</v>
      </c>
      <c r="J260" s="14">
        <v>-2.9</v>
      </c>
      <c r="K260" s="14">
        <v>-1.8</v>
      </c>
      <c r="L260" s="14">
        <v>-27.8</v>
      </c>
      <c r="M260" s="14">
        <v>11.9</v>
      </c>
      <c r="N260" s="25">
        <f t="shared" si="9"/>
        <v>-14.9</v>
      </c>
      <c r="O260" s="15">
        <f t="shared" si="10"/>
        <v>11.9</v>
      </c>
      <c r="P260" s="14">
        <v>-14.9</v>
      </c>
    </row>
    <row r="261" spans="1:16" ht="15.75" thickBot="1" x14ac:dyDescent="0.3">
      <c r="A261" s="4">
        <v>260</v>
      </c>
      <c r="B261" s="6" t="s">
        <v>337</v>
      </c>
      <c r="C261" s="5" t="s">
        <v>16</v>
      </c>
      <c r="D261" s="5" t="s">
        <v>120</v>
      </c>
      <c r="E261" s="7">
        <v>392.7</v>
      </c>
      <c r="F261" s="7">
        <v>324</v>
      </c>
      <c r="G261" s="14">
        <v>-7.9</v>
      </c>
      <c r="H261" s="14">
        <v>-8.1</v>
      </c>
      <c r="I261" s="14">
        <v>-5.8</v>
      </c>
      <c r="J261" s="14">
        <v>-2.2000000000000002</v>
      </c>
      <c r="K261" s="14">
        <v>-2</v>
      </c>
      <c r="L261" s="14">
        <v>-26.1</v>
      </c>
      <c r="M261" s="14">
        <v>10.199999999999999</v>
      </c>
      <c r="N261" s="25">
        <f t="shared" si="9"/>
        <v>-14.9</v>
      </c>
      <c r="O261" s="15">
        <f t="shared" si="10"/>
        <v>10.199999999999999</v>
      </c>
      <c r="P261" s="14">
        <v>-14.9</v>
      </c>
    </row>
    <row r="262" spans="1:16" ht="15.75" thickBot="1" x14ac:dyDescent="0.3">
      <c r="A262" s="4">
        <v>261</v>
      </c>
      <c r="B262" s="6" t="s">
        <v>370</v>
      </c>
      <c r="C262" s="5" t="s">
        <v>60</v>
      </c>
      <c r="D262" s="5" t="s">
        <v>371</v>
      </c>
      <c r="E262" s="7">
        <v>341.2</v>
      </c>
      <c r="F262" s="7">
        <v>295</v>
      </c>
      <c r="G262" s="14">
        <v>-10</v>
      </c>
      <c r="H262" s="14">
        <v>-8.6999999999999993</v>
      </c>
      <c r="I262" s="14">
        <v>-6.9</v>
      </c>
      <c r="J262" s="14">
        <v>-2.1</v>
      </c>
      <c r="K262" s="14">
        <v>-1.8</v>
      </c>
      <c r="L262" s="14">
        <v>-29.5</v>
      </c>
      <c r="M262" s="14">
        <v>13.6</v>
      </c>
      <c r="N262" s="25">
        <f t="shared" si="9"/>
        <v>-15</v>
      </c>
      <c r="O262" s="15">
        <f t="shared" si="10"/>
        <v>13.6</v>
      </c>
      <c r="P262" s="14">
        <v>-15</v>
      </c>
    </row>
    <row r="263" spans="1:16" ht="15.75" thickBot="1" x14ac:dyDescent="0.3">
      <c r="A263" s="4">
        <v>262</v>
      </c>
      <c r="B263" s="6" t="s">
        <v>393</v>
      </c>
      <c r="C263" s="5" t="s">
        <v>25</v>
      </c>
      <c r="D263" s="5" t="s">
        <v>230</v>
      </c>
      <c r="E263" s="7">
        <v>550.20000000000005</v>
      </c>
      <c r="F263" s="7">
        <v>344</v>
      </c>
      <c r="G263" s="14">
        <v>-8.5</v>
      </c>
      <c r="H263" s="14">
        <v>-7.8</v>
      </c>
      <c r="I263" s="14">
        <v>-6.9</v>
      </c>
      <c r="J263" s="14">
        <v>-2.7</v>
      </c>
      <c r="K263" s="14">
        <v>-3.7</v>
      </c>
      <c r="L263" s="14">
        <v>-29.6</v>
      </c>
      <c r="M263" s="14">
        <v>13.6</v>
      </c>
      <c r="N263" s="25">
        <f t="shared" si="9"/>
        <v>-15.1</v>
      </c>
      <c r="O263" s="15">
        <f t="shared" si="10"/>
        <v>13.6</v>
      </c>
      <c r="P263" s="14">
        <v>-15.1</v>
      </c>
    </row>
    <row r="264" spans="1:16" ht="15.75" thickBot="1" x14ac:dyDescent="0.3">
      <c r="A264" s="4">
        <v>263</v>
      </c>
      <c r="B264" s="6" t="s">
        <v>395</v>
      </c>
      <c r="C264" s="5" t="s">
        <v>33</v>
      </c>
      <c r="D264" s="5" t="s">
        <v>48</v>
      </c>
      <c r="E264" s="7">
        <v>999</v>
      </c>
      <c r="F264" s="7">
        <v>395</v>
      </c>
      <c r="G264" s="14">
        <v>-7.9</v>
      </c>
      <c r="H264" s="14">
        <v>-6.9</v>
      </c>
      <c r="I264" s="14">
        <v>-7.4</v>
      </c>
      <c r="J264" s="14">
        <v>-3.1</v>
      </c>
      <c r="K264" s="14">
        <v>-4.4000000000000004</v>
      </c>
      <c r="L264" s="14">
        <v>-29.7</v>
      </c>
      <c r="M264" s="14">
        <v>13.6</v>
      </c>
      <c r="N264" s="25">
        <f t="shared" si="9"/>
        <v>-15.1</v>
      </c>
      <c r="O264" s="15">
        <f t="shared" si="10"/>
        <v>13.6</v>
      </c>
      <c r="P264" s="14">
        <v>-15.1</v>
      </c>
    </row>
    <row r="265" spans="1:16" ht="15.75" thickBot="1" x14ac:dyDescent="0.3">
      <c r="A265" s="4">
        <v>264</v>
      </c>
      <c r="B265" s="6" t="s">
        <v>336</v>
      </c>
      <c r="C265" s="5" t="s">
        <v>88</v>
      </c>
      <c r="D265" s="5" t="s">
        <v>107</v>
      </c>
      <c r="E265" s="7">
        <v>336.7</v>
      </c>
      <c r="F265" s="7">
        <v>462</v>
      </c>
      <c r="G265" s="14">
        <v>-7.9</v>
      </c>
      <c r="H265" s="14">
        <v>-5.5</v>
      </c>
      <c r="I265" s="14">
        <v>-7.3</v>
      </c>
      <c r="J265" s="14">
        <v>-2.7</v>
      </c>
      <c r="K265" s="14">
        <v>-6.4</v>
      </c>
      <c r="L265" s="14">
        <v>-29.7</v>
      </c>
      <c r="M265" s="14">
        <v>13.6</v>
      </c>
      <c r="N265" s="25">
        <f t="shared" si="9"/>
        <v>-15.2</v>
      </c>
      <c r="O265" s="15">
        <f t="shared" si="10"/>
        <v>13.6</v>
      </c>
      <c r="P265" s="14">
        <v>-15.2</v>
      </c>
    </row>
    <row r="266" spans="1:16" ht="15.75" thickBot="1" x14ac:dyDescent="0.3">
      <c r="A266" s="4">
        <v>265</v>
      </c>
      <c r="B266" s="6" t="s">
        <v>358</v>
      </c>
      <c r="C266" s="5" t="s">
        <v>80</v>
      </c>
      <c r="D266" s="5" t="s">
        <v>107</v>
      </c>
      <c r="E266" s="7">
        <v>401.5</v>
      </c>
      <c r="F266" s="7">
        <v>408</v>
      </c>
      <c r="G266" s="14">
        <v>-8.1999999999999993</v>
      </c>
      <c r="H266" s="14">
        <v>-6.8</v>
      </c>
      <c r="I266" s="14">
        <v>-6.4</v>
      </c>
      <c r="J266" s="14">
        <v>-3.9</v>
      </c>
      <c r="K266" s="14">
        <v>-4.5</v>
      </c>
      <c r="L266" s="14">
        <v>-29.9</v>
      </c>
      <c r="M266" s="14">
        <v>13.6</v>
      </c>
      <c r="N266" s="25">
        <f t="shared" si="9"/>
        <v>-15.3</v>
      </c>
      <c r="O266" s="15">
        <f t="shared" si="10"/>
        <v>13.6</v>
      </c>
      <c r="P266" s="14">
        <v>-15.3</v>
      </c>
    </row>
    <row r="267" spans="1:16" ht="15.75" thickBot="1" x14ac:dyDescent="0.3">
      <c r="A267" s="4">
        <v>266</v>
      </c>
      <c r="B267" s="6" t="s">
        <v>319</v>
      </c>
      <c r="C267" s="5"/>
      <c r="D267" s="5" t="s">
        <v>17</v>
      </c>
      <c r="E267" s="7">
        <v>603.70000000000005</v>
      </c>
      <c r="F267" s="7">
        <v>345</v>
      </c>
      <c r="G267" s="14">
        <v>-8.6</v>
      </c>
      <c r="H267" s="14">
        <v>-7.7</v>
      </c>
      <c r="I267" s="14">
        <v>-5.5</v>
      </c>
      <c r="J267" s="14">
        <v>-3.3</v>
      </c>
      <c r="K267" s="14">
        <v>-3.2</v>
      </c>
      <c r="L267" s="14">
        <v>-28.4</v>
      </c>
      <c r="M267" s="14">
        <v>11.9</v>
      </c>
      <c r="N267" s="25">
        <f t="shared" si="9"/>
        <v>-15.4</v>
      </c>
      <c r="O267" s="15">
        <f t="shared" si="10"/>
        <v>11.9</v>
      </c>
      <c r="P267" s="14">
        <v>-15.4</v>
      </c>
    </row>
    <row r="268" spans="1:16" ht="15.75" thickBot="1" x14ac:dyDescent="0.3">
      <c r="A268" s="4">
        <v>267</v>
      </c>
      <c r="B268" s="6" t="s">
        <v>330</v>
      </c>
      <c r="C268" s="5" t="s">
        <v>51</v>
      </c>
      <c r="D268" s="5" t="s">
        <v>17</v>
      </c>
      <c r="E268" s="7">
        <v>589.1</v>
      </c>
      <c r="F268" s="7">
        <v>299</v>
      </c>
      <c r="G268" s="14">
        <v>-8.9</v>
      </c>
      <c r="H268" s="14">
        <v>-8.5</v>
      </c>
      <c r="I268" s="14">
        <v>-5.9</v>
      </c>
      <c r="J268" s="14">
        <v>-3.2</v>
      </c>
      <c r="K268" s="14">
        <v>-1.9</v>
      </c>
      <c r="L268" s="14">
        <v>-28.4</v>
      </c>
      <c r="M268" s="14">
        <v>11.9</v>
      </c>
      <c r="N268" s="25">
        <f t="shared" si="9"/>
        <v>-15.5</v>
      </c>
      <c r="O268" s="15">
        <f t="shared" si="10"/>
        <v>11.9</v>
      </c>
      <c r="P268" s="14">
        <v>-15.5</v>
      </c>
    </row>
    <row r="269" spans="1:16" ht="15.75" thickBot="1" x14ac:dyDescent="0.3">
      <c r="A269" s="4">
        <v>268</v>
      </c>
      <c r="B269" s="6" t="s">
        <v>294</v>
      </c>
      <c r="C269" s="5" t="s">
        <v>78</v>
      </c>
      <c r="D269" s="5" t="s">
        <v>295</v>
      </c>
      <c r="E269" s="7">
        <v>291.7</v>
      </c>
      <c r="F269" s="7">
        <v>404</v>
      </c>
      <c r="G269" s="14">
        <v>-8.8000000000000007</v>
      </c>
      <c r="H269" s="14">
        <v>-5.0999999999999996</v>
      </c>
      <c r="I269" s="14">
        <v>-6.8</v>
      </c>
      <c r="J269" s="14">
        <v>-2.2000000000000002</v>
      </c>
      <c r="K269" s="14">
        <v>-4</v>
      </c>
      <c r="L269" s="14">
        <v>-26.9</v>
      </c>
      <c r="M269" s="14">
        <v>10.5</v>
      </c>
      <c r="N269" s="25">
        <f t="shared" si="9"/>
        <v>-14.1</v>
      </c>
      <c r="O269" s="15">
        <f t="shared" si="10"/>
        <v>11.9</v>
      </c>
      <c r="P269" s="14">
        <v>-15.5</v>
      </c>
    </row>
    <row r="270" spans="1:16" ht="15.75" thickBot="1" x14ac:dyDescent="0.3">
      <c r="A270" s="4">
        <v>269</v>
      </c>
      <c r="B270" s="6" t="s">
        <v>322</v>
      </c>
      <c r="C270" s="5" t="s">
        <v>144</v>
      </c>
      <c r="D270" s="5" t="s">
        <v>17</v>
      </c>
      <c r="E270" s="7">
        <v>490.6</v>
      </c>
      <c r="F270" s="7">
        <v>329</v>
      </c>
      <c r="G270" s="14">
        <v>-8.4</v>
      </c>
      <c r="H270" s="14">
        <v>-8.6999999999999993</v>
      </c>
      <c r="I270" s="14">
        <v>-6.1</v>
      </c>
      <c r="J270" s="14">
        <v>-3</v>
      </c>
      <c r="K270" s="14">
        <v>-2.5</v>
      </c>
      <c r="L270" s="14">
        <v>-28.6</v>
      </c>
      <c r="M270" s="14">
        <v>11.9</v>
      </c>
      <c r="N270" s="25">
        <f t="shared" si="9"/>
        <v>-15.7</v>
      </c>
      <c r="O270" s="15">
        <f t="shared" si="10"/>
        <v>11.9</v>
      </c>
      <c r="P270" s="14">
        <v>-15.7</v>
      </c>
    </row>
    <row r="271" spans="1:16" ht="15.75" thickBot="1" x14ac:dyDescent="0.3">
      <c r="A271" s="4">
        <v>270</v>
      </c>
      <c r="B271" s="6" t="s">
        <v>357</v>
      </c>
      <c r="C271" s="5"/>
      <c r="D271" s="5" t="s">
        <v>36</v>
      </c>
      <c r="E271" s="7">
        <v>470.9</v>
      </c>
      <c r="F271" s="7">
        <v>313</v>
      </c>
      <c r="G271" s="14">
        <v>-9.4</v>
      </c>
      <c r="H271" s="14">
        <v>-8.6999999999999993</v>
      </c>
      <c r="I271" s="14">
        <v>-6.5</v>
      </c>
      <c r="J271" s="14">
        <v>-0.5</v>
      </c>
      <c r="K271" s="14">
        <v>-2.2999999999999998</v>
      </c>
      <c r="L271" s="14">
        <v>-27.3</v>
      </c>
      <c r="M271" s="14">
        <v>10.5</v>
      </c>
      <c r="N271" s="25">
        <f t="shared" si="9"/>
        <v>-15.8</v>
      </c>
      <c r="O271" s="15">
        <f t="shared" si="10"/>
        <v>10.5</v>
      </c>
      <c r="P271" s="14">
        <v>-15.8</v>
      </c>
    </row>
    <row r="272" spans="1:16" ht="15.75" thickBot="1" x14ac:dyDescent="0.3">
      <c r="A272" s="4">
        <v>271</v>
      </c>
      <c r="B272" s="6" t="s">
        <v>346</v>
      </c>
      <c r="C272" s="5" t="s">
        <v>58</v>
      </c>
      <c r="D272" s="5" t="s">
        <v>17</v>
      </c>
      <c r="E272" s="7">
        <v>616.6</v>
      </c>
      <c r="F272" s="7">
        <v>374</v>
      </c>
      <c r="G272" s="14">
        <v>-9.3000000000000007</v>
      </c>
      <c r="H272" s="14">
        <v>-6.8</v>
      </c>
      <c r="I272" s="14">
        <v>-7</v>
      </c>
      <c r="J272" s="14">
        <v>-0.8</v>
      </c>
      <c r="K272" s="14">
        <v>-5.0999999999999996</v>
      </c>
      <c r="L272" s="14">
        <v>-28.9</v>
      </c>
      <c r="M272" s="14">
        <v>11.9</v>
      </c>
      <c r="N272" s="25">
        <f t="shared" si="9"/>
        <v>-15.9</v>
      </c>
      <c r="O272" s="15">
        <f t="shared" si="10"/>
        <v>11.9</v>
      </c>
      <c r="P272" s="14">
        <v>-15.9</v>
      </c>
    </row>
    <row r="273" spans="1:16" ht="15.75" thickBot="1" x14ac:dyDescent="0.3">
      <c r="A273" s="4">
        <v>272</v>
      </c>
      <c r="B273" s="6" t="s">
        <v>345</v>
      </c>
      <c r="C273" s="5" t="s">
        <v>88</v>
      </c>
      <c r="D273" s="5" t="s">
        <v>17</v>
      </c>
      <c r="E273" s="7">
        <v>391.7</v>
      </c>
      <c r="F273" s="7">
        <v>381</v>
      </c>
      <c r="G273" s="14">
        <v>-9.3000000000000007</v>
      </c>
      <c r="H273" s="14">
        <v>-6.4</v>
      </c>
      <c r="I273" s="14">
        <v>-6.9</v>
      </c>
      <c r="J273" s="14">
        <v>-2.1</v>
      </c>
      <c r="K273" s="14">
        <v>-4.3</v>
      </c>
      <c r="L273" s="14">
        <v>-29</v>
      </c>
      <c r="M273" s="14">
        <v>11.9</v>
      </c>
      <c r="N273" s="25">
        <f t="shared" si="9"/>
        <v>-16.100000000000001</v>
      </c>
      <c r="O273" s="15">
        <f t="shared" si="10"/>
        <v>11.9</v>
      </c>
      <c r="P273" s="14">
        <v>-16.100000000000001</v>
      </c>
    </row>
    <row r="274" spans="1:16" ht="15.75" thickBot="1" x14ac:dyDescent="0.3">
      <c r="A274" s="4">
        <v>273</v>
      </c>
      <c r="B274" s="6" t="s">
        <v>347</v>
      </c>
      <c r="C274" s="5" t="s">
        <v>88</v>
      </c>
      <c r="D274" s="5" t="s">
        <v>120</v>
      </c>
      <c r="E274" s="7">
        <v>370.4</v>
      </c>
      <c r="F274" s="7">
        <v>268</v>
      </c>
      <c r="G274" s="14">
        <v>-9.1</v>
      </c>
      <c r="H274" s="14">
        <v>-9.9</v>
      </c>
      <c r="I274" s="14">
        <v>-4.8</v>
      </c>
      <c r="J274" s="14">
        <v>-2.2000000000000002</v>
      </c>
      <c r="K274" s="14">
        <v>-1.3</v>
      </c>
      <c r="L274" s="14">
        <v>-27.3</v>
      </c>
      <c r="M274" s="14">
        <v>10.199999999999999</v>
      </c>
      <c r="N274" s="25">
        <f t="shared" si="9"/>
        <v>-16.100000000000001</v>
      </c>
      <c r="O274" s="15">
        <f t="shared" si="10"/>
        <v>10.199999999999999</v>
      </c>
      <c r="P274" s="14">
        <v>-16.100000000000001</v>
      </c>
    </row>
    <row r="275" spans="1:16" ht="15.75" thickBot="1" x14ac:dyDescent="0.3">
      <c r="A275" s="4">
        <v>274</v>
      </c>
      <c r="B275" s="6" t="s">
        <v>224</v>
      </c>
      <c r="C275" s="5" t="s">
        <v>179</v>
      </c>
      <c r="D275" s="5" t="s">
        <v>17</v>
      </c>
      <c r="E275" s="7">
        <v>129.6</v>
      </c>
      <c r="F275" s="7">
        <v>492</v>
      </c>
      <c r="G275" s="14">
        <v>-8.6</v>
      </c>
      <c r="H275" s="14">
        <v>-4</v>
      </c>
      <c r="I275" s="14">
        <v>-7.5</v>
      </c>
      <c r="J275" s="14">
        <v>-2.7</v>
      </c>
      <c r="K275" s="14">
        <v>-6.5</v>
      </c>
      <c r="L275" s="14">
        <v>-29.3</v>
      </c>
      <c r="M275" s="14">
        <v>11.9</v>
      </c>
      <c r="N275" s="25">
        <f t="shared" si="9"/>
        <v>-16.3</v>
      </c>
      <c r="O275" s="15">
        <f t="shared" si="10"/>
        <v>11.9</v>
      </c>
      <c r="P275" s="14">
        <v>-16.3</v>
      </c>
    </row>
    <row r="276" spans="1:16" ht="15.75" thickBot="1" x14ac:dyDescent="0.3">
      <c r="A276" s="4">
        <v>275</v>
      </c>
      <c r="B276" s="6" t="s">
        <v>396</v>
      </c>
      <c r="C276" s="5" t="s">
        <v>38</v>
      </c>
      <c r="D276" s="5" t="s">
        <v>17</v>
      </c>
      <c r="E276" s="7">
        <v>656</v>
      </c>
      <c r="F276" s="7">
        <v>295</v>
      </c>
      <c r="G276" s="14">
        <v>-9.5</v>
      </c>
      <c r="H276" s="14">
        <v>-9</v>
      </c>
      <c r="I276" s="14">
        <v>-6.5</v>
      </c>
      <c r="J276" s="14">
        <v>-2.5</v>
      </c>
      <c r="K276" s="14">
        <v>-2</v>
      </c>
      <c r="L276" s="14">
        <v>-29.6</v>
      </c>
      <c r="M276" s="14">
        <v>11.9</v>
      </c>
      <c r="N276" s="25">
        <f t="shared" si="9"/>
        <v>-16.7</v>
      </c>
      <c r="O276" s="15">
        <f t="shared" si="10"/>
        <v>11.9</v>
      </c>
      <c r="P276" s="14">
        <v>-16.7</v>
      </c>
    </row>
    <row r="277" spans="1:16" ht="15.75" thickBot="1" x14ac:dyDescent="0.3">
      <c r="A277" s="4">
        <v>276</v>
      </c>
      <c r="B277" s="6" t="s">
        <v>369</v>
      </c>
      <c r="C277" s="5"/>
      <c r="D277" s="5" t="s">
        <v>48</v>
      </c>
      <c r="E277" s="7">
        <v>346</v>
      </c>
      <c r="F277" s="7">
        <v>304</v>
      </c>
      <c r="G277" s="14">
        <v>-10.7</v>
      </c>
      <c r="H277" s="14">
        <v>-8.1</v>
      </c>
      <c r="I277" s="14">
        <v>-7.8</v>
      </c>
      <c r="J277" s="14">
        <v>-1.5</v>
      </c>
      <c r="K277" s="14">
        <v>-3.3</v>
      </c>
      <c r="L277" s="14">
        <v>-31.4</v>
      </c>
      <c r="M277" s="14">
        <v>13.6</v>
      </c>
      <c r="N277" s="25">
        <f t="shared" si="9"/>
        <v>-16.8</v>
      </c>
      <c r="O277" s="15">
        <f t="shared" si="10"/>
        <v>13.6</v>
      </c>
      <c r="P277" s="14">
        <v>-16.8</v>
      </c>
    </row>
    <row r="278" spans="1:16" ht="15.75" thickBot="1" x14ac:dyDescent="0.3">
      <c r="A278" s="4">
        <v>277</v>
      </c>
      <c r="B278" s="6" t="s">
        <v>334</v>
      </c>
      <c r="C278" s="5" t="s">
        <v>101</v>
      </c>
      <c r="D278" s="5" t="s">
        <v>295</v>
      </c>
      <c r="E278" s="7">
        <v>443.5</v>
      </c>
      <c r="F278" s="7">
        <v>404</v>
      </c>
      <c r="G278" s="14">
        <v>-9</v>
      </c>
      <c r="H278" s="14">
        <v>-6.4</v>
      </c>
      <c r="I278" s="14">
        <v>-7.4</v>
      </c>
      <c r="J278" s="14">
        <v>-1.5</v>
      </c>
      <c r="K278" s="14">
        <v>-4.0999999999999996</v>
      </c>
      <c r="L278" s="14">
        <v>-28.4</v>
      </c>
      <c r="M278" s="14">
        <v>10.5</v>
      </c>
      <c r="N278" s="25">
        <f t="shared" si="9"/>
        <v>-15.499999999999998</v>
      </c>
      <c r="O278" s="15">
        <f t="shared" si="10"/>
        <v>11.9</v>
      </c>
      <c r="P278" s="14">
        <v>-16.899999999999999</v>
      </c>
    </row>
    <row r="279" spans="1:16" ht="15.75" thickBot="1" x14ac:dyDescent="0.3">
      <c r="A279" s="4">
        <v>278</v>
      </c>
      <c r="B279" s="6" t="s">
        <v>356</v>
      </c>
      <c r="C279" s="5" t="s">
        <v>93</v>
      </c>
      <c r="D279" s="5" t="s">
        <v>83</v>
      </c>
      <c r="E279" s="7">
        <v>442.6</v>
      </c>
      <c r="F279" s="7">
        <v>360</v>
      </c>
      <c r="G279" s="14">
        <v>-11</v>
      </c>
      <c r="H279" s="14">
        <v>-6.9</v>
      </c>
      <c r="I279" s="14">
        <v>-8.5</v>
      </c>
      <c r="J279" s="14">
        <v>-0.8</v>
      </c>
      <c r="K279" s="14">
        <v>-4.4000000000000004</v>
      </c>
      <c r="L279" s="14">
        <v>-31.7</v>
      </c>
      <c r="M279" s="14">
        <v>13.6</v>
      </c>
      <c r="N279" s="25">
        <f t="shared" si="9"/>
        <v>-17.100000000000001</v>
      </c>
      <c r="O279" s="15">
        <f t="shared" si="10"/>
        <v>13.6</v>
      </c>
      <c r="P279" s="14">
        <v>-17.100000000000001</v>
      </c>
    </row>
    <row r="280" spans="1:16" ht="15.75" thickBot="1" x14ac:dyDescent="0.3">
      <c r="A280" s="4">
        <v>279</v>
      </c>
      <c r="B280" s="6" t="s">
        <v>339</v>
      </c>
      <c r="C280" s="5" t="s">
        <v>56</v>
      </c>
      <c r="D280" s="5" t="s">
        <v>17</v>
      </c>
      <c r="E280" s="7">
        <v>528.20000000000005</v>
      </c>
      <c r="F280" s="7">
        <v>403</v>
      </c>
      <c r="G280" s="14">
        <v>-9</v>
      </c>
      <c r="H280" s="14">
        <v>-5.9</v>
      </c>
      <c r="I280" s="14">
        <v>-7.7</v>
      </c>
      <c r="J280" s="14">
        <v>-2.8</v>
      </c>
      <c r="K280" s="14">
        <v>-4.8</v>
      </c>
      <c r="L280" s="14">
        <v>-30.2</v>
      </c>
      <c r="M280" s="14">
        <v>11.9</v>
      </c>
      <c r="N280" s="25">
        <f t="shared" si="9"/>
        <v>-17.2</v>
      </c>
      <c r="O280" s="15">
        <f t="shared" si="10"/>
        <v>11.9</v>
      </c>
      <c r="P280" s="14">
        <v>-17.2</v>
      </c>
    </row>
    <row r="281" spans="1:16" ht="15.75" thickBot="1" x14ac:dyDescent="0.3">
      <c r="A281" s="4">
        <v>280</v>
      </c>
      <c r="B281" s="6" t="s">
        <v>367</v>
      </c>
      <c r="C281" s="5" t="s">
        <v>42</v>
      </c>
      <c r="D281" s="5" t="s">
        <v>17</v>
      </c>
      <c r="E281" s="7">
        <v>633.1</v>
      </c>
      <c r="F281" s="7">
        <v>278</v>
      </c>
      <c r="G281" s="14">
        <v>-10</v>
      </c>
      <c r="H281" s="14">
        <v>-9.4</v>
      </c>
      <c r="I281" s="14">
        <v>-6.8</v>
      </c>
      <c r="J281" s="14">
        <v>-2.2999999999999998</v>
      </c>
      <c r="K281" s="14">
        <v>-1.7</v>
      </c>
      <c r="L281" s="14">
        <v>-30.2</v>
      </c>
      <c r="M281" s="14">
        <v>11.9</v>
      </c>
      <c r="N281" s="25">
        <f t="shared" si="9"/>
        <v>-17.2</v>
      </c>
      <c r="O281" s="15">
        <f t="shared" si="10"/>
        <v>11.9</v>
      </c>
      <c r="P281" s="14">
        <v>-17.2</v>
      </c>
    </row>
    <row r="282" spans="1:16" ht="15.75" thickBot="1" x14ac:dyDescent="0.3">
      <c r="A282" s="4">
        <v>281</v>
      </c>
      <c r="B282" s="6" t="s">
        <v>379</v>
      </c>
      <c r="C282" s="5" t="s">
        <v>53</v>
      </c>
      <c r="D282" s="5" t="s">
        <v>83</v>
      </c>
      <c r="E282" s="7">
        <v>497.5</v>
      </c>
      <c r="F282" s="7">
        <v>379</v>
      </c>
      <c r="G282" s="14">
        <v>-9.1</v>
      </c>
      <c r="H282" s="14">
        <v>-7</v>
      </c>
      <c r="I282" s="14">
        <v>-8.4</v>
      </c>
      <c r="J282" s="14">
        <v>-2.2999999999999998</v>
      </c>
      <c r="K282" s="14">
        <v>-5.0999999999999996</v>
      </c>
      <c r="L282" s="14">
        <v>-31.9</v>
      </c>
      <c r="M282" s="14">
        <v>13.6</v>
      </c>
      <c r="N282" s="25">
        <f t="shared" si="9"/>
        <v>-17.3</v>
      </c>
      <c r="O282" s="15">
        <f t="shared" si="10"/>
        <v>13.6</v>
      </c>
      <c r="P282" s="14">
        <v>-17.3</v>
      </c>
    </row>
    <row r="283" spans="1:16" ht="15.75" thickBot="1" x14ac:dyDescent="0.3">
      <c r="A283" s="4">
        <v>282</v>
      </c>
      <c r="B283" s="6" t="s">
        <v>340</v>
      </c>
      <c r="C283" s="5" t="s">
        <v>47</v>
      </c>
      <c r="D283" s="5" t="s">
        <v>17</v>
      </c>
      <c r="E283" s="7">
        <v>499.1</v>
      </c>
      <c r="F283" s="7">
        <v>314</v>
      </c>
      <c r="G283" s="14">
        <v>-10.5</v>
      </c>
      <c r="H283" s="14">
        <v>-8.1</v>
      </c>
      <c r="I283" s="14">
        <v>-7.2</v>
      </c>
      <c r="J283" s="14">
        <v>-2</v>
      </c>
      <c r="K283" s="14">
        <v>-2.6</v>
      </c>
      <c r="L283" s="14">
        <v>-30.3</v>
      </c>
      <c r="M283" s="14">
        <v>11.9</v>
      </c>
      <c r="N283" s="25">
        <f t="shared" si="9"/>
        <v>-17.399999999999999</v>
      </c>
      <c r="O283" s="15">
        <f t="shared" si="10"/>
        <v>11.9</v>
      </c>
      <c r="P283" s="14">
        <v>-17.399999999999999</v>
      </c>
    </row>
    <row r="284" spans="1:16" ht="15.75" thickBot="1" x14ac:dyDescent="0.3">
      <c r="A284" s="4">
        <v>283</v>
      </c>
      <c r="B284" s="6" t="s">
        <v>391</v>
      </c>
      <c r="C284" s="5" t="s">
        <v>23</v>
      </c>
      <c r="D284" s="5" t="s">
        <v>30</v>
      </c>
      <c r="E284" s="7">
        <v>485.4</v>
      </c>
      <c r="F284" s="7">
        <v>332</v>
      </c>
      <c r="G284" s="14">
        <v>-9.9</v>
      </c>
      <c r="H284" s="14">
        <v>-7.6</v>
      </c>
      <c r="I284" s="14">
        <v>-7.9</v>
      </c>
      <c r="J284" s="14">
        <v>-2.6</v>
      </c>
      <c r="K284" s="14">
        <v>-3.7</v>
      </c>
      <c r="L284" s="14">
        <v>-31.8</v>
      </c>
      <c r="M284" s="14">
        <v>13.4</v>
      </c>
      <c r="N284" s="25">
        <f t="shared" si="9"/>
        <v>-17.399999999999999</v>
      </c>
      <c r="O284" s="15">
        <f t="shared" si="10"/>
        <v>13.4</v>
      </c>
      <c r="P284" s="14">
        <v>-17.399999999999999</v>
      </c>
    </row>
    <row r="285" spans="1:16" ht="15.75" thickBot="1" x14ac:dyDescent="0.3">
      <c r="A285" s="4">
        <v>284</v>
      </c>
      <c r="B285" s="6" t="s">
        <v>403</v>
      </c>
      <c r="C285" s="5" t="s">
        <v>88</v>
      </c>
      <c r="D285" s="5" t="s">
        <v>207</v>
      </c>
      <c r="E285" s="7">
        <v>438.1</v>
      </c>
      <c r="F285" s="7">
        <v>322</v>
      </c>
      <c r="G285" s="14">
        <v>-9.6999999999999993</v>
      </c>
      <c r="H285" s="14">
        <v>-8.4</v>
      </c>
      <c r="I285" s="14">
        <v>-8.4</v>
      </c>
      <c r="J285" s="14">
        <v>-2</v>
      </c>
      <c r="K285" s="14">
        <v>-3.4</v>
      </c>
      <c r="L285" s="14">
        <v>-32</v>
      </c>
      <c r="M285" s="14">
        <v>13.6</v>
      </c>
      <c r="N285" s="25">
        <f t="shared" si="9"/>
        <v>-17.399999999999999</v>
      </c>
      <c r="O285" s="15">
        <f t="shared" si="10"/>
        <v>13.6</v>
      </c>
      <c r="P285" s="14">
        <v>-17.399999999999999</v>
      </c>
    </row>
    <row r="286" spans="1:16" ht="15.75" thickBot="1" x14ac:dyDescent="0.3">
      <c r="A286" s="4">
        <v>285</v>
      </c>
      <c r="B286" s="6" t="s">
        <v>355</v>
      </c>
      <c r="C286" s="5" t="s">
        <v>23</v>
      </c>
      <c r="D286" s="5" t="s">
        <v>17</v>
      </c>
      <c r="E286" s="7">
        <v>580.4</v>
      </c>
      <c r="F286" s="7">
        <v>351</v>
      </c>
      <c r="G286" s="14">
        <v>-9.1</v>
      </c>
      <c r="H286" s="14">
        <v>-7.6</v>
      </c>
      <c r="I286" s="14">
        <v>-6.9</v>
      </c>
      <c r="J286" s="14">
        <v>-2.7</v>
      </c>
      <c r="K286" s="14">
        <v>-3.9</v>
      </c>
      <c r="L286" s="14">
        <v>-30.3</v>
      </c>
      <c r="M286" s="14">
        <v>11.9</v>
      </c>
      <c r="N286" s="25">
        <f t="shared" si="9"/>
        <v>-17.399999999999999</v>
      </c>
      <c r="O286" s="15">
        <f t="shared" si="10"/>
        <v>11.9</v>
      </c>
      <c r="P286" s="14">
        <v>-17.399999999999999</v>
      </c>
    </row>
    <row r="287" spans="1:16" ht="15.75" thickBot="1" x14ac:dyDescent="0.3">
      <c r="A287" s="4">
        <v>286</v>
      </c>
      <c r="B287" s="6" t="s">
        <v>414</v>
      </c>
      <c r="C287" s="5" t="s">
        <v>65</v>
      </c>
      <c r="D287" s="5" t="s">
        <v>48</v>
      </c>
      <c r="E287" s="7">
        <v>556.9</v>
      </c>
      <c r="F287" s="7">
        <v>361</v>
      </c>
      <c r="G287" s="14">
        <v>-8.6999999999999993</v>
      </c>
      <c r="H287" s="14">
        <v>-8.4</v>
      </c>
      <c r="I287" s="14">
        <v>-5.0999999999999996</v>
      </c>
      <c r="J287" s="14">
        <v>-5.0999999999999996</v>
      </c>
      <c r="K287" s="14">
        <v>-4.7</v>
      </c>
      <c r="L287" s="14">
        <v>-32</v>
      </c>
      <c r="M287" s="14">
        <v>13.6</v>
      </c>
      <c r="N287" s="25">
        <f t="shared" si="9"/>
        <v>-17.399999999999999</v>
      </c>
      <c r="O287" s="15">
        <f t="shared" si="10"/>
        <v>13.6</v>
      </c>
      <c r="P287" s="14">
        <v>-17.399999999999999</v>
      </c>
    </row>
    <row r="288" spans="1:16" ht="15.75" thickBot="1" x14ac:dyDescent="0.3">
      <c r="A288" s="4">
        <v>287</v>
      </c>
      <c r="B288" s="6" t="s">
        <v>383</v>
      </c>
      <c r="C288" s="5" t="s">
        <v>62</v>
      </c>
      <c r="D288" s="5" t="s">
        <v>110</v>
      </c>
      <c r="E288" s="7">
        <v>606.5</v>
      </c>
      <c r="F288" s="7">
        <v>306</v>
      </c>
      <c r="G288" s="14">
        <v>-9.1</v>
      </c>
      <c r="H288" s="14">
        <v>-9.1</v>
      </c>
      <c r="I288" s="14">
        <v>-7.9</v>
      </c>
      <c r="J288" s="14">
        <v>-0.9</v>
      </c>
      <c r="K288" s="14">
        <v>-2.1</v>
      </c>
      <c r="L288" s="14">
        <v>-29.1</v>
      </c>
      <c r="M288" s="14">
        <v>10.5</v>
      </c>
      <c r="N288" s="25">
        <f t="shared" si="9"/>
        <v>-17.7</v>
      </c>
      <c r="O288" s="15">
        <f t="shared" si="10"/>
        <v>10.5</v>
      </c>
      <c r="P288" s="14">
        <v>-17.7</v>
      </c>
    </row>
    <row r="289" spans="1:16" ht="15.75" thickBot="1" x14ac:dyDescent="0.3">
      <c r="A289" s="4">
        <v>288</v>
      </c>
      <c r="B289" s="6" t="s">
        <v>397</v>
      </c>
      <c r="C289" s="5" t="s">
        <v>101</v>
      </c>
      <c r="D289" s="5" t="s">
        <v>241</v>
      </c>
      <c r="E289" s="7">
        <v>435</v>
      </c>
      <c r="F289" s="7">
        <v>347</v>
      </c>
      <c r="G289" s="14">
        <v>-10.6</v>
      </c>
      <c r="H289" s="14">
        <v>-7.8</v>
      </c>
      <c r="I289" s="14">
        <v>-7.6</v>
      </c>
      <c r="J289" s="14">
        <v>-2.2999999999999998</v>
      </c>
      <c r="K289" s="14">
        <v>-4</v>
      </c>
      <c r="L289" s="14">
        <v>-32.299999999999997</v>
      </c>
      <c r="M289" s="14">
        <v>13.6</v>
      </c>
      <c r="N289" s="25">
        <f t="shared" si="9"/>
        <v>-17.7</v>
      </c>
      <c r="O289" s="15">
        <f t="shared" si="10"/>
        <v>13.6</v>
      </c>
      <c r="P289" s="14">
        <v>-17.7</v>
      </c>
    </row>
    <row r="290" spans="1:16" ht="15.75" thickBot="1" x14ac:dyDescent="0.3">
      <c r="A290" s="4">
        <v>289</v>
      </c>
      <c r="B290" s="6" t="s">
        <v>366</v>
      </c>
      <c r="C290" s="5" t="s">
        <v>58</v>
      </c>
      <c r="D290" s="5" t="s">
        <v>17</v>
      </c>
      <c r="E290" s="7">
        <v>554.29999999999995</v>
      </c>
      <c r="F290" s="7">
        <v>274</v>
      </c>
      <c r="G290" s="14">
        <v>-10.1</v>
      </c>
      <c r="H290" s="14">
        <v>-9.4</v>
      </c>
      <c r="I290" s="14">
        <v>-6.1</v>
      </c>
      <c r="J290" s="14">
        <v>-3.1</v>
      </c>
      <c r="K290" s="14">
        <v>-2</v>
      </c>
      <c r="L290" s="14">
        <v>-30.7</v>
      </c>
      <c r="M290" s="14">
        <v>11.9</v>
      </c>
      <c r="N290" s="25">
        <f t="shared" si="9"/>
        <v>-17.8</v>
      </c>
      <c r="O290" s="15">
        <f t="shared" si="10"/>
        <v>11.9</v>
      </c>
      <c r="P290" s="14">
        <v>-17.8</v>
      </c>
    </row>
    <row r="291" spans="1:16" ht="15.75" thickBot="1" x14ac:dyDescent="0.3">
      <c r="A291" s="4">
        <v>290</v>
      </c>
      <c r="B291" s="6" t="s">
        <v>412</v>
      </c>
      <c r="C291" s="5" t="s">
        <v>101</v>
      </c>
      <c r="D291" s="5" t="s">
        <v>30</v>
      </c>
      <c r="E291" s="7">
        <v>658.8</v>
      </c>
      <c r="F291" s="7">
        <v>275</v>
      </c>
      <c r="G291" s="14">
        <v>-10.8</v>
      </c>
      <c r="H291" s="14">
        <v>-9.9</v>
      </c>
      <c r="I291" s="14">
        <v>-7.8</v>
      </c>
      <c r="J291" s="14">
        <v>-1.6</v>
      </c>
      <c r="K291" s="14">
        <v>-2.2999999999999998</v>
      </c>
      <c r="L291" s="14">
        <v>-32.299999999999997</v>
      </c>
      <c r="M291" s="14">
        <v>13.4</v>
      </c>
      <c r="N291" s="25">
        <f t="shared" si="9"/>
        <v>-17.899999999999999</v>
      </c>
      <c r="O291" s="15">
        <f t="shared" si="10"/>
        <v>13.4</v>
      </c>
      <c r="P291" s="14">
        <v>-17.899999999999999</v>
      </c>
    </row>
    <row r="292" spans="1:16" ht="15.75" thickBot="1" x14ac:dyDescent="0.3">
      <c r="A292" s="4">
        <v>291</v>
      </c>
      <c r="B292" s="6" t="s">
        <v>361</v>
      </c>
      <c r="C292" s="5" t="s">
        <v>90</v>
      </c>
      <c r="D292" s="5" t="s">
        <v>120</v>
      </c>
      <c r="E292" s="7">
        <v>360.3</v>
      </c>
      <c r="F292" s="7">
        <v>366</v>
      </c>
      <c r="G292" s="14">
        <v>-7.4</v>
      </c>
      <c r="H292" s="14">
        <v>-8.3000000000000007</v>
      </c>
      <c r="I292" s="14">
        <v>-6.7</v>
      </c>
      <c r="J292" s="14">
        <v>-3.1</v>
      </c>
      <c r="K292" s="14">
        <v>-3.6</v>
      </c>
      <c r="L292" s="14">
        <v>-29.1</v>
      </c>
      <c r="M292" s="14">
        <v>10.199999999999999</v>
      </c>
      <c r="N292" s="25">
        <f t="shared" si="9"/>
        <v>-17.899999999999999</v>
      </c>
      <c r="O292" s="15">
        <f t="shared" si="10"/>
        <v>10.199999999999999</v>
      </c>
      <c r="P292" s="14">
        <v>-17.899999999999999</v>
      </c>
    </row>
    <row r="293" spans="1:16" ht="15.75" thickBot="1" x14ac:dyDescent="0.3">
      <c r="A293" s="4">
        <v>292</v>
      </c>
      <c r="B293" s="6" t="s">
        <v>362</v>
      </c>
      <c r="C293" s="5" t="s">
        <v>78</v>
      </c>
      <c r="D293" s="5" t="s">
        <v>17</v>
      </c>
      <c r="E293" s="7">
        <v>617</v>
      </c>
      <c r="F293" s="7">
        <v>337</v>
      </c>
      <c r="G293" s="14">
        <v>-9.3000000000000007</v>
      </c>
      <c r="H293" s="14">
        <v>-8</v>
      </c>
      <c r="I293" s="14">
        <v>-8.4</v>
      </c>
      <c r="J293" s="14">
        <v>-1.5</v>
      </c>
      <c r="K293" s="14">
        <v>-3.5</v>
      </c>
      <c r="L293" s="14">
        <v>-30.8</v>
      </c>
      <c r="M293" s="14">
        <v>11.9</v>
      </c>
      <c r="N293" s="25">
        <f t="shared" si="9"/>
        <v>-17.899999999999999</v>
      </c>
      <c r="O293" s="15">
        <f t="shared" si="10"/>
        <v>11.9</v>
      </c>
      <c r="P293" s="14">
        <v>-17.899999999999999</v>
      </c>
    </row>
    <row r="294" spans="1:16" ht="15.75" thickBot="1" x14ac:dyDescent="0.3">
      <c r="A294" s="4">
        <v>293</v>
      </c>
      <c r="B294" s="6" t="s">
        <v>349</v>
      </c>
      <c r="C294" s="5" t="s">
        <v>80</v>
      </c>
      <c r="D294" s="5" t="s">
        <v>17</v>
      </c>
      <c r="E294" s="7">
        <v>632.9</v>
      </c>
      <c r="F294" s="7">
        <v>278</v>
      </c>
      <c r="G294" s="14">
        <v>-10.4</v>
      </c>
      <c r="H294" s="14">
        <v>-9.6</v>
      </c>
      <c r="I294" s="14">
        <v>-7.4</v>
      </c>
      <c r="J294" s="14">
        <v>-1.3</v>
      </c>
      <c r="K294" s="14">
        <v>-2.2000000000000002</v>
      </c>
      <c r="L294" s="14">
        <v>-30.9</v>
      </c>
      <c r="M294" s="14">
        <v>11.9</v>
      </c>
      <c r="N294" s="25">
        <f t="shared" si="9"/>
        <v>-17.899999999999999</v>
      </c>
      <c r="O294" s="15">
        <f t="shared" si="10"/>
        <v>11.9</v>
      </c>
      <c r="P294" s="14">
        <v>-17.899999999999999</v>
      </c>
    </row>
    <row r="295" spans="1:16" ht="15.75" thickBot="1" x14ac:dyDescent="0.3">
      <c r="A295" s="4">
        <v>294</v>
      </c>
      <c r="B295" s="6" t="s">
        <v>451</v>
      </c>
      <c r="C295" s="5" t="s">
        <v>62</v>
      </c>
      <c r="D295" s="5" t="s">
        <v>452</v>
      </c>
      <c r="E295" s="7">
        <v>547</v>
      </c>
      <c r="F295" s="7">
        <v>229</v>
      </c>
      <c r="G295" s="14">
        <v>-11.5</v>
      </c>
      <c r="H295" s="14">
        <v>-10.6</v>
      </c>
      <c r="I295" s="14">
        <v>-8.1</v>
      </c>
      <c r="J295" s="14">
        <v>-0.4</v>
      </c>
      <c r="K295" s="14">
        <v>-1.9</v>
      </c>
      <c r="L295" s="14">
        <v>-32.5</v>
      </c>
      <c r="M295" s="14">
        <v>13.4</v>
      </c>
      <c r="N295" s="25">
        <f t="shared" si="9"/>
        <v>-18</v>
      </c>
      <c r="O295" s="15">
        <f t="shared" si="10"/>
        <v>13.4</v>
      </c>
      <c r="P295" s="14">
        <v>-18</v>
      </c>
    </row>
    <row r="296" spans="1:16" ht="15.75" thickBot="1" x14ac:dyDescent="0.3">
      <c r="A296" s="4">
        <v>295</v>
      </c>
      <c r="B296" s="6" t="s">
        <v>360</v>
      </c>
      <c r="C296" s="5" t="s">
        <v>62</v>
      </c>
      <c r="D296" s="5" t="s">
        <v>120</v>
      </c>
      <c r="E296" s="7">
        <v>358.2</v>
      </c>
      <c r="F296" s="7">
        <v>357</v>
      </c>
      <c r="G296" s="14">
        <v>-7.8</v>
      </c>
      <c r="H296" s="14">
        <v>-8.6999999999999993</v>
      </c>
      <c r="I296" s="14">
        <v>-4.8</v>
      </c>
      <c r="J296" s="14">
        <v>-5.0999999999999996</v>
      </c>
      <c r="K296" s="14">
        <v>-3</v>
      </c>
      <c r="L296" s="14">
        <v>-29.4</v>
      </c>
      <c r="M296" s="14">
        <v>10.199999999999999</v>
      </c>
      <c r="N296" s="25">
        <f t="shared" si="9"/>
        <v>-18.2</v>
      </c>
      <c r="O296" s="15">
        <f t="shared" si="10"/>
        <v>10.199999999999999</v>
      </c>
      <c r="P296" s="14">
        <v>-18.2</v>
      </c>
    </row>
    <row r="297" spans="1:16" ht="15.75" thickBot="1" x14ac:dyDescent="0.3">
      <c r="A297" s="4">
        <v>296</v>
      </c>
      <c r="B297" s="6" t="s">
        <v>350</v>
      </c>
      <c r="C297" s="5" t="s">
        <v>40</v>
      </c>
      <c r="D297" s="5" t="s">
        <v>120</v>
      </c>
      <c r="E297" s="7">
        <v>340.4</v>
      </c>
      <c r="F297" s="7">
        <v>363</v>
      </c>
      <c r="G297" s="14">
        <v>-8.8000000000000007</v>
      </c>
      <c r="H297" s="14">
        <v>-7.4</v>
      </c>
      <c r="I297" s="14">
        <v>-6.2</v>
      </c>
      <c r="J297" s="14">
        <v>-3.8</v>
      </c>
      <c r="K297" s="14">
        <v>-3.3</v>
      </c>
      <c r="L297" s="14">
        <v>-29.4</v>
      </c>
      <c r="M297" s="14">
        <v>10.199999999999999</v>
      </c>
      <c r="N297" s="25">
        <f t="shared" si="9"/>
        <v>-18.3</v>
      </c>
      <c r="O297" s="15">
        <f t="shared" si="10"/>
        <v>10.199999999999999</v>
      </c>
      <c r="P297" s="14">
        <v>-18.3</v>
      </c>
    </row>
    <row r="298" spans="1:16" ht="15.75" thickBot="1" x14ac:dyDescent="0.3">
      <c r="A298" s="4">
        <v>297</v>
      </c>
      <c r="B298" s="6" t="s">
        <v>309</v>
      </c>
      <c r="C298" s="5"/>
      <c r="D298" s="5" t="s">
        <v>17</v>
      </c>
      <c r="E298" s="7">
        <v>393.2</v>
      </c>
      <c r="F298" s="7">
        <v>266</v>
      </c>
      <c r="G298" s="14">
        <v>-11</v>
      </c>
      <c r="H298" s="14">
        <v>-8.6999999999999993</v>
      </c>
      <c r="I298" s="14">
        <v>-7.9</v>
      </c>
      <c r="J298" s="14">
        <v>-1.5</v>
      </c>
      <c r="K298" s="14">
        <v>-2.2000000000000002</v>
      </c>
      <c r="L298" s="14">
        <v>-31.2</v>
      </c>
      <c r="M298" s="14">
        <v>11.9</v>
      </c>
      <c r="N298" s="25">
        <f t="shared" si="9"/>
        <v>-18.3</v>
      </c>
      <c r="O298" s="15">
        <f t="shared" si="10"/>
        <v>11.9</v>
      </c>
      <c r="P298" s="14">
        <v>-18.3</v>
      </c>
    </row>
    <row r="299" spans="1:16" ht="15.75" thickBot="1" x14ac:dyDescent="0.3">
      <c r="A299" s="4">
        <v>298</v>
      </c>
      <c r="B299" s="6" t="s">
        <v>363</v>
      </c>
      <c r="C299" s="5" t="s">
        <v>93</v>
      </c>
      <c r="D299" s="5" t="s">
        <v>17</v>
      </c>
      <c r="E299" s="7">
        <v>675.9</v>
      </c>
      <c r="F299" s="7">
        <v>310</v>
      </c>
      <c r="G299" s="14">
        <v>-9.5</v>
      </c>
      <c r="H299" s="14">
        <v>-9.4</v>
      </c>
      <c r="I299" s="14">
        <v>-6.6</v>
      </c>
      <c r="J299" s="14">
        <v>-2.6</v>
      </c>
      <c r="K299" s="14">
        <v>-3.2</v>
      </c>
      <c r="L299" s="14">
        <v>-31.3</v>
      </c>
      <c r="M299" s="14">
        <v>11.9</v>
      </c>
      <c r="N299" s="25">
        <f t="shared" si="9"/>
        <v>-18.399999999999999</v>
      </c>
      <c r="O299" s="15">
        <f t="shared" si="10"/>
        <v>11.9</v>
      </c>
      <c r="P299" s="14">
        <v>-18.399999999999999</v>
      </c>
    </row>
    <row r="300" spans="1:16" ht="15.75" thickBot="1" x14ac:dyDescent="0.3">
      <c r="A300" s="4">
        <v>299</v>
      </c>
      <c r="B300" s="6" t="s">
        <v>444</v>
      </c>
      <c r="C300" s="5" t="s">
        <v>53</v>
      </c>
      <c r="D300" s="5" t="s">
        <v>445</v>
      </c>
      <c r="E300" s="7">
        <v>558.6</v>
      </c>
      <c r="F300" s="7">
        <v>301</v>
      </c>
      <c r="G300" s="14">
        <v>-10.7</v>
      </c>
      <c r="H300" s="14">
        <v>-9.3000000000000007</v>
      </c>
      <c r="I300" s="14">
        <v>-7.1</v>
      </c>
      <c r="J300" s="14">
        <v>-2.6</v>
      </c>
      <c r="K300" s="14">
        <v>-3.4</v>
      </c>
      <c r="L300" s="14">
        <v>-33.1</v>
      </c>
      <c r="M300" s="14">
        <v>13.6</v>
      </c>
      <c r="N300" s="25">
        <f t="shared" si="9"/>
        <v>-18.5</v>
      </c>
      <c r="O300" s="15">
        <f t="shared" si="10"/>
        <v>13.6</v>
      </c>
      <c r="P300" s="14">
        <v>-18.5</v>
      </c>
    </row>
    <row r="301" spans="1:16" ht="15.75" thickBot="1" x14ac:dyDescent="0.3">
      <c r="A301" s="4">
        <v>300</v>
      </c>
      <c r="B301" s="6" t="s">
        <v>419</v>
      </c>
      <c r="C301" s="5"/>
      <c r="D301" s="5" t="s">
        <v>186</v>
      </c>
      <c r="E301" s="7">
        <v>730.1</v>
      </c>
      <c r="F301" s="7">
        <v>300</v>
      </c>
      <c r="G301" s="14">
        <v>-11</v>
      </c>
      <c r="H301" s="14">
        <v>-9.6999999999999993</v>
      </c>
      <c r="I301" s="14">
        <v>-8.9</v>
      </c>
      <c r="J301" s="14">
        <v>0</v>
      </c>
      <c r="K301" s="14">
        <v>-3.3</v>
      </c>
      <c r="L301" s="14">
        <v>-32.9</v>
      </c>
      <c r="M301" s="14">
        <v>13.4</v>
      </c>
      <c r="N301" s="25">
        <f t="shared" si="9"/>
        <v>-18.5</v>
      </c>
      <c r="O301" s="15">
        <f t="shared" si="10"/>
        <v>13.4</v>
      </c>
      <c r="P301" s="14">
        <v>-18.5</v>
      </c>
    </row>
    <row r="302" spans="1:16" ht="15.75" thickBot="1" x14ac:dyDescent="0.3">
      <c r="A302" s="4">
        <v>301</v>
      </c>
      <c r="B302" s="6" t="s">
        <v>382</v>
      </c>
      <c r="C302" s="5" t="s">
        <v>90</v>
      </c>
      <c r="D302" s="5" t="s">
        <v>17</v>
      </c>
      <c r="E302" s="7">
        <v>664.3</v>
      </c>
      <c r="F302" s="7">
        <v>288</v>
      </c>
      <c r="G302" s="14">
        <v>-11.1</v>
      </c>
      <c r="H302" s="14">
        <v>-8.4</v>
      </c>
      <c r="I302" s="14">
        <v>-8.5</v>
      </c>
      <c r="J302" s="14">
        <v>0.1</v>
      </c>
      <c r="K302" s="14">
        <v>-3.5</v>
      </c>
      <c r="L302" s="14">
        <v>-31.5</v>
      </c>
      <c r="M302" s="14">
        <v>11.9</v>
      </c>
      <c r="N302" s="25">
        <f t="shared" si="9"/>
        <v>-18.600000000000001</v>
      </c>
      <c r="O302" s="15">
        <f t="shared" si="10"/>
        <v>11.9</v>
      </c>
      <c r="P302" s="14">
        <v>-18.600000000000001</v>
      </c>
    </row>
    <row r="303" spans="1:16" ht="15.75" thickBot="1" x14ac:dyDescent="0.3">
      <c r="A303" s="4">
        <v>302</v>
      </c>
      <c r="B303" s="6" t="s">
        <v>389</v>
      </c>
      <c r="C303" s="5" t="s">
        <v>65</v>
      </c>
      <c r="D303" s="5" t="s">
        <v>91</v>
      </c>
      <c r="E303" s="7">
        <v>672.4</v>
      </c>
      <c r="F303" s="7">
        <v>299</v>
      </c>
      <c r="G303" s="14">
        <v>-10</v>
      </c>
      <c r="H303" s="14">
        <v>-10.7</v>
      </c>
      <c r="I303" s="14">
        <v>-6.6</v>
      </c>
      <c r="J303" s="14">
        <v>-1.3</v>
      </c>
      <c r="K303" s="14">
        <v>-2.9</v>
      </c>
      <c r="L303" s="14">
        <v>-31.6</v>
      </c>
      <c r="M303" s="14">
        <v>11.9</v>
      </c>
      <c r="N303" s="25">
        <f t="shared" si="9"/>
        <v>-18.600000000000001</v>
      </c>
      <c r="O303" s="15">
        <f t="shared" si="10"/>
        <v>11.9</v>
      </c>
      <c r="P303" s="14">
        <v>-18.600000000000001</v>
      </c>
    </row>
    <row r="304" spans="1:16" ht="15.75" thickBot="1" x14ac:dyDescent="0.3">
      <c r="A304" s="4">
        <v>303</v>
      </c>
      <c r="B304" s="6" t="s">
        <v>440</v>
      </c>
      <c r="C304" s="5" t="s">
        <v>78</v>
      </c>
      <c r="D304" s="5" t="s">
        <v>207</v>
      </c>
      <c r="E304" s="7">
        <v>483.3</v>
      </c>
      <c r="F304" s="7">
        <v>278</v>
      </c>
      <c r="G304" s="14">
        <v>-10.5</v>
      </c>
      <c r="H304" s="14">
        <v>-9.6</v>
      </c>
      <c r="I304" s="14">
        <v>-8.1</v>
      </c>
      <c r="J304" s="14">
        <v>-1.9</v>
      </c>
      <c r="K304" s="14">
        <v>-3.2</v>
      </c>
      <c r="L304" s="14">
        <v>-33.4</v>
      </c>
      <c r="M304" s="14">
        <v>13.6</v>
      </c>
      <c r="N304" s="25">
        <f t="shared" si="9"/>
        <v>-18.8</v>
      </c>
      <c r="O304" s="15">
        <f t="shared" si="10"/>
        <v>13.6</v>
      </c>
      <c r="P304" s="14">
        <v>-18.8</v>
      </c>
    </row>
    <row r="305" spans="1:16" ht="15.75" thickBot="1" x14ac:dyDescent="0.3">
      <c r="A305" s="4">
        <v>304</v>
      </c>
      <c r="B305" s="6" t="s">
        <v>417</v>
      </c>
      <c r="C305" s="5" t="s">
        <v>82</v>
      </c>
      <c r="D305" s="5" t="s">
        <v>158</v>
      </c>
      <c r="E305" s="7">
        <v>694.6</v>
      </c>
      <c r="F305" s="7">
        <v>281</v>
      </c>
      <c r="G305" s="14">
        <v>-10.9</v>
      </c>
      <c r="H305" s="14">
        <v>-9.6999999999999993</v>
      </c>
      <c r="I305" s="14">
        <v>-8.1999999999999993</v>
      </c>
      <c r="J305" s="14">
        <v>-1.4</v>
      </c>
      <c r="K305" s="14">
        <v>-3.1</v>
      </c>
      <c r="L305" s="14">
        <v>-33.299999999999997</v>
      </c>
      <c r="M305" s="14">
        <v>13.4</v>
      </c>
      <c r="N305" s="25">
        <f t="shared" si="9"/>
        <v>-18.8</v>
      </c>
      <c r="O305" s="15">
        <f t="shared" si="10"/>
        <v>13.4</v>
      </c>
      <c r="P305" s="14">
        <v>-18.8</v>
      </c>
    </row>
    <row r="306" spans="1:16" ht="15.75" thickBot="1" x14ac:dyDescent="0.3">
      <c r="A306" s="4">
        <v>305</v>
      </c>
      <c r="B306" s="6" t="s">
        <v>380</v>
      </c>
      <c r="C306" s="5" t="s">
        <v>65</v>
      </c>
      <c r="D306" s="5" t="s">
        <v>17</v>
      </c>
      <c r="E306" s="7">
        <v>608.9</v>
      </c>
      <c r="F306" s="7">
        <v>397</v>
      </c>
      <c r="G306" s="14">
        <v>-9</v>
      </c>
      <c r="H306" s="14">
        <v>-7.2</v>
      </c>
      <c r="I306" s="14">
        <v>-7.4</v>
      </c>
      <c r="J306" s="14">
        <v>-3.2</v>
      </c>
      <c r="K306" s="14">
        <v>-5</v>
      </c>
      <c r="L306" s="14">
        <v>-31.8</v>
      </c>
      <c r="M306" s="14">
        <v>11.9</v>
      </c>
      <c r="N306" s="25">
        <f t="shared" si="9"/>
        <v>-18.899999999999999</v>
      </c>
      <c r="O306" s="15">
        <f t="shared" si="10"/>
        <v>11.9</v>
      </c>
      <c r="P306" s="14">
        <v>-18.899999999999999</v>
      </c>
    </row>
    <row r="307" spans="1:16" ht="15.75" thickBot="1" x14ac:dyDescent="0.3">
      <c r="A307" s="4">
        <v>306</v>
      </c>
      <c r="B307" s="6" t="s">
        <v>386</v>
      </c>
      <c r="C307" s="5" t="s">
        <v>82</v>
      </c>
      <c r="D307" s="5" t="s">
        <v>20</v>
      </c>
      <c r="E307" s="7">
        <v>513.70000000000005</v>
      </c>
      <c r="F307" s="7">
        <v>245</v>
      </c>
      <c r="G307" s="14">
        <v>-11.5</v>
      </c>
      <c r="H307" s="14">
        <v>-10.199999999999999</v>
      </c>
      <c r="I307" s="14">
        <v>-7.6</v>
      </c>
      <c r="J307" s="14">
        <v>-1.1000000000000001</v>
      </c>
      <c r="K307" s="14">
        <v>-1.5</v>
      </c>
      <c r="L307" s="14">
        <v>-31.9</v>
      </c>
      <c r="M307" s="14">
        <v>11.9</v>
      </c>
      <c r="N307" s="25">
        <f t="shared" si="9"/>
        <v>-19</v>
      </c>
      <c r="O307" s="15">
        <f t="shared" si="10"/>
        <v>11.9</v>
      </c>
      <c r="P307" s="14">
        <v>-19</v>
      </c>
    </row>
    <row r="308" spans="1:16" ht="15.75" thickBot="1" x14ac:dyDescent="0.3">
      <c r="A308" s="4">
        <v>307</v>
      </c>
      <c r="B308" s="6" t="s">
        <v>327</v>
      </c>
      <c r="C308" s="5"/>
      <c r="D308" s="5" t="s">
        <v>20</v>
      </c>
      <c r="E308" s="7">
        <v>750.1</v>
      </c>
      <c r="F308" s="7">
        <v>281</v>
      </c>
      <c r="G308" s="14">
        <v>-11.1</v>
      </c>
      <c r="H308" s="14">
        <v>-9.4</v>
      </c>
      <c r="I308" s="14">
        <v>-7.9</v>
      </c>
      <c r="J308" s="14">
        <v>-0.5</v>
      </c>
      <c r="K308" s="14">
        <v>-3.2</v>
      </c>
      <c r="L308" s="14">
        <v>-32.1</v>
      </c>
      <c r="M308" s="14">
        <v>11.9</v>
      </c>
      <c r="N308" s="25">
        <f t="shared" si="9"/>
        <v>-19.100000000000001</v>
      </c>
      <c r="O308" s="15">
        <f t="shared" si="10"/>
        <v>11.9</v>
      </c>
      <c r="P308" s="14">
        <v>-19.100000000000001</v>
      </c>
    </row>
    <row r="309" spans="1:16" ht="15.75" thickBot="1" x14ac:dyDescent="0.3">
      <c r="A309" s="4">
        <v>308</v>
      </c>
      <c r="B309" s="6" t="s">
        <v>384</v>
      </c>
      <c r="C309" s="5" t="s">
        <v>179</v>
      </c>
      <c r="D309" s="5" t="s">
        <v>17</v>
      </c>
      <c r="E309" s="7">
        <v>611.29999999999995</v>
      </c>
      <c r="F309" s="7">
        <v>327</v>
      </c>
      <c r="G309" s="14">
        <v>-9.8000000000000007</v>
      </c>
      <c r="H309" s="14">
        <v>-9.1</v>
      </c>
      <c r="I309" s="14">
        <v>-6.5</v>
      </c>
      <c r="J309" s="14">
        <v>-3.3</v>
      </c>
      <c r="K309" s="14">
        <v>-3.3</v>
      </c>
      <c r="L309" s="14">
        <v>-32.1</v>
      </c>
      <c r="M309" s="14">
        <v>11.9</v>
      </c>
      <c r="N309" s="25">
        <f t="shared" si="9"/>
        <v>-19.2</v>
      </c>
      <c r="O309" s="15">
        <f t="shared" si="10"/>
        <v>11.9</v>
      </c>
      <c r="P309" s="14">
        <v>-19.2</v>
      </c>
    </row>
    <row r="310" spans="1:16" ht="15.75" thickBot="1" x14ac:dyDescent="0.3">
      <c r="A310" s="4">
        <v>309</v>
      </c>
      <c r="B310" s="6" t="s">
        <v>392</v>
      </c>
      <c r="C310" s="5" t="s">
        <v>103</v>
      </c>
      <c r="D310" s="5" t="s">
        <v>17</v>
      </c>
      <c r="E310" s="7">
        <v>499</v>
      </c>
      <c r="F310" s="7">
        <v>292</v>
      </c>
      <c r="G310" s="14">
        <v>-10.7</v>
      </c>
      <c r="H310" s="14">
        <v>-9</v>
      </c>
      <c r="I310" s="14">
        <v>-8.5</v>
      </c>
      <c r="J310" s="14">
        <v>-1</v>
      </c>
      <c r="K310" s="14">
        <v>-2.9</v>
      </c>
      <c r="L310" s="14">
        <v>-32.200000000000003</v>
      </c>
      <c r="M310" s="14">
        <v>11.9</v>
      </c>
      <c r="N310" s="25">
        <f t="shared" si="9"/>
        <v>-19.3</v>
      </c>
      <c r="O310" s="15">
        <f t="shared" si="10"/>
        <v>11.9</v>
      </c>
      <c r="P310" s="14">
        <v>-19.3</v>
      </c>
    </row>
    <row r="311" spans="1:16" ht="15.75" thickBot="1" x14ac:dyDescent="0.3">
      <c r="A311" s="4">
        <v>310</v>
      </c>
      <c r="B311" s="6" t="s">
        <v>374</v>
      </c>
      <c r="C311" s="5" t="s">
        <v>88</v>
      </c>
      <c r="D311" s="5" t="s">
        <v>17</v>
      </c>
      <c r="E311" s="7">
        <v>536.20000000000005</v>
      </c>
      <c r="F311" s="7">
        <v>270</v>
      </c>
      <c r="G311" s="14">
        <v>-10.7</v>
      </c>
      <c r="H311" s="14">
        <v>-9.5</v>
      </c>
      <c r="I311" s="14">
        <v>-7.2</v>
      </c>
      <c r="J311" s="14">
        <v>-2.1</v>
      </c>
      <c r="K311" s="14">
        <v>-2.7</v>
      </c>
      <c r="L311" s="14">
        <v>-32.200000000000003</v>
      </c>
      <c r="M311" s="14">
        <v>11.9</v>
      </c>
      <c r="N311" s="25">
        <f t="shared" si="9"/>
        <v>-19.3</v>
      </c>
      <c r="O311" s="15">
        <f t="shared" si="10"/>
        <v>11.9</v>
      </c>
      <c r="P311" s="14">
        <v>-19.3</v>
      </c>
    </row>
    <row r="312" spans="1:16" ht="15.75" thickBot="1" x14ac:dyDescent="0.3">
      <c r="A312" s="4">
        <v>311</v>
      </c>
      <c r="B312" s="6" t="s">
        <v>385</v>
      </c>
      <c r="C312" s="5" t="s">
        <v>101</v>
      </c>
      <c r="D312" s="5" t="s">
        <v>154</v>
      </c>
      <c r="E312" s="7">
        <v>504.5</v>
      </c>
      <c r="F312" s="7">
        <v>309</v>
      </c>
      <c r="G312" s="14">
        <v>-9.6999999999999993</v>
      </c>
      <c r="H312" s="14">
        <v>-9.3000000000000007</v>
      </c>
      <c r="I312" s="14">
        <v>-8.1</v>
      </c>
      <c r="J312" s="14">
        <v>-1.2</v>
      </c>
      <c r="K312" s="14">
        <v>-2.5</v>
      </c>
      <c r="L312" s="14">
        <v>-30.8</v>
      </c>
      <c r="M312" s="14">
        <v>10.5</v>
      </c>
      <c r="N312" s="25">
        <f t="shared" si="9"/>
        <v>-19.3</v>
      </c>
      <c r="O312" s="15">
        <f t="shared" si="10"/>
        <v>10.5</v>
      </c>
      <c r="P312" s="14">
        <v>-19.3</v>
      </c>
    </row>
    <row r="313" spans="1:16" ht="15.75" thickBot="1" x14ac:dyDescent="0.3">
      <c r="A313" s="4">
        <v>312</v>
      </c>
      <c r="B313" s="6" t="s">
        <v>408</v>
      </c>
      <c r="C313" s="5" t="s">
        <v>47</v>
      </c>
      <c r="D313" s="5" t="s">
        <v>67</v>
      </c>
      <c r="E313" s="7">
        <v>600.9</v>
      </c>
      <c r="F313" s="7">
        <v>325</v>
      </c>
      <c r="G313" s="14">
        <v>-10.6</v>
      </c>
      <c r="H313" s="14">
        <v>-8.3000000000000007</v>
      </c>
      <c r="I313" s="14">
        <v>-9.1999999999999993</v>
      </c>
      <c r="J313" s="14">
        <v>-1.3</v>
      </c>
      <c r="K313" s="14">
        <v>-4.2</v>
      </c>
      <c r="L313" s="14">
        <v>-33.700000000000003</v>
      </c>
      <c r="M313" s="14">
        <v>13.4</v>
      </c>
      <c r="N313" s="25">
        <f t="shared" si="9"/>
        <v>-19.3</v>
      </c>
      <c r="O313" s="15">
        <f t="shared" si="10"/>
        <v>13.4</v>
      </c>
      <c r="P313" s="14">
        <v>-19.3</v>
      </c>
    </row>
    <row r="314" spans="1:16" ht="15.75" thickBot="1" x14ac:dyDescent="0.3">
      <c r="A314" s="4">
        <v>313</v>
      </c>
      <c r="B314" s="6" t="s">
        <v>378</v>
      </c>
      <c r="C314" s="5" t="s">
        <v>103</v>
      </c>
      <c r="D314" s="5" t="s">
        <v>17</v>
      </c>
      <c r="E314" s="7">
        <v>747.7</v>
      </c>
      <c r="F314" s="7">
        <v>241</v>
      </c>
      <c r="G314" s="14">
        <v>-12.2</v>
      </c>
      <c r="H314" s="14">
        <v>-9.8000000000000007</v>
      </c>
      <c r="I314" s="14">
        <v>-8.1</v>
      </c>
      <c r="J314" s="14">
        <v>-0.1</v>
      </c>
      <c r="K314" s="14">
        <v>-2</v>
      </c>
      <c r="L314" s="14">
        <v>-32.200000000000003</v>
      </c>
      <c r="M314" s="14">
        <v>11.9</v>
      </c>
      <c r="N314" s="25">
        <f t="shared" si="9"/>
        <v>-19.3</v>
      </c>
      <c r="O314" s="15">
        <f t="shared" si="10"/>
        <v>11.9</v>
      </c>
      <c r="P314" s="14">
        <v>-19.3</v>
      </c>
    </row>
    <row r="315" spans="1:16" ht="15.75" thickBot="1" x14ac:dyDescent="0.3">
      <c r="A315" s="4">
        <v>314</v>
      </c>
      <c r="B315" s="6" t="s">
        <v>415</v>
      </c>
      <c r="C315" s="5" t="s">
        <v>25</v>
      </c>
      <c r="D315" s="5" t="s">
        <v>67</v>
      </c>
      <c r="E315" s="7">
        <v>492.5</v>
      </c>
      <c r="F315" s="7">
        <v>195</v>
      </c>
      <c r="G315" s="14">
        <v>-12.3</v>
      </c>
      <c r="H315" s="14">
        <v>-11</v>
      </c>
      <c r="I315" s="14">
        <v>-8.6</v>
      </c>
      <c r="J315" s="14">
        <v>-0.4</v>
      </c>
      <c r="K315" s="14">
        <v>-1.6</v>
      </c>
      <c r="L315" s="14">
        <v>-33.9</v>
      </c>
      <c r="M315" s="14">
        <v>13.4</v>
      </c>
      <c r="N315" s="25">
        <f t="shared" si="9"/>
        <v>-19.5</v>
      </c>
      <c r="O315" s="15">
        <f t="shared" si="10"/>
        <v>13.4</v>
      </c>
      <c r="P315" s="14">
        <v>-19.5</v>
      </c>
    </row>
    <row r="316" spans="1:16" ht="15.75" thickBot="1" x14ac:dyDescent="0.3">
      <c r="A316" s="4">
        <v>315</v>
      </c>
      <c r="B316" s="6" t="s">
        <v>503</v>
      </c>
      <c r="C316" s="5" t="s">
        <v>62</v>
      </c>
      <c r="D316" s="5" t="s">
        <v>207</v>
      </c>
      <c r="E316" s="7">
        <v>507.3</v>
      </c>
      <c r="F316" s="7">
        <v>213</v>
      </c>
      <c r="G316" s="14">
        <v>-12.2</v>
      </c>
      <c r="H316" s="14">
        <v>-11.1</v>
      </c>
      <c r="I316" s="14">
        <v>-8.6</v>
      </c>
      <c r="J316" s="14">
        <v>-0.6</v>
      </c>
      <c r="K316" s="14">
        <v>-1.6</v>
      </c>
      <c r="L316" s="14">
        <v>-34.1</v>
      </c>
      <c r="M316" s="14">
        <v>13.6</v>
      </c>
      <c r="N316" s="25">
        <f t="shared" si="9"/>
        <v>-19.600000000000001</v>
      </c>
      <c r="O316" s="15">
        <f t="shared" si="10"/>
        <v>13.6</v>
      </c>
      <c r="P316" s="14">
        <v>-19.600000000000001</v>
      </c>
    </row>
    <row r="317" spans="1:16" ht="15.75" thickBot="1" x14ac:dyDescent="0.3">
      <c r="A317" s="4">
        <v>316</v>
      </c>
      <c r="B317" s="6" t="s">
        <v>372</v>
      </c>
      <c r="C317" s="5" t="s">
        <v>56</v>
      </c>
      <c r="D317" s="5" t="s">
        <v>28</v>
      </c>
      <c r="E317" s="7">
        <v>678.4</v>
      </c>
      <c r="F317" s="7">
        <v>251</v>
      </c>
      <c r="G317" s="14">
        <v>-10.6</v>
      </c>
      <c r="H317" s="14">
        <v>-10.6</v>
      </c>
      <c r="I317" s="14">
        <v>-6.6</v>
      </c>
      <c r="J317" s="14">
        <v>-1.2</v>
      </c>
      <c r="K317" s="14">
        <v>-2.1</v>
      </c>
      <c r="L317" s="14">
        <v>-31.1</v>
      </c>
      <c r="M317" s="14">
        <v>10.5</v>
      </c>
      <c r="N317" s="25">
        <f t="shared" si="9"/>
        <v>-19.600000000000001</v>
      </c>
      <c r="O317" s="15">
        <f t="shared" si="10"/>
        <v>10.5</v>
      </c>
      <c r="P317" s="14">
        <v>-19.600000000000001</v>
      </c>
    </row>
    <row r="318" spans="1:16" ht="15.75" thickBot="1" x14ac:dyDescent="0.3">
      <c r="A318" s="4">
        <v>317</v>
      </c>
      <c r="B318" s="6" t="s">
        <v>381</v>
      </c>
      <c r="C318" s="5" t="s">
        <v>62</v>
      </c>
      <c r="D318" s="5" t="s">
        <v>107</v>
      </c>
      <c r="E318" s="7">
        <v>376.8</v>
      </c>
      <c r="F318" s="7">
        <v>273</v>
      </c>
      <c r="G318" s="14">
        <v>-12</v>
      </c>
      <c r="H318" s="14">
        <v>-9.1</v>
      </c>
      <c r="I318" s="14">
        <v>-8.6999999999999993</v>
      </c>
      <c r="J318" s="14">
        <v>-0.5</v>
      </c>
      <c r="K318" s="14">
        <v>-3.9</v>
      </c>
      <c r="L318" s="14">
        <v>-34.200000000000003</v>
      </c>
      <c r="M318" s="14">
        <v>13.6</v>
      </c>
      <c r="N318" s="25">
        <f t="shared" si="9"/>
        <v>-19.600000000000001</v>
      </c>
      <c r="O318" s="15">
        <f t="shared" si="10"/>
        <v>13.6</v>
      </c>
      <c r="P318" s="14">
        <v>-19.600000000000001</v>
      </c>
    </row>
    <row r="319" spans="1:16" ht="15.75" thickBot="1" x14ac:dyDescent="0.3">
      <c r="A319" s="4">
        <v>318</v>
      </c>
      <c r="B319" s="6" t="s">
        <v>364</v>
      </c>
      <c r="C319" s="5" t="s">
        <v>101</v>
      </c>
      <c r="D319" s="5" t="s">
        <v>17</v>
      </c>
      <c r="E319" s="7">
        <v>688.4</v>
      </c>
      <c r="F319" s="7">
        <v>276</v>
      </c>
      <c r="G319" s="14">
        <v>-11.7</v>
      </c>
      <c r="H319" s="14">
        <v>-9.1</v>
      </c>
      <c r="I319" s="14">
        <v>-7.8</v>
      </c>
      <c r="J319" s="14">
        <v>-1.2</v>
      </c>
      <c r="K319" s="14">
        <v>-2.8</v>
      </c>
      <c r="L319" s="14">
        <v>-32.6</v>
      </c>
      <c r="M319" s="14">
        <v>11.9</v>
      </c>
      <c r="N319" s="25">
        <f t="shared" si="9"/>
        <v>-19.7</v>
      </c>
      <c r="O319" s="15">
        <f t="shared" si="10"/>
        <v>11.9</v>
      </c>
      <c r="P319" s="14">
        <v>-19.7</v>
      </c>
    </row>
    <row r="320" spans="1:16" ht="15.75" thickBot="1" x14ac:dyDescent="0.3">
      <c r="A320" s="4">
        <v>319</v>
      </c>
      <c r="B320" s="6" t="s">
        <v>388</v>
      </c>
      <c r="C320" s="5" t="s">
        <v>88</v>
      </c>
      <c r="D320" s="5" t="s">
        <v>91</v>
      </c>
      <c r="E320" s="7">
        <v>623.4</v>
      </c>
      <c r="F320" s="7">
        <v>230</v>
      </c>
      <c r="G320" s="14">
        <v>-11.9</v>
      </c>
      <c r="H320" s="14">
        <v>-10.8</v>
      </c>
      <c r="I320" s="14">
        <v>-7</v>
      </c>
      <c r="J320" s="14">
        <v>-1.3</v>
      </c>
      <c r="K320" s="14">
        <v>-1.8</v>
      </c>
      <c r="L320" s="14">
        <v>-32.700000000000003</v>
      </c>
      <c r="M320" s="14">
        <v>11.9</v>
      </c>
      <c r="N320" s="25">
        <f t="shared" si="9"/>
        <v>-19.8</v>
      </c>
      <c r="O320" s="15">
        <f t="shared" si="10"/>
        <v>11.9</v>
      </c>
      <c r="P320" s="14">
        <v>-19.8</v>
      </c>
    </row>
    <row r="321" spans="1:16" ht="15.75" thickBot="1" x14ac:dyDescent="0.3">
      <c r="A321" s="4">
        <v>320</v>
      </c>
      <c r="B321" s="6" t="s">
        <v>348</v>
      </c>
      <c r="C321" s="5" t="s">
        <v>44</v>
      </c>
      <c r="D321" s="5" t="s">
        <v>17</v>
      </c>
      <c r="E321" s="7">
        <v>364.8</v>
      </c>
      <c r="F321" s="7">
        <v>303</v>
      </c>
      <c r="G321" s="14">
        <v>-10.5</v>
      </c>
      <c r="H321" s="14">
        <v>-8.3000000000000007</v>
      </c>
      <c r="I321" s="14">
        <v>-9</v>
      </c>
      <c r="J321" s="14">
        <v>-1.8</v>
      </c>
      <c r="K321" s="14">
        <v>-3.3</v>
      </c>
      <c r="L321" s="14">
        <v>-32.799999999999997</v>
      </c>
      <c r="M321" s="14">
        <v>11.9</v>
      </c>
      <c r="N321" s="25">
        <f t="shared" si="9"/>
        <v>-19.899999999999999</v>
      </c>
      <c r="O321" s="15">
        <f t="shared" si="10"/>
        <v>11.9</v>
      </c>
      <c r="P321" s="14">
        <v>-19.899999999999999</v>
      </c>
    </row>
    <row r="322" spans="1:16" ht="15.75" thickBot="1" x14ac:dyDescent="0.3">
      <c r="A322" s="4">
        <v>321</v>
      </c>
      <c r="B322" s="6" t="s">
        <v>411</v>
      </c>
      <c r="C322" s="5" t="s">
        <v>38</v>
      </c>
      <c r="D322" s="5" t="s">
        <v>158</v>
      </c>
      <c r="E322" s="7">
        <v>488</v>
      </c>
      <c r="F322" s="7">
        <v>308</v>
      </c>
      <c r="G322" s="14">
        <v>-11.1</v>
      </c>
      <c r="H322" s="14">
        <v>-8.6</v>
      </c>
      <c r="I322" s="14">
        <v>-8.6</v>
      </c>
      <c r="J322" s="14">
        <v>-1.7</v>
      </c>
      <c r="K322" s="14">
        <v>-4.4000000000000004</v>
      </c>
      <c r="L322" s="14">
        <v>-34.5</v>
      </c>
      <c r="M322" s="14">
        <v>13.4</v>
      </c>
      <c r="N322" s="25">
        <f t="shared" si="9"/>
        <v>-20.100000000000001</v>
      </c>
      <c r="O322" s="15">
        <f t="shared" si="10"/>
        <v>13.4</v>
      </c>
      <c r="P322" s="14">
        <v>-20.100000000000001</v>
      </c>
    </row>
    <row r="323" spans="1:16" ht="15.75" thickBot="1" x14ac:dyDescent="0.3">
      <c r="A323" s="4">
        <v>322</v>
      </c>
      <c r="B323" s="6" t="s">
        <v>387</v>
      </c>
      <c r="C323" s="5" t="s">
        <v>103</v>
      </c>
      <c r="D323" s="5" t="s">
        <v>120</v>
      </c>
      <c r="E323" s="7">
        <v>359.5</v>
      </c>
      <c r="F323" s="7">
        <v>405</v>
      </c>
      <c r="G323" s="14">
        <v>-7.5</v>
      </c>
      <c r="H323" s="14">
        <v>-7.9</v>
      </c>
      <c r="I323" s="14">
        <v>-6.8</v>
      </c>
      <c r="J323" s="14">
        <v>-3.6</v>
      </c>
      <c r="K323" s="14">
        <v>-5.5</v>
      </c>
      <c r="L323" s="14">
        <v>-31.3</v>
      </c>
      <c r="M323" s="14">
        <v>10.199999999999999</v>
      </c>
      <c r="N323" s="25">
        <f t="shared" ref="N323:N386" si="11">P323+(O323-M323)</f>
        <v>-20.100000000000001</v>
      </c>
      <c r="O323" s="15">
        <f t="shared" ref="O323:O386" si="12">IF(NOT(ISERROR(SEARCH("SS",D323))),$W$6,IF(NOT(ISERROR(SEARCH("2B",D323))),$W$4,IF(NOT(ISERROR(SEARCH("OF",D323))),$W$7,IF(NOT(ISERROR(SEARCH("3B",D323))),$W$5,IF(NOT(ISERROR(SEARCH("1B",D323))),$W$3,IF(NOT(ISERROR(SEARCH("C",D323))),$W$2,IF(NOT(ISERROR(SEARCH("DH",D323))),$W$8,"ERROR")))))))</f>
        <v>10.199999999999999</v>
      </c>
      <c r="P323" s="14">
        <v>-20.100000000000001</v>
      </c>
    </row>
    <row r="324" spans="1:16" ht="15.75" thickBot="1" x14ac:dyDescent="0.3">
      <c r="A324" s="4">
        <v>323</v>
      </c>
      <c r="B324" s="6" t="s">
        <v>368</v>
      </c>
      <c r="C324" s="5" t="s">
        <v>144</v>
      </c>
      <c r="D324" s="5" t="s">
        <v>295</v>
      </c>
      <c r="E324" s="7">
        <v>428.9</v>
      </c>
      <c r="F324" s="7">
        <v>368</v>
      </c>
      <c r="G324" s="14">
        <v>-9.5</v>
      </c>
      <c r="H324" s="14">
        <v>-7.3</v>
      </c>
      <c r="I324" s="14">
        <v>-7.1</v>
      </c>
      <c r="J324" s="14">
        <v>-3</v>
      </c>
      <c r="K324" s="14">
        <v>-4.9000000000000004</v>
      </c>
      <c r="L324" s="14">
        <v>-31.6</v>
      </c>
      <c r="M324" s="14">
        <v>10.5</v>
      </c>
      <c r="N324" s="25">
        <f t="shared" si="11"/>
        <v>-18.799999999999997</v>
      </c>
      <c r="O324" s="15">
        <f t="shared" si="12"/>
        <v>11.9</v>
      </c>
      <c r="P324" s="14">
        <v>-20.2</v>
      </c>
    </row>
    <row r="325" spans="1:16" ht="15.75" thickBot="1" x14ac:dyDescent="0.3">
      <c r="A325" s="4">
        <v>324</v>
      </c>
      <c r="B325" s="6" t="s">
        <v>377</v>
      </c>
      <c r="C325" s="5" t="s">
        <v>53</v>
      </c>
      <c r="D325" s="5" t="s">
        <v>17</v>
      </c>
      <c r="E325" s="7">
        <v>565.6</v>
      </c>
      <c r="F325" s="7">
        <v>278</v>
      </c>
      <c r="G325" s="14">
        <v>-11</v>
      </c>
      <c r="H325" s="14">
        <v>-9.4</v>
      </c>
      <c r="I325" s="14">
        <v>-7.5</v>
      </c>
      <c r="J325" s="14">
        <v>-2</v>
      </c>
      <c r="K325" s="14">
        <v>-3.2</v>
      </c>
      <c r="L325" s="14">
        <v>-33.200000000000003</v>
      </c>
      <c r="M325" s="14">
        <v>11.9</v>
      </c>
      <c r="N325" s="25">
        <f t="shared" si="11"/>
        <v>-20.3</v>
      </c>
      <c r="O325" s="15">
        <f t="shared" si="12"/>
        <v>11.9</v>
      </c>
      <c r="P325" s="14">
        <v>-20.3</v>
      </c>
    </row>
    <row r="326" spans="1:16" ht="15.75" thickBot="1" x14ac:dyDescent="0.3">
      <c r="A326" s="4">
        <v>325</v>
      </c>
      <c r="B326" s="6" t="s">
        <v>405</v>
      </c>
      <c r="C326" s="5" t="s">
        <v>38</v>
      </c>
      <c r="D326" s="5" t="s">
        <v>30</v>
      </c>
      <c r="E326" s="7">
        <v>714.2</v>
      </c>
      <c r="F326" s="7">
        <v>215</v>
      </c>
      <c r="G326" s="14">
        <v>-12.7</v>
      </c>
      <c r="H326" s="14">
        <v>-10.6</v>
      </c>
      <c r="I326" s="14">
        <v>-7.8</v>
      </c>
      <c r="J326" s="14">
        <v>-1.4</v>
      </c>
      <c r="K326" s="14">
        <v>-2.2999999999999998</v>
      </c>
      <c r="L326" s="14">
        <v>-34.700000000000003</v>
      </c>
      <c r="M326" s="14">
        <v>13.4</v>
      </c>
      <c r="N326" s="25">
        <f t="shared" si="11"/>
        <v>-20.3</v>
      </c>
      <c r="O326" s="15">
        <f t="shared" si="12"/>
        <v>13.4</v>
      </c>
      <c r="P326" s="14">
        <v>-20.3</v>
      </c>
    </row>
    <row r="327" spans="1:16" ht="15.75" thickBot="1" x14ac:dyDescent="0.3">
      <c r="A327" s="4">
        <v>326</v>
      </c>
      <c r="B327" s="6" t="s">
        <v>462</v>
      </c>
      <c r="C327" s="5" t="s">
        <v>82</v>
      </c>
      <c r="D327" s="5" t="s">
        <v>17</v>
      </c>
      <c r="E327" s="7">
        <v>496.4</v>
      </c>
      <c r="F327" s="7">
        <v>261</v>
      </c>
      <c r="G327" s="14">
        <v>-11.7</v>
      </c>
      <c r="H327" s="14">
        <v>-9.4</v>
      </c>
      <c r="I327" s="14">
        <v>-8.4</v>
      </c>
      <c r="J327" s="14">
        <v>-0.5</v>
      </c>
      <c r="K327" s="14">
        <v>-3.4</v>
      </c>
      <c r="L327" s="14">
        <v>-33.5</v>
      </c>
      <c r="M327" s="14">
        <v>11.9</v>
      </c>
      <c r="N327" s="25">
        <f t="shared" si="11"/>
        <v>-20.5</v>
      </c>
      <c r="O327" s="15">
        <f t="shared" si="12"/>
        <v>11.9</v>
      </c>
      <c r="P327" s="14">
        <v>-20.5</v>
      </c>
    </row>
    <row r="328" spans="1:16" ht="15.75" thickBot="1" x14ac:dyDescent="0.3">
      <c r="A328" s="4">
        <v>327</v>
      </c>
      <c r="B328" s="6" t="s">
        <v>365</v>
      </c>
      <c r="C328" s="5" t="s">
        <v>51</v>
      </c>
      <c r="D328" s="5" t="s">
        <v>17</v>
      </c>
      <c r="E328" s="7">
        <v>654.6</v>
      </c>
      <c r="F328" s="7">
        <v>195</v>
      </c>
      <c r="G328" s="14">
        <v>-12.2</v>
      </c>
      <c r="H328" s="14">
        <v>-11.6</v>
      </c>
      <c r="I328" s="14">
        <v>-7.1</v>
      </c>
      <c r="J328" s="14">
        <v>-1.2</v>
      </c>
      <c r="K328" s="14">
        <v>-1.4</v>
      </c>
      <c r="L328" s="14">
        <v>-33.5</v>
      </c>
      <c r="M328" s="14">
        <v>11.9</v>
      </c>
      <c r="N328" s="25">
        <f t="shared" si="11"/>
        <v>-20.6</v>
      </c>
      <c r="O328" s="15">
        <f t="shared" si="12"/>
        <v>11.9</v>
      </c>
      <c r="P328" s="14">
        <v>-20.6</v>
      </c>
    </row>
    <row r="329" spans="1:16" ht="15.75" thickBot="1" x14ac:dyDescent="0.3">
      <c r="A329" s="4">
        <v>328</v>
      </c>
      <c r="B329" s="6" t="s">
        <v>509</v>
      </c>
      <c r="C329" s="5" t="s">
        <v>60</v>
      </c>
      <c r="D329" s="5" t="s">
        <v>67</v>
      </c>
      <c r="E329" s="7">
        <v>515.5</v>
      </c>
      <c r="F329" s="7">
        <v>227</v>
      </c>
      <c r="G329" s="14">
        <v>-12</v>
      </c>
      <c r="H329" s="14">
        <v>-10.6</v>
      </c>
      <c r="I329" s="14">
        <v>-8.6</v>
      </c>
      <c r="J329" s="14">
        <v>-1.2</v>
      </c>
      <c r="K329" s="14">
        <v>-2.6</v>
      </c>
      <c r="L329" s="14">
        <v>-35.1</v>
      </c>
      <c r="M329" s="14">
        <v>13.4</v>
      </c>
      <c r="N329" s="25">
        <f t="shared" si="11"/>
        <v>-20.6</v>
      </c>
      <c r="O329" s="15">
        <f t="shared" si="12"/>
        <v>13.4</v>
      </c>
      <c r="P329" s="14">
        <v>-20.6</v>
      </c>
    </row>
    <row r="330" spans="1:16" ht="15.75" thickBot="1" x14ac:dyDescent="0.3">
      <c r="A330" s="4">
        <v>329</v>
      </c>
      <c r="B330" s="6" t="s">
        <v>212</v>
      </c>
      <c r="C330" s="5" t="s">
        <v>106</v>
      </c>
      <c r="D330" s="5" t="s">
        <v>36</v>
      </c>
      <c r="E330" s="7">
        <v>184.9</v>
      </c>
      <c r="F330" s="7">
        <v>223</v>
      </c>
      <c r="G330" s="14">
        <v>-11.9</v>
      </c>
      <c r="H330" s="14">
        <v>-10.5</v>
      </c>
      <c r="I330" s="14">
        <v>-8.1999999999999993</v>
      </c>
      <c r="J330" s="14">
        <v>-0.5</v>
      </c>
      <c r="K330" s="14">
        <v>-1.3</v>
      </c>
      <c r="L330" s="14">
        <v>-32.299999999999997</v>
      </c>
      <c r="M330" s="14">
        <v>10.5</v>
      </c>
      <c r="N330" s="25">
        <f t="shared" si="11"/>
        <v>-20.9</v>
      </c>
      <c r="O330" s="15">
        <f t="shared" si="12"/>
        <v>10.5</v>
      </c>
      <c r="P330" s="14">
        <v>-20.9</v>
      </c>
    </row>
    <row r="331" spans="1:16" ht="15.75" thickBot="1" x14ac:dyDescent="0.3">
      <c r="A331" s="4">
        <v>330</v>
      </c>
      <c r="B331" s="6" t="s">
        <v>424</v>
      </c>
      <c r="C331" s="5" t="s">
        <v>88</v>
      </c>
      <c r="D331" s="5" t="s">
        <v>158</v>
      </c>
      <c r="E331" s="7">
        <v>640.29999999999995</v>
      </c>
      <c r="F331" s="7">
        <v>273</v>
      </c>
      <c r="G331" s="14">
        <v>-11.9</v>
      </c>
      <c r="H331" s="14">
        <v>-9.6999999999999993</v>
      </c>
      <c r="I331" s="14">
        <v>-9.1999999999999993</v>
      </c>
      <c r="J331" s="14">
        <v>-0.8</v>
      </c>
      <c r="K331" s="14">
        <v>-3.8</v>
      </c>
      <c r="L331" s="14">
        <v>-35.299999999999997</v>
      </c>
      <c r="M331" s="14">
        <v>13.4</v>
      </c>
      <c r="N331" s="25">
        <f t="shared" si="11"/>
        <v>-20.9</v>
      </c>
      <c r="O331" s="15">
        <f t="shared" si="12"/>
        <v>13.4</v>
      </c>
      <c r="P331" s="14">
        <v>-20.9</v>
      </c>
    </row>
    <row r="332" spans="1:16" ht="15.75" thickBot="1" x14ac:dyDescent="0.3">
      <c r="A332" s="4">
        <v>331</v>
      </c>
      <c r="B332" s="6" t="s">
        <v>465</v>
      </c>
      <c r="C332" s="5" t="s">
        <v>85</v>
      </c>
      <c r="D332" s="5" t="s">
        <v>48</v>
      </c>
      <c r="E332" s="7">
        <v>731</v>
      </c>
      <c r="F332" s="7">
        <v>218</v>
      </c>
      <c r="G332" s="14">
        <v>-11.9</v>
      </c>
      <c r="H332" s="14">
        <v>-11.2</v>
      </c>
      <c r="I332" s="14">
        <v>-8.4</v>
      </c>
      <c r="J332" s="14">
        <v>-1.5</v>
      </c>
      <c r="K332" s="14">
        <v>-2.6</v>
      </c>
      <c r="L332" s="14">
        <v>-35.6</v>
      </c>
      <c r="M332" s="14">
        <v>13.6</v>
      </c>
      <c r="N332" s="25">
        <f t="shared" si="11"/>
        <v>-21</v>
      </c>
      <c r="O332" s="15">
        <f t="shared" si="12"/>
        <v>13.6</v>
      </c>
      <c r="P332" s="14">
        <v>-21</v>
      </c>
    </row>
    <row r="333" spans="1:16" ht="15.75" thickBot="1" x14ac:dyDescent="0.3">
      <c r="A333" s="4">
        <v>332</v>
      </c>
      <c r="B333" s="6" t="s">
        <v>454</v>
      </c>
      <c r="C333" s="5" t="s">
        <v>65</v>
      </c>
      <c r="D333" s="5" t="s">
        <v>67</v>
      </c>
      <c r="E333" s="7">
        <v>745.8</v>
      </c>
      <c r="F333" s="7">
        <v>241</v>
      </c>
      <c r="G333" s="14">
        <v>-11.8</v>
      </c>
      <c r="H333" s="14">
        <v>-11.2</v>
      </c>
      <c r="I333" s="14">
        <v>-7.4</v>
      </c>
      <c r="J333" s="14">
        <v>-2.9</v>
      </c>
      <c r="K333" s="14">
        <v>-2.2000000000000002</v>
      </c>
      <c r="L333" s="14">
        <v>-35.5</v>
      </c>
      <c r="M333" s="14">
        <v>13.4</v>
      </c>
      <c r="N333" s="25">
        <f t="shared" si="11"/>
        <v>-21.1</v>
      </c>
      <c r="O333" s="15">
        <f t="shared" si="12"/>
        <v>13.4</v>
      </c>
      <c r="P333" s="14">
        <v>-21.1</v>
      </c>
    </row>
    <row r="334" spans="1:16" ht="15.75" thickBot="1" x14ac:dyDescent="0.3">
      <c r="A334" s="4">
        <v>333</v>
      </c>
      <c r="B334" s="6" t="s">
        <v>467</v>
      </c>
      <c r="C334" s="5" t="s">
        <v>40</v>
      </c>
      <c r="D334" s="5" t="s">
        <v>468</v>
      </c>
      <c r="E334" s="7">
        <v>729.5</v>
      </c>
      <c r="F334" s="7">
        <v>171</v>
      </c>
      <c r="G334" s="14">
        <v>-13</v>
      </c>
      <c r="H334" s="14">
        <v>-12</v>
      </c>
      <c r="I334" s="14">
        <v>-7.7</v>
      </c>
      <c r="J334" s="14">
        <v>-1.6</v>
      </c>
      <c r="K334" s="14">
        <v>-1.4</v>
      </c>
      <c r="L334" s="14">
        <v>-35.700000000000003</v>
      </c>
      <c r="M334" s="14">
        <v>13.6</v>
      </c>
      <c r="N334" s="25">
        <f t="shared" si="11"/>
        <v>-21.1</v>
      </c>
      <c r="O334" s="15">
        <f t="shared" si="12"/>
        <v>13.6</v>
      </c>
      <c r="P334" s="14">
        <v>-21.1</v>
      </c>
    </row>
    <row r="335" spans="1:16" ht="15.75" thickBot="1" x14ac:dyDescent="0.3">
      <c r="A335" s="4">
        <v>334</v>
      </c>
      <c r="B335" s="6" t="s">
        <v>420</v>
      </c>
      <c r="C335" s="5" t="s">
        <v>85</v>
      </c>
      <c r="D335" s="5" t="s">
        <v>20</v>
      </c>
      <c r="E335" s="7">
        <v>623.1</v>
      </c>
      <c r="F335" s="7">
        <v>226</v>
      </c>
      <c r="G335" s="14">
        <v>-11.6</v>
      </c>
      <c r="H335" s="14">
        <v>-11.1</v>
      </c>
      <c r="I335" s="14">
        <v>-8.3000000000000007</v>
      </c>
      <c r="J335" s="14">
        <v>-1.2</v>
      </c>
      <c r="K335" s="14">
        <v>-1.8</v>
      </c>
      <c r="L335" s="14">
        <v>-34</v>
      </c>
      <c r="M335" s="14">
        <v>11.9</v>
      </c>
      <c r="N335" s="25">
        <f t="shared" si="11"/>
        <v>-21.1</v>
      </c>
      <c r="O335" s="15">
        <f t="shared" si="12"/>
        <v>11.9</v>
      </c>
      <c r="P335" s="14">
        <v>-21.1</v>
      </c>
    </row>
    <row r="336" spans="1:16" ht="15.75" thickBot="1" x14ac:dyDescent="0.3">
      <c r="A336" s="4">
        <v>335</v>
      </c>
      <c r="B336" s="6" t="s">
        <v>375</v>
      </c>
      <c r="C336" s="5" t="s">
        <v>88</v>
      </c>
      <c r="D336" s="5" t="s">
        <v>36</v>
      </c>
      <c r="E336" s="7">
        <v>999</v>
      </c>
      <c r="F336" s="7">
        <v>248</v>
      </c>
      <c r="G336" s="14">
        <v>-11.9</v>
      </c>
      <c r="H336" s="14">
        <v>-9.6</v>
      </c>
      <c r="I336" s="14">
        <v>-8.6</v>
      </c>
      <c r="J336" s="14">
        <v>-0.1</v>
      </c>
      <c r="K336" s="14">
        <v>-2.4</v>
      </c>
      <c r="L336" s="14">
        <v>-32.6</v>
      </c>
      <c r="M336" s="14">
        <v>10.5</v>
      </c>
      <c r="N336" s="25">
        <f t="shared" si="11"/>
        <v>-21.1</v>
      </c>
      <c r="O336" s="15">
        <f t="shared" si="12"/>
        <v>10.5</v>
      </c>
      <c r="P336" s="14">
        <v>-21.1</v>
      </c>
    </row>
    <row r="337" spans="1:16" ht="15.75" thickBot="1" x14ac:dyDescent="0.3">
      <c r="A337" s="4">
        <v>336</v>
      </c>
      <c r="B337" s="6" t="s">
        <v>409</v>
      </c>
      <c r="C337" s="5" t="s">
        <v>40</v>
      </c>
      <c r="D337" s="5" t="s">
        <v>17</v>
      </c>
      <c r="E337" s="7">
        <v>999</v>
      </c>
      <c r="F337" s="7">
        <v>209</v>
      </c>
      <c r="G337" s="14">
        <v>-12.7</v>
      </c>
      <c r="H337" s="14">
        <v>-10.7</v>
      </c>
      <c r="I337" s="14">
        <v>-9.1999999999999993</v>
      </c>
      <c r="J337" s="14">
        <v>0.5</v>
      </c>
      <c r="K337" s="14">
        <v>-2</v>
      </c>
      <c r="L337" s="14">
        <v>-34.1</v>
      </c>
      <c r="M337" s="14">
        <v>11.9</v>
      </c>
      <c r="N337" s="25">
        <f t="shared" si="11"/>
        <v>-21.2</v>
      </c>
      <c r="O337" s="15">
        <f t="shared" si="12"/>
        <v>11.9</v>
      </c>
      <c r="P337" s="14">
        <v>-21.2</v>
      </c>
    </row>
    <row r="338" spans="1:16" ht="15.75" thickBot="1" x14ac:dyDescent="0.3">
      <c r="A338" s="4">
        <v>337</v>
      </c>
      <c r="B338" s="6" t="s">
        <v>401</v>
      </c>
      <c r="C338" s="5" t="s">
        <v>93</v>
      </c>
      <c r="D338" s="5" t="s">
        <v>120</v>
      </c>
      <c r="E338" s="7">
        <v>465.6</v>
      </c>
      <c r="F338" s="7">
        <v>297</v>
      </c>
      <c r="G338" s="14">
        <v>-10.1</v>
      </c>
      <c r="H338" s="14">
        <v>-9.1</v>
      </c>
      <c r="I338" s="14">
        <v>-6.6</v>
      </c>
      <c r="J338" s="14">
        <v>-3.7</v>
      </c>
      <c r="K338" s="14">
        <v>-2.9</v>
      </c>
      <c r="L338" s="14">
        <v>-32.4</v>
      </c>
      <c r="M338" s="14">
        <v>10.199999999999999</v>
      </c>
      <c r="N338" s="25">
        <f t="shared" si="11"/>
        <v>-21.2</v>
      </c>
      <c r="O338" s="15">
        <f t="shared" si="12"/>
        <v>10.199999999999999</v>
      </c>
      <c r="P338" s="14">
        <v>-21.2</v>
      </c>
    </row>
    <row r="339" spans="1:16" ht="15.75" thickBot="1" x14ac:dyDescent="0.3">
      <c r="A339" s="4">
        <v>338</v>
      </c>
      <c r="B339" s="6" t="s">
        <v>418</v>
      </c>
      <c r="C339" s="5" t="s">
        <v>90</v>
      </c>
      <c r="D339" s="5" t="s">
        <v>45</v>
      </c>
      <c r="E339" s="7">
        <v>631.20000000000005</v>
      </c>
      <c r="F339" s="7">
        <v>224</v>
      </c>
      <c r="G339" s="14">
        <v>-11.4</v>
      </c>
      <c r="H339" s="14">
        <v>-11.1</v>
      </c>
      <c r="I339" s="14">
        <v>-7.8</v>
      </c>
      <c r="J339" s="14">
        <v>-0.8</v>
      </c>
      <c r="K339" s="14">
        <v>-1.5</v>
      </c>
      <c r="L339" s="14">
        <v>-32.700000000000003</v>
      </c>
      <c r="M339" s="14">
        <v>10.5</v>
      </c>
      <c r="N339" s="25">
        <f t="shared" si="11"/>
        <v>-21.2</v>
      </c>
      <c r="O339" s="15">
        <f t="shared" si="12"/>
        <v>10.5</v>
      </c>
      <c r="P339" s="14">
        <v>-21.2</v>
      </c>
    </row>
    <row r="340" spans="1:16" ht="15.75" thickBot="1" x14ac:dyDescent="0.3">
      <c r="A340" s="4">
        <v>339</v>
      </c>
      <c r="B340" s="6" t="s">
        <v>398</v>
      </c>
      <c r="C340" s="5" t="s">
        <v>144</v>
      </c>
      <c r="D340" s="5" t="s">
        <v>110</v>
      </c>
      <c r="E340" s="7">
        <v>720.4</v>
      </c>
      <c r="F340" s="7">
        <v>245</v>
      </c>
      <c r="G340" s="14">
        <v>-11.8</v>
      </c>
      <c r="H340" s="14">
        <v>-10.7</v>
      </c>
      <c r="I340" s="14">
        <v>-8.1999999999999993</v>
      </c>
      <c r="J340" s="14">
        <v>0.6</v>
      </c>
      <c r="K340" s="14">
        <v>-2.6</v>
      </c>
      <c r="L340" s="14">
        <v>-32.700000000000003</v>
      </c>
      <c r="M340" s="14">
        <v>10.5</v>
      </c>
      <c r="N340" s="25">
        <f t="shared" si="11"/>
        <v>-21.2</v>
      </c>
      <c r="O340" s="15">
        <f t="shared" si="12"/>
        <v>10.5</v>
      </c>
      <c r="P340" s="14">
        <v>-21.2</v>
      </c>
    </row>
    <row r="341" spans="1:16" ht="15.75" thickBot="1" x14ac:dyDescent="0.3">
      <c r="A341" s="4">
        <v>340</v>
      </c>
      <c r="B341" s="6" t="s">
        <v>428</v>
      </c>
      <c r="C341" s="5" t="s">
        <v>78</v>
      </c>
      <c r="D341" s="5" t="s">
        <v>17</v>
      </c>
      <c r="E341" s="7">
        <v>741.9</v>
      </c>
      <c r="F341" s="7">
        <v>192</v>
      </c>
      <c r="G341" s="14">
        <v>-12.3</v>
      </c>
      <c r="H341" s="14">
        <v>-11.5</v>
      </c>
      <c r="I341" s="14">
        <v>-8</v>
      </c>
      <c r="J341" s="14">
        <v>-0.9</v>
      </c>
      <c r="K341" s="14">
        <v>-1.5</v>
      </c>
      <c r="L341" s="14">
        <v>-34.200000000000003</v>
      </c>
      <c r="M341" s="14">
        <v>11.9</v>
      </c>
      <c r="N341" s="25">
        <f t="shared" si="11"/>
        <v>-21.3</v>
      </c>
      <c r="O341" s="15">
        <f t="shared" si="12"/>
        <v>11.9</v>
      </c>
      <c r="P341" s="14">
        <v>-21.3</v>
      </c>
    </row>
    <row r="342" spans="1:16" ht="15.75" thickBot="1" x14ac:dyDescent="0.3">
      <c r="A342" s="4">
        <v>341</v>
      </c>
      <c r="B342" s="6" t="s">
        <v>407</v>
      </c>
      <c r="C342" s="5" t="s">
        <v>93</v>
      </c>
      <c r="D342" s="5" t="s">
        <v>17</v>
      </c>
      <c r="E342" s="7">
        <v>641</v>
      </c>
      <c r="F342" s="7">
        <v>259</v>
      </c>
      <c r="G342" s="14">
        <v>-11.4</v>
      </c>
      <c r="H342" s="14">
        <v>-9.9</v>
      </c>
      <c r="I342" s="14">
        <v>-8.1999999999999993</v>
      </c>
      <c r="J342" s="14">
        <v>-2.2999999999999998</v>
      </c>
      <c r="K342" s="14">
        <v>-2.2999999999999998</v>
      </c>
      <c r="L342" s="14">
        <v>-34.200000000000003</v>
      </c>
      <c r="M342" s="14">
        <v>11.9</v>
      </c>
      <c r="N342" s="25">
        <f t="shared" si="11"/>
        <v>-21.3</v>
      </c>
      <c r="O342" s="15">
        <f t="shared" si="12"/>
        <v>11.9</v>
      </c>
      <c r="P342" s="14">
        <v>-21.3</v>
      </c>
    </row>
    <row r="343" spans="1:16" ht="15.75" thickBot="1" x14ac:dyDescent="0.3">
      <c r="A343" s="4">
        <v>342</v>
      </c>
      <c r="B343" s="6" t="s">
        <v>449</v>
      </c>
      <c r="C343" s="5" t="s">
        <v>47</v>
      </c>
      <c r="D343" s="5" t="s">
        <v>91</v>
      </c>
      <c r="E343" s="7">
        <v>715.4</v>
      </c>
      <c r="F343" s="7">
        <v>260</v>
      </c>
      <c r="G343" s="14">
        <v>-11.3</v>
      </c>
      <c r="H343" s="14">
        <v>-10.199999999999999</v>
      </c>
      <c r="I343" s="14">
        <v>-7.6</v>
      </c>
      <c r="J343" s="14">
        <v>-2</v>
      </c>
      <c r="K343" s="14">
        <v>-3.1</v>
      </c>
      <c r="L343" s="14">
        <v>-34.299999999999997</v>
      </c>
      <c r="M343" s="14">
        <v>11.9</v>
      </c>
      <c r="N343" s="25">
        <f t="shared" si="11"/>
        <v>-21.3</v>
      </c>
      <c r="O343" s="15">
        <f t="shared" si="12"/>
        <v>11.9</v>
      </c>
      <c r="P343" s="14">
        <v>-21.3</v>
      </c>
    </row>
    <row r="344" spans="1:16" ht="15.75" thickBot="1" x14ac:dyDescent="0.3">
      <c r="A344" s="4">
        <v>343</v>
      </c>
      <c r="B344" s="6" t="s">
        <v>394</v>
      </c>
      <c r="C344" s="5" t="s">
        <v>80</v>
      </c>
      <c r="D344" s="5" t="s">
        <v>36</v>
      </c>
      <c r="E344" s="7">
        <v>529.6</v>
      </c>
      <c r="F344" s="7">
        <v>316</v>
      </c>
      <c r="G344" s="14">
        <v>-10.9</v>
      </c>
      <c r="H344" s="14">
        <v>-8.6</v>
      </c>
      <c r="I344" s="14">
        <v>-8.8000000000000007</v>
      </c>
      <c r="J344" s="14">
        <v>-0.5</v>
      </c>
      <c r="K344" s="14">
        <v>-4</v>
      </c>
      <c r="L344" s="14">
        <v>-32.799999999999997</v>
      </c>
      <c r="M344" s="14">
        <v>10.5</v>
      </c>
      <c r="N344" s="25">
        <f t="shared" si="11"/>
        <v>-21.4</v>
      </c>
      <c r="O344" s="15">
        <f t="shared" si="12"/>
        <v>10.5</v>
      </c>
      <c r="P344" s="14">
        <v>-21.4</v>
      </c>
    </row>
    <row r="345" spans="1:16" ht="15.75" thickBot="1" x14ac:dyDescent="0.3">
      <c r="A345" s="4">
        <v>344</v>
      </c>
      <c r="B345" s="6" t="s">
        <v>376</v>
      </c>
      <c r="C345" s="5" t="s">
        <v>144</v>
      </c>
      <c r="D345" s="5" t="s">
        <v>17</v>
      </c>
      <c r="E345" s="7">
        <v>546.9</v>
      </c>
      <c r="F345" s="7">
        <v>353</v>
      </c>
      <c r="G345" s="14">
        <v>-11.1</v>
      </c>
      <c r="H345" s="14">
        <v>-7.8</v>
      </c>
      <c r="I345" s="14">
        <v>-8.5</v>
      </c>
      <c r="J345" s="14">
        <v>-1.8</v>
      </c>
      <c r="K345" s="14">
        <v>-5</v>
      </c>
      <c r="L345" s="14">
        <v>-34.299999999999997</v>
      </c>
      <c r="M345" s="14">
        <v>11.9</v>
      </c>
      <c r="N345" s="25">
        <f t="shared" si="11"/>
        <v>-21.4</v>
      </c>
      <c r="O345" s="15">
        <f t="shared" si="12"/>
        <v>11.9</v>
      </c>
      <c r="P345" s="14">
        <v>-21.4</v>
      </c>
    </row>
    <row r="346" spans="1:16" ht="15.75" thickBot="1" x14ac:dyDescent="0.3">
      <c r="A346" s="4">
        <v>345</v>
      </c>
      <c r="B346" s="6" t="s">
        <v>461</v>
      </c>
      <c r="C346" s="5" t="s">
        <v>179</v>
      </c>
      <c r="D346" s="5" t="s">
        <v>48</v>
      </c>
      <c r="E346" s="7">
        <v>531.29999999999995</v>
      </c>
      <c r="F346" s="7">
        <v>340</v>
      </c>
      <c r="G346" s="14">
        <v>-10.7</v>
      </c>
      <c r="H346" s="14">
        <v>-8.9</v>
      </c>
      <c r="I346" s="14">
        <v>-8.8000000000000007</v>
      </c>
      <c r="J346" s="14">
        <v>-2.7</v>
      </c>
      <c r="K346" s="14">
        <v>-4.9000000000000004</v>
      </c>
      <c r="L346" s="14">
        <v>-36</v>
      </c>
      <c r="M346" s="14">
        <v>13.6</v>
      </c>
      <c r="N346" s="25">
        <f t="shared" si="11"/>
        <v>-21.4</v>
      </c>
      <c r="O346" s="15">
        <f t="shared" si="12"/>
        <v>13.6</v>
      </c>
      <c r="P346" s="14">
        <v>-21.4</v>
      </c>
    </row>
    <row r="347" spans="1:16" ht="15.75" thickBot="1" x14ac:dyDescent="0.3">
      <c r="A347" s="4">
        <v>346</v>
      </c>
      <c r="B347" s="6" t="s">
        <v>416</v>
      </c>
      <c r="C347" s="5" t="s">
        <v>106</v>
      </c>
      <c r="D347" s="5" t="s">
        <v>17</v>
      </c>
      <c r="E347" s="7">
        <v>748</v>
      </c>
      <c r="F347" s="7">
        <v>223</v>
      </c>
      <c r="G347" s="14">
        <v>-12.3</v>
      </c>
      <c r="H347" s="14">
        <v>-10.5</v>
      </c>
      <c r="I347" s="14">
        <v>-8.1</v>
      </c>
      <c r="J347" s="14">
        <v>-1.3</v>
      </c>
      <c r="K347" s="14">
        <v>-2.2000000000000002</v>
      </c>
      <c r="L347" s="14">
        <v>-34.4</v>
      </c>
      <c r="M347" s="14">
        <v>11.9</v>
      </c>
      <c r="N347" s="25">
        <f t="shared" si="11"/>
        <v>-21.5</v>
      </c>
      <c r="O347" s="15">
        <f t="shared" si="12"/>
        <v>11.9</v>
      </c>
      <c r="P347" s="14">
        <v>-21.5</v>
      </c>
    </row>
    <row r="348" spans="1:16" ht="15.75" thickBot="1" x14ac:dyDescent="0.3">
      <c r="A348" s="4">
        <v>347</v>
      </c>
      <c r="B348" s="6" t="s">
        <v>497</v>
      </c>
      <c r="C348" s="5" t="s">
        <v>65</v>
      </c>
      <c r="D348" s="5" t="s">
        <v>48</v>
      </c>
      <c r="E348" s="7">
        <v>999</v>
      </c>
      <c r="F348" s="7">
        <v>214</v>
      </c>
      <c r="G348" s="14">
        <v>-12.8</v>
      </c>
      <c r="H348" s="14">
        <v>-11.3</v>
      </c>
      <c r="I348" s="14">
        <v>-8.8000000000000007</v>
      </c>
      <c r="J348" s="14">
        <v>-0.6</v>
      </c>
      <c r="K348" s="14">
        <v>-2.7</v>
      </c>
      <c r="L348" s="14">
        <v>-36.200000000000003</v>
      </c>
      <c r="M348" s="14">
        <v>13.6</v>
      </c>
      <c r="N348" s="25">
        <f t="shared" si="11"/>
        <v>-21.6</v>
      </c>
      <c r="O348" s="15">
        <f t="shared" si="12"/>
        <v>13.6</v>
      </c>
      <c r="P348" s="14">
        <v>-21.6</v>
      </c>
    </row>
    <row r="349" spans="1:16" ht="15.75" thickBot="1" x14ac:dyDescent="0.3">
      <c r="A349" s="4">
        <v>348</v>
      </c>
      <c r="B349" s="6" t="s">
        <v>404</v>
      </c>
      <c r="C349" s="5" t="s">
        <v>179</v>
      </c>
      <c r="D349" s="5" t="s">
        <v>281</v>
      </c>
      <c r="E349" s="7">
        <v>656.9</v>
      </c>
      <c r="F349" s="7">
        <v>330</v>
      </c>
      <c r="G349" s="14">
        <v>-9.8000000000000007</v>
      </c>
      <c r="H349" s="14">
        <v>-9.1</v>
      </c>
      <c r="I349" s="14">
        <v>-7.6</v>
      </c>
      <c r="J349" s="14">
        <v>-2.5</v>
      </c>
      <c r="K349" s="14">
        <v>-4.0999999999999996</v>
      </c>
      <c r="L349" s="14">
        <v>-33.1</v>
      </c>
      <c r="M349" s="14">
        <v>10.5</v>
      </c>
      <c r="N349" s="25">
        <f t="shared" si="11"/>
        <v>-21.6</v>
      </c>
      <c r="O349" s="15">
        <f t="shared" si="12"/>
        <v>10.5</v>
      </c>
      <c r="P349" s="14">
        <v>-21.6</v>
      </c>
    </row>
    <row r="350" spans="1:16" ht="15.75" thickBot="1" x14ac:dyDescent="0.3">
      <c r="A350" s="4">
        <v>349</v>
      </c>
      <c r="B350" s="6" t="s">
        <v>351</v>
      </c>
      <c r="C350" s="5" t="s">
        <v>62</v>
      </c>
      <c r="D350" s="5" t="s">
        <v>17</v>
      </c>
      <c r="E350" s="7">
        <v>589.1</v>
      </c>
      <c r="F350" s="7">
        <v>204</v>
      </c>
      <c r="G350" s="14">
        <v>-12.3</v>
      </c>
      <c r="H350" s="14">
        <v>-11.3</v>
      </c>
      <c r="I350" s="14">
        <v>-7.8</v>
      </c>
      <c r="J350" s="14">
        <v>-1.7</v>
      </c>
      <c r="K350" s="14">
        <v>-1.6</v>
      </c>
      <c r="L350" s="14">
        <v>-34.700000000000003</v>
      </c>
      <c r="M350" s="14">
        <v>11.9</v>
      </c>
      <c r="N350" s="25">
        <f t="shared" si="11"/>
        <v>-21.8</v>
      </c>
      <c r="O350" s="15">
        <f t="shared" si="12"/>
        <v>11.9</v>
      </c>
      <c r="P350" s="14">
        <v>-21.8</v>
      </c>
    </row>
    <row r="351" spans="1:16" ht="15.75" thickBot="1" x14ac:dyDescent="0.3">
      <c r="A351" s="4">
        <v>350</v>
      </c>
      <c r="B351" s="6" t="s">
        <v>436</v>
      </c>
      <c r="C351" s="5"/>
      <c r="D351" s="5" t="s">
        <v>158</v>
      </c>
      <c r="E351" s="7">
        <v>574.20000000000005</v>
      </c>
      <c r="F351" s="7">
        <v>227</v>
      </c>
      <c r="G351" s="14">
        <v>-12</v>
      </c>
      <c r="H351" s="14">
        <v>-11.8</v>
      </c>
      <c r="I351" s="14">
        <v>-8.1</v>
      </c>
      <c r="J351" s="14">
        <v>-2.1</v>
      </c>
      <c r="K351" s="14">
        <v>-2.2999999999999998</v>
      </c>
      <c r="L351" s="14">
        <v>-36.200000000000003</v>
      </c>
      <c r="M351" s="14">
        <v>13.4</v>
      </c>
      <c r="N351" s="25">
        <f t="shared" si="11"/>
        <v>-21.8</v>
      </c>
      <c r="O351" s="15">
        <f t="shared" si="12"/>
        <v>13.4</v>
      </c>
      <c r="P351" s="14">
        <v>-21.8</v>
      </c>
    </row>
    <row r="352" spans="1:16" ht="15.75" thickBot="1" x14ac:dyDescent="0.3">
      <c r="A352" s="4">
        <v>351</v>
      </c>
      <c r="B352" s="6" t="s">
        <v>448</v>
      </c>
      <c r="C352" s="5" t="s">
        <v>56</v>
      </c>
      <c r="D352" s="5" t="s">
        <v>158</v>
      </c>
      <c r="E352" s="7">
        <v>733.4</v>
      </c>
      <c r="F352" s="7">
        <v>264</v>
      </c>
      <c r="G352" s="14">
        <v>-11.9</v>
      </c>
      <c r="H352" s="14">
        <v>-10.199999999999999</v>
      </c>
      <c r="I352" s="14">
        <v>-9.5</v>
      </c>
      <c r="J352" s="14">
        <v>-1.1000000000000001</v>
      </c>
      <c r="K352" s="14">
        <v>-3.7</v>
      </c>
      <c r="L352" s="14">
        <v>-36.299999999999997</v>
      </c>
      <c r="M352" s="14">
        <v>13.4</v>
      </c>
      <c r="N352" s="25">
        <f t="shared" si="11"/>
        <v>-21.9</v>
      </c>
      <c r="O352" s="15">
        <f t="shared" si="12"/>
        <v>13.4</v>
      </c>
      <c r="P352" s="14">
        <v>-21.9</v>
      </c>
    </row>
    <row r="353" spans="1:16" ht="15.75" thickBot="1" x14ac:dyDescent="0.3">
      <c r="A353" s="4">
        <v>352</v>
      </c>
      <c r="B353" s="6" t="s">
        <v>463</v>
      </c>
      <c r="C353" s="5" t="s">
        <v>40</v>
      </c>
      <c r="D353" s="5" t="s">
        <v>67</v>
      </c>
      <c r="E353" s="7">
        <v>670.2</v>
      </c>
      <c r="F353" s="7">
        <v>151</v>
      </c>
      <c r="G353" s="14">
        <v>-13.4</v>
      </c>
      <c r="H353" s="14">
        <v>-12.4</v>
      </c>
      <c r="I353" s="14">
        <v>-8.6999999999999993</v>
      </c>
      <c r="J353" s="14">
        <v>-0.9</v>
      </c>
      <c r="K353" s="14">
        <v>-0.9</v>
      </c>
      <c r="L353" s="14">
        <v>-36.299999999999997</v>
      </c>
      <c r="M353" s="14">
        <v>13.4</v>
      </c>
      <c r="N353" s="25">
        <f t="shared" si="11"/>
        <v>-21.9</v>
      </c>
      <c r="O353" s="15">
        <f t="shared" si="12"/>
        <v>13.4</v>
      </c>
      <c r="P353" s="14">
        <v>-21.9</v>
      </c>
    </row>
    <row r="354" spans="1:16" ht="15.75" thickBot="1" x14ac:dyDescent="0.3">
      <c r="A354" s="4">
        <v>353</v>
      </c>
      <c r="B354" s="6" t="s">
        <v>429</v>
      </c>
      <c r="C354" s="5" t="s">
        <v>90</v>
      </c>
      <c r="D354" s="5" t="s">
        <v>17</v>
      </c>
      <c r="E354" s="7">
        <v>999</v>
      </c>
      <c r="F354" s="7">
        <v>210</v>
      </c>
      <c r="G354" s="14">
        <v>-12</v>
      </c>
      <c r="H354" s="14">
        <v>-11.4</v>
      </c>
      <c r="I354" s="14">
        <v>-8.6</v>
      </c>
      <c r="J354" s="14">
        <v>-1.2</v>
      </c>
      <c r="K354" s="14">
        <v>-1.6</v>
      </c>
      <c r="L354" s="14">
        <v>-34.9</v>
      </c>
      <c r="M354" s="14">
        <v>11.9</v>
      </c>
      <c r="N354" s="25">
        <f t="shared" si="11"/>
        <v>-22</v>
      </c>
      <c r="O354" s="15">
        <f t="shared" si="12"/>
        <v>11.9</v>
      </c>
      <c r="P354" s="14">
        <v>-22</v>
      </c>
    </row>
    <row r="355" spans="1:16" ht="15.75" thickBot="1" x14ac:dyDescent="0.3">
      <c r="A355" s="4">
        <v>354</v>
      </c>
      <c r="B355" s="6" t="s">
        <v>410</v>
      </c>
      <c r="C355" s="5" t="s">
        <v>19</v>
      </c>
      <c r="D355" s="5" t="s">
        <v>17</v>
      </c>
      <c r="E355" s="7">
        <v>415</v>
      </c>
      <c r="F355" s="7">
        <v>179</v>
      </c>
      <c r="G355" s="14">
        <v>-13</v>
      </c>
      <c r="H355" s="14">
        <v>-11.2</v>
      </c>
      <c r="I355" s="14">
        <v>-8.6</v>
      </c>
      <c r="J355" s="14">
        <v>-0.6</v>
      </c>
      <c r="K355" s="14">
        <v>-1.5</v>
      </c>
      <c r="L355" s="14">
        <v>-34.9</v>
      </c>
      <c r="M355" s="14">
        <v>11.9</v>
      </c>
      <c r="N355" s="25">
        <f t="shared" si="11"/>
        <v>-22</v>
      </c>
      <c r="O355" s="15">
        <f t="shared" si="12"/>
        <v>11.9</v>
      </c>
      <c r="P355" s="14">
        <v>-22</v>
      </c>
    </row>
    <row r="356" spans="1:16" ht="15.75" thickBot="1" x14ac:dyDescent="0.3">
      <c r="A356" s="4">
        <v>355</v>
      </c>
      <c r="B356" s="6" t="s">
        <v>442</v>
      </c>
      <c r="C356" s="5" t="s">
        <v>179</v>
      </c>
      <c r="D356" s="5" t="s">
        <v>20</v>
      </c>
      <c r="E356" s="7">
        <v>622.70000000000005</v>
      </c>
      <c r="F356" s="7">
        <v>236</v>
      </c>
      <c r="G356" s="14">
        <v>-11.5</v>
      </c>
      <c r="H356" s="14">
        <v>-11.2</v>
      </c>
      <c r="I356" s="14">
        <v>-8.4</v>
      </c>
      <c r="J356" s="14">
        <v>-1.7</v>
      </c>
      <c r="K356" s="14">
        <v>-2.2000000000000002</v>
      </c>
      <c r="L356" s="14">
        <v>-35</v>
      </c>
      <c r="M356" s="14">
        <v>11.9</v>
      </c>
      <c r="N356" s="25">
        <f t="shared" si="11"/>
        <v>-22.1</v>
      </c>
      <c r="O356" s="15">
        <f t="shared" si="12"/>
        <v>11.9</v>
      </c>
      <c r="P356" s="14">
        <v>-22.1</v>
      </c>
    </row>
    <row r="357" spans="1:16" ht="15.75" thickBot="1" x14ac:dyDescent="0.3">
      <c r="A357" s="4">
        <v>356</v>
      </c>
      <c r="B357" s="6" t="s">
        <v>400</v>
      </c>
      <c r="C357" s="5" t="s">
        <v>53</v>
      </c>
      <c r="D357" s="5" t="s">
        <v>17</v>
      </c>
      <c r="E357" s="7">
        <v>614.1</v>
      </c>
      <c r="F357" s="7">
        <v>279</v>
      </c>
      <c r="G357" s="14">
        <v>-11</v>
      </c>
      <c r="H357" s="14">
        <v>-10.199999999999999</v>
      </c>
      <c r="I357" s="14">
        <v>-9.4</v>
      </c>
      <c r="J357" s="14">
        <v>-1.2</v>
      </c>
      <c r="K357" s="14">
        <v>-3.3</v>
      </c>
      <c r="L357" s="14">
        <v>-35.200000000000003</v>
      </c>
      <c r="M357" s="14">
        <v>11.9</v>
      </c>
      <c r="N357" s="25">
        <f t="shared" si="11"/>
        <v>-22.3</v>
      </c>
      <c r="O357" s="15">
        <f t="shared" si="12"/>
        <v>11.9</v>
      </c>
      <c r="P357" s="14">
        <v>-22.3</v>
      </c>
    </row>
    <row r="358" spans="1:16" ht="15.75" thickBot="1" x14ac:dyDescent="0.3">
      <c r="A358" s="4">
        <v>357</v>
      </c>
      <c r="B358" s="6" t="s">
        <v>422</v>
      </c>
      <c r="C358" s="5" t="s">
        <v>103</v>
      </c>
      <c r="D358" s="5" t="s">
        <v>120</v>
      </c>
      <c r="E358" s="7">
        <v>521.29999999999995</v>
      </c>
      <c r="F358" s="7">
        <v>200</v>
      </c>
      <c r="G358" s="14">
        <v>-12.4</v>
      </c>
      <c r="H358" s="14">
        <v>-11.4</v>
      </c>
      <c r="I358" s="14">
        <v>-7.6</v>
      </c>
      <c r="J358" s="14">
        <v>-0.9</v>
      </c>
      <c r="K358" s="14">
        <v>-1.2</v>
      </c>
      <c r="L358" s="14">
        <v>-33.5</v>
      </c>
      <c r="M358" s="14">
        <v>10.199999999999999</v>
      </c>
      <c r="N358" s="25">
        <f t="shared" si="11"/>
        <v>-22.3</v>
      </c>
      <c r="O358" s="15">
        <f t="shared" si="12"/>
        <v>10.199999999999999</v>
      </c>
      <c r="P358" s="14">
        <v>-22.3</v>
      </c>
    </row>
    <row r="359" spans="1:16" ht="15.75" thickBot="1" x14ac:dyDescent="0.3">
      <c r="A359" s="4">
        <v>358</v>
      </c>
      <c r="B359" s="6" t="s">
        <v>423</v>
      </c>
      <c r="C359" s="5" t="s">
        <v>80</v>
      </c>
      <c r="D359" s="5" t="s">
        <v>30</v>
      </c>
      <c r="E359" s="7">
        <v>518</v>
      </c>
      <c r="F359" s="7">
        <v>265</v>
      </c>
      <c r="G359" s="14">
        <v>-12.6</v>
      </c>
      <c r="H359" s="14">
        <v>-9.1</v>
      </c>
      <c r="I359" s="14">
        <v>-10</v>
      </c>
      <c r="J359" s="14">
        <v>-1.1000000000000001</v>
      </c>
      <c r="K359" s="14">
        <v>-4</v>
      </c>
      <c r="L359" s="14">
        <v>-36.700000000000003</v>
      </c>
      <c r="M359" s="14">
        <v>13.4</v>
      </c>
      <c r="N359" s="25">
        <f t="shared" si="11"/>
        <v>-22.3</v>
      </c>
      <c r="O359" s="15">
        <f t="shared" si="12"/>
        <v>13.4</v>
      </c>
      <c r="P359" s="14">
        <v>-22.3</v>
      </c>
    </row>
    <row r="360" spans="1:16" ht="15.75" thickBot="1" x14ac:dyDescent="0.3">
      <c r="A360" s="4">
        <v>359</v>
      </c>
      <c r="B360" s="6" t="s">
        <v>453</v>
      </c>
      <c r="C360" s="5" t="s">
        <v>62</v>
      </c>
      <c r="D360" s="5" t="s">
        <v>207</v>
      </c>
      <c r="E360" s="7">
        <v>538.70000000000005</v>
      </c>
      <c r="F360" s="7">
        <v>263</v>
      </c>
      <c r="G360" s="14">
        <v>-12.2</v>
      </c>
      <c r="H360" s="14">
        <v>-9.8000000000000007</v>
      </c>
      <c r="I360" s="14">
        <v>-8.6</v>
      </c>
      <c r="J360" s="14">
        <v>-2</v>
      </c>
      <c r="K360" s="14">
        <v>-4.4000000000000004</v>
      </c>
      <c r="L360" s="14">
        <v>-37</v>
      </c>
      <c r="M360" s="14">
        <v>13.6</v>
      </c>
      <c r="N360" s="25">
        <f t="shared" si="11"/>
        <v>-22.4</v>
      </c>
      <c r="O360" s="15">
        <f t="shared" si="12"/>
        <v>13.6</v>
      </c>
      <c r="P360" s="14">
        <v>-22.4</v>
      </c>
    </row>
    <row r="361" spans="1:16" ht="15.75" thickBot="1" x14ac:dyDescent="0.3">
      <c r="A361" s="4">
        <v>360</v>
      </c>
      <c r="B361" s="6" t="s">
        <v>441</v>
      </c>
      <c r="C361" s="5" t="s">
        <v>82</v>
      </c>
      <c r="D361" s="5" t="s">
        <v>48</v>
      </c>
      <c r="E361" s="7">
        <v>503.3</v>
      </c>
      <c r="F361" s="7">
        <v>218</v>
      </c>
      <c r="G361" s="14">
        <v>-13</v>
      </c>
      <c r="H361" s="14">
        <v>-10.1</v>
      </c>
      <c r="I361" s="14">
        <v>-8.8000000000000007</v>
      </c>
      <c r="J361" s="14">
        <v>-2.6</v>
      </c>
      <c r="K361" s="14">
        <v>-2.7</v>
      </c>
      <c r="L361" s="14">
        <v>-37.1</v>
      </c>
      <c r="M361" s="14">
        <v>13.6</v>
      </c>
      <c r="N361" s="25">
        <f t="shared" si="11"/>
        <v>-22.5</v>
      </c>
      <c r="O361" s="15">
        <f t="shared" si="12"/>
        <v>13.6</v>
      </c>
      <c r="P361" s="14">
        <v>-22.5</v>
      </c>
    </row>
    <row r="362" spans="1:16" ht="15.75" thickBot="1" x14ac:dyDescent="0.3">
      <c r="A362" s="4">
        <v>361</v>
      </c>
      <c r="B362" s="6" t="s">
        <v>492</v>
      </c>
      <c r="C362" s="5" t="s">
        <v>25</v>
      </c>
      <c r="D362" s="5" t="s">
        <v>48</v>
      </c>
      <c r="E362" s="7">
        <v>734.8</v>
      </c>
      <c r="F362" s="7">
        <v>258</v>
      </c>
      <c r="G362" s="14">
        <v>-12.1</v>
      </c>
      <c r="H362" s="14">
        <v>-10.199999999999999</v>
      </c>
      <c r="I362" s="14">
        <v>-9.3000000000000007</v>
      </c>
      <c r="J362" s="14">
        <v>-1.9</v>
      </c>
      <c r="K362" s="14">
        <v>-3.7</v>
      </c>
      <c r="L362" s="14">
        <v>-37.200000000000003</v>
      </c>
      <c r="M362" s="14">
        <v>13.6</v>
      </c>
      <c r="N362" s="25">
        <f t="shared" si="11"/>
        <v>-22.6</v>
      </c>
      <c r="O362" s="15">
        <f t="shared" si="12"/>
        <v>13.6</v>
      </c>
      <c r="P362" s="14">
        <v>-22.6</v>
      </c>
    </row>
    <row r="363" spans="1:16" ht="15.75" thickBot="1" x14ac:dyDescent="0.3">
      <c r="A363" s="4">
        <v>362</v>
      </c>
      <c r="B363" s="6" t="s">
        <v>432</v>
      </c>
      <c r="C363" s="5" t="s">
        <v>70</v>
      </c>
      <c r="D363" s="5" t="s">
        <v>17</v>
      </c>
      <c r="E363" s="7">
        <v>747.1</v>
      </c>
      <c r="F363" s="7">
        <v>174</v>
      </c>
      <c r="G363" s="14">
        <v>-13.3</v>
      </c>
      <c r="H363" s="14">
        <v>-11.6</v>
      </c>
      <c r="I363" s="14">
        <v>-8.1</v>
      </c>
      <c r="J363" s="14">
        <v>-1.4</v>
      </c>
      <c r="K363" s="14">
        <v>-1.3</v>
      </c>
      <c r="L363" s="14">
        <v>-35.6</v>
      </c>
      <c r="M363" s="14">
        <v>11.9</v>
      </c>
      <c r="N363" s="25">
        <f t="shared" si="11"/>
        <v>-22.7</v>
      </c>
      <c r="O363" s="15">
        <f t="shared" si="12"/>
        <v>11.9</v>
      </c>
      <c r="P363" s="14">
        <v>-22.7</v>
      </c>
    </row>
    <row r="364" spans="1:16" ht="15.75" thickBot="1" x14ac:dyDescent="0.3">
      <c r="A364" s="4">
        <v>363</v>
      </c>
      <c r="B364" s="6" t="s">
        <v>504</v>
      </c>
      <c r="C364" s="5" t="s">
        <v>179</v>
      </c>
      <c r="D364" s="5" t="s">
        <v>83</v>
      </c>
      <c r="E364" s="7">
        <v>727.8</v>
      </c>
      <c r="F364" s="7">
        <v>274</v>
      </c>
      <c r="G364" s="14">
        <v>-11.5</v>
      </c>
      <c r="H364" s="14">
        <v>-11</v>
      </c>
      <c r="I364" s="14">
        <v>-8.4</v>
      </c>
      <c r="J364" s="14">
        <v>-2.7</v>
      </c>
      <c r="K364" s="14">
        <v>-3.7</v>
      </c>
      <c r="L364" s="14">
        <v>-37.299999999999997</v>
      </c>
      <c r="M364" s="14">
        <v>13.6</v>
      </c>
      <c r="N364" s="25">
        <f t="shared" si="11"/>
        <v>-22.7</v>
      </c>
      <c r="O364" s="15">
        <f t="shared" si="12"/>
        <v>13.6</v>
      </c>
      <c r="P364" s="14">
        <v>-22.7</v>
      </c>
    </row>
    <row r="365" spans="1:16" ht="15.75" thickBot="1" x14ac:dyDescent="0.3">
      <c r="A365" s="4">
        <v>364</v>
      </c>
      <c r="B365" s="6" t="s">
        <v>434</v>
      </c>
      <c r="C365" s="5" t="s">
        <v>80</v>
      </c>
      <c r="D365" s="5" t="s">
        <v>120</v>
      </c>
      <c r="E365" s="7">
        <v>491.8</v>
      </c>
      <c r="F365" s="7">
        <v>306</v>
      </c>
      <c r="G365" s="14">
        <v>-10.8</v>
      </c>
      <c r="H365" s="14">
        <v>-10.199999999999999</v>
      </c>
      <c r="I365" s="14">
        <v>-7.8</v>
      </c>
      <c r="J365" s="14">
        <v>-0.8</v>
      </c>
      <c r="K365" s="14">
        <v>-4.4000000000000004</v>
      </c>
      <c r="L365" s="14">
        <v>-33.9</v>
      </c>
      <c r="M365" s="14">
        <v>10.199999999999999</v>
      </c>
      <c r="N365" s="25">
        <f t="shared" si="11"/>
        <v>-22.8</v>
      </c>
      <c r="O365" s="15">
        <f t="shared" si="12"/>
        <v>10.199999999999999</v>
      </c>
      <c r="P365" s="14">
        <v>-22.8</v>
      </c>
    </row>
    <row r="366" spans="1:16" ht="15.75" thickBot="1" x14ac:dyDescent="0.3">
      <c r="A366" s="4">
        <v>365</v>
      </c>
      <c r="B366" s="6" t="s">
        <v>406</v>
      </c>
      <c r="C366" s="5" t="s">
        <v>93</v>
      </c>
      <c r="D366" s="5" t="s">
        <v>120</v>
      </c>
      <c r="E366" s="7">
        <v>483.9</v>
      </c>
      <c r="F366" s="7">
        <v>297</v>
      </c>
      <c r="G366" s="14">
        <v>-10.9</v>
      </c>
      <c r="H366" s="14">
        <v>-9.4</v>
      </c>
      <c r="I366" s="14">
        <v>-7.3</v>
      </c>
      <c r="J366" s="14">
        <v>-2.6</v>
      </c>
      <c r="K366" s="14">
        <v>-3.7</v>
      </c>
      <c r="L366" s="14">
        <v>-34</v>
      </c>
      <c r="M366" s="14">
        <v>10.199999999999999</v>
      </c>
      <c r="N366" s="25">
        <f t="shared" si="11"/>
        <v>-22.8</v>
      </c>
      <c r="O366" s="15">
        <f t="shared" si="12"/>
        <v>10.199999999999999</v>
      </c>
      <c r="P366" s="14">
        <v>-22.8</v>
      </c>
    </row>
    <row r="367" spans="1:16" ht="15.75" thickBot="1" x14ac:dyDescent="0.3">
      <c r="A367" s="4">
        <v>366</v>
      </c>
      <c r="B367" s="6" t="s">
        <v>390</v>
      </c>
      <c r="C367" s="5" t="s">
        <v>42</v>
      </c>
      <c r="D367" s="5" t="s">
        <v>17</v>
      </c>
      <c r="E367" s="7">
        <v>455.8</v>
      </c>
      <c r="F367" s="7">
        <v>236</v>
      </c>
      <c r="G367" s="14">
        <v>-12.9</v>
      </c>
      <c r="H367" s="14">
        <v>-10</v>
      </c>
      <c r="I367" s="14">
        <v>-9.5</v>
      </c>
      <c r="J367" s="14">
        <v>-0.7</v>
      </c>
      <c r="K367" s="14">
        <v>-2.6</v>
      </c>
      <c r="L367" s="14">
        <v>-35.700000000000003</v>
      </c>
      <c r="M367" s="14">
        <v>11.9</v>
      </c>
      <c r="N367" s="25">
        <f t="shared" si="11"/>
        <v>-22.8</v>
      </c>
      <c r="O367" s="15">
        <f t="shared" si="12"/>
        <v>11.9</v>
      </c>
      <c r="P367" s="14">
        <v>-22.8</v>
      </c>
    </row>
    <row r="368" spans="1:16" ht="15.75" thickBot="1" x14ac:dyDescent="0.3">
      <c r="A368" s="4">
        <v>367</v>
      </c>
      <c r="B368" s="6" t="s">
        <v>413</v>
      </c>
      <c r="C368" s="5" t="s">
        <v>33</v>
      </c>
      <c r="D368" s="5" t="s">
        <v>17</v>
      </c>
      <c r="E368" s="7">
        <v>999</v>
      </c>
      <c r="F368" s="7">
        <v>201</v>
      </c>
      <c r="G368" s="14">
        <v>-13.5</v>
      </c>
      <c r="H368" s="14">
        <v>-11</v>
      </c>
      <c r="I368" s="14">
        <v>-8.6</v>
      </c>
      <c r="J368" s="14">
        <v>-0.5</v>
      </c>
      <c r="K368" s="14">
        <v>-2.2000000000000002</v>
      </c>
      <c r="L368" s="14">
        <v>-35.799999999999997</v>
      </c>
      <c r="M368" s="14">
        <v>11.9</v>
      </c>
      <c r="N368" s="25">
        <f t="shared" si="11"/>
        <v>-22.9</v>
      </c>
      <c r="O368" s="15">
        <f t="shared" si="12"/>
        <v>11.9</v>
      </c>
      <c r="P368" s="14">
        <v>-22.9</v>
      </c>
    </row>
    <row r="369" spans="1:16" ht="15.75" thickBot="1" x14ac:dyDescent="0.3">
      <c r="A369" s="4">
        <v>368</v>
      </c>
      <c r="B369" s="6" t="s">
        <v>431</v>
      </c>
      <c r="C369" s="5" t="s">
        <v>47</v>
      </c>
      <c r="D369" s="5" t="s">
        <v>120</v>
      </c>
      <c r="E369" s="7">
        <v>412.4</v>
      </c>
      <c r="F369" s="7">
        <v>196</v>
      </c>
      <c r="G369" s="14">
        <v>-12.3</v>
      </c>
      <c r="H369" s="14">
        <v>-11.6</v>
      </c>
      <c r="I369" s="14">
        <v>-8.1</v>
      </c>
      <c r="J369" s="14">
        <v>-1</v>
      </c>
      <c r="K369" s="14">
        <v>-1.1000000000000001</v>
      </c>
      <c r="L369" s="14">
        <v>-34.1</v>
      </c>
      <c r="M369" s="14">
        <v>10.199999999999999</v>
      </c>
      <c r="N369" s="25">
        <f t="shared" si="11"/>
        <v>-22.9</v>
      </c>
      <c r="O369" s="15">
        <f t="shared" si="12"/>
        <v>10.199999999999999</v>
      </c>
      <c r="P369" s="14">
        <v>-22.9</v>
      </c>
    </row>
    <row r="370" spans="1:16" ht="15.75" thickBot="1" x14ac:dyDescent="0.3">
      <c r="A370" s="4">
        <v>369</v>
      </c>
      <c r="B370" s="6" t="s">
        <v>425</v>
      </c>
      <c r="C370" s="5" t="s">
        <v>90</v>
      </c>
      <c r="D370" s="5" t="s">
        <v>120</v>
      </c>
      <c r="E370" s="7">
        <v>472.8</v>
      </c>
      <c r="F370" s="7">
        <v>234</v>
      </c>
      <c r="G370" s="14">
        <v>-11.7</v>
      </c>
      <c r="H370" s="14">
        <v>-11.1</v>
      </c>
      <c r="I370" s="14">
        <v>-7.8</v>
      </c>
      <c r="J370" s="14">
        <v>-1.1000000000000001</v>
      </c>
      <c r="K370" s="14">
        <v>-2.6</v>
      </c>
      <c r="L370" s="14">
        <v>-34.200000000000003</v>
      </c>
      <c r="M370" s="14">
        <v>10.199999999999999</v>
      </c>
      <c r="N370" s="25">
        <f t="shared" si="11"/>
        <v>-23</v>
      </c>
      <c r="O370" s="15">
        <f t="shared" si="12"/>
        <v>10.199999999999999</v>
      </c>
      <c r="P370" s="14">
        <v>-23</v>
      </c>
    </row>
    <row r="371" spans="1:16" ht="15.75" thickBot="1" x14ac:dyDescent="0.3">
      <c r="A371" s="4">
        <v>370</v>
      </c>
      <c r="B371" s="6" t="s">
        <v>493</v>
      </c>
      <c r="C371" s="5"/>
      <c r="D371" s="5" t="s">
        <v>67</v>
      </c>
      <c r="E371" s="7">
        <v>999</v>
      </c>
      <c r="F371" s="7">
        <v>157</v>
      </c>
      <c r="G371" s="14">
        <v>-13.4</v>
      </c>
      <c r="H371" s="14">
        <v>-12.5</v>
      </c>
      <c r="I371" s="14">
        <v>-8.5</v>
      </c>
      <c r="J371" s="14">
        <v>-1.5</v>
      </c>
      <c r="K371" s="14">
        <v>-1.6</v>
      </c>
      <c r="L371" s="14">
        <v>-37.5</v>
      </c>
      <c r="M371" s="14">
        <v>13.4</v>
      </c>
      <c r="N371" s="25">
        <f t="shared" si="11"/>
        <v>-23</v>
      </c>
      <c r="O371" s="15">
        <f t="shared" si="12"/>
        <v>13.4</v>
      </c>
      <c r="P371" s="14">
        <v>-23</v>
      </c>
    </row>
    <row r="372" spans="1:16" ht="15.75" thickBot="1" x14ac:dyDescent="0.3">
      <c r="A372" s="4">
        <v>371</v>
      </c>
      <c r="B372" s="6" t="s">
        <v>507</v>
      </c>
      <c r="C372" s="5" t="s">
        <v>60</v>
      </c>
      <c r="D372" s="5" t="s">
        <v>279</v>
      </c>
      <c r="E372" s="7">
        <v>736.8</v>
      </c>
      <c r="F372" s="7">
        <v>178</v>
      </c>
      <c r="G372" s="14">
        <v>-14</v>
      </c>
      <c r="H372" s="14">
        <v>-11.8</v>
      </c>
      <c r="I372" s="14">
        <v>-9.1999999999999993</v>
      </c>
      <c r="J372" s="14">
        <v>-0.5</v>
      </c>
      <c r="K372" s="14">
        <v>-2.2000000000000002</v>
      </c>
      <c r="L372" s="14">
        <v>-37.700000000000003</v>
      </c>
      <c r="M372" s="14">
        <v>13.6</v>
      </c>
      <c r="N372" s="25">
        <f t="shared" si="11"/>
        <v>-23.1</v>
      </c>
      <c r="O372" s="15">
        <f t="shared" si="12"/>
        <v>13.6</v>
      </c>
      <c r="P372" s="14">
        <v>-23.1</v>
      </c>
    </row>
    <row r="373" spans="1:16" ht="15.75" thickBot="1" x14ac:dyDescent="0.3">
      <c r="A373" s="4">
        <v>372</v>
      </c>
      <c r="B373" s="6" t="s">
        <v>501</v>
      </c>
      <c r="C373" s="5" t="s">
        <v>80</v>
      </c>
      <c r="D373" s="5" t="s">
        <v>67</v>
      </c>
      <c r="E373" s="7">
        <v>749.7</v>
      </c>
      <c r="F373" s="7">
        <v>195</v>
      </c>
      <c r="G373" s="14">
        <v>-13.3</v>
      </c>
      <c r="H373" s="14">
        <v>-11.8</v>
      </c>
      <c r="I373" s="14">
        <v>-9.1999999999999993</v>
      </c>
      <c r="J373" s="14">
        <v>-1.3</v>
      </c>
      <c r="K373" s="14">
        <v>-2.2000000000000002</v>
      </c>
      <c r="L373" s="14">
        <v>-37.799999999999997</v>
      </c>
      <c r="M373" s="14">
        <v>13.4</v>
      </c>
      <c r="N373" s="25">
        <f t="shared" si="11"/>
        <v>-23.3</v>
      </c>
      <c r="O373" s="15">
        <f t="shared" si="12"/>
        <v>13.4</v>
      </c>
      <c r="P373" s="14">
        <v>-23.3</v>
      </c>
    </row>
    <row r="374" spans="1:16" ht="15.75" thickBot="1" x14ac:dyDescent="0.3">
      <c r="A374" s="4">
        <v>373</v>
      </c>
      <c r="B374" s="6" t="s">
        <v>446</v>
      </c>
      <c r="C374" s="5"/>
      <c r="D374" s="5" t="s">
        <v>17</v>
      </c>
      <c r="E374" s="7">
        <v>750.1</v>
      </c>
      <c r="F374" s="7">
        <v>177</v>
      </c>
      <c r="G374" s="14">
        <v>-12.7</v>
      </c>
      <c r="H374" s="14">
        <v>-11.8</v>
      </c>
      <c r="I374" s="14">
        <v>-8.1</v>
      </c>
      <c r="J374" s="14">
        <v>-2.2999999999999998</v>
      </c>
      <c r="K374" s="14">
        <v>-1.4</v>
      </c>
      <c r="L374" s="14">
        <v>-36.299999999999997</v>
      </c>
      <c r="M374" s="14">
        <v>11.9</v>
      </c>
      <c r="N374" s="25">
        <f t="shared" si="11"/>
        <v>-23.4</v>
      </c>
      <c r="O374" s="15">
        <f t="shared" si="12"/>
        <v>11.9</v>
      </c>
      <c r="P374" s="14">
        <v>-23.4</v>
      </c>
    </row>
    <row r="375" spans="1:16" ht="15.75" thickBot="1" x14ac:dyDescent="0.3">
      <c r="A375" s="4">
        <v>374</v>
      </c>
      <c r="B375" s="6" t="s">
        <v>433</v>
      </c>
      <c r="C375" s="5" t="s">
        <v>23</v>
      </c>
      <c r="D375" s="5" t="s">
        <v>120</v>
      </c>
      <c r="E375" s="7">
        <v>549.1</v>
      </c>
      <c r="F375" s="7">
        <v>250</v>
      </c>
      <c r="G375" s="14">
        <v>-11.4</v>
      </c>
      <c r="H375" s="14">
        <v>-10.8</v>
      </c>
      <c r="I375" s="14">
        <v>-7.9</v>
      </c>
      <c r="J375" s="14">
        <v>-1.4</v>
      </c>
      <c r="K375" s="14">
        <v>-3.1</v>
      </c>
      <c r="L375" s="14">
        <v>-34.6</v>
      </c>
      <c r="M375" s="14">
        <v>10.199999999999999</v>
      </c>
      <c r="N375" s="25">
        <f t="shared" si="11"/>
        <v>-23.4</v>
      </c>
      <c r="O375" s="15">
        <f t="shared" si="12"/>
        <v>10.199999999999999</v>
      </c>
      <c r="P375" s="14">
        <v>-23.4</v>
      </c>
    </row>
    <row r="376" spans="1:16" ht="15.75" thickBot="1" x14ac:dyDescent="0.3">
      <c r="A376" s="4">
        <v>375</v>
      </c>
      <c r="B376" s="6" t="s">
        <v>421</v>
      </c>
      <c r="C376" s="5"/>
      <c r="D376" s="5" t="s">
        <v>54</v>
      </c>
      <c r="E376" s="7">
        <v>999</v>
      </c>
      <c r="F376" s="7">
        <v>174</v>
      </c>
      <c r="G376" s="14">
        <v>-12.5</v>
      </c>
      <c r="H376" s="14">
        <v>-12.1</v>
      </c>
      <c r="I376" s="14">
        <v>-7.8</v>
      </c>
      <c r="J376" s="14">
        <v>-1.3</v>
      </c>
      <c r="K376" s="14">
        <v>-1.2</v>
      </c>
      <c r="L376" s="14">
        <v>-34.9</v>
      </c>
      <c r="M376" s="14">
        <v>10.5</v>
      </c>
      <c r="N376" s="25">
        <f t="shared" si="11"/>
        <v>-23.4</v>
      </c>
      <c r="O376" s="15">
        <f t="shared" si="12"/>
        <v>10.5</v>
      </c>
      <c r="P376" s="14">
        <v>-23.4</v>
      </c>
    </row>
    <row r="377" spans="1:16" ht="15.75" thickBot="1" x14ac:dyDescent="0.3">
      <c r="A377" s="4">
        <v>376</v>
      </c>
      <c r="B377" s="6" t="s">
        <v>426</v>
      </c>
      <c r="C377" s="5" t="s">
        <v>42</v>
      </c>
      <c r="D377" s="5" t="s">
        <v>36</v>
      </c>
      <c r="E377" s="7">
        <v>749.1</v>
      </c>
      <c r="F377" s="7">
        <v>204</v>
      </c>
      <c r="G377" s="14">
        <v>-12.3</v>
      </c>
      <c r="H377" s="14">
        <v>-11.2</v>
      </c>
      <c r="I377" s="14">
        <v>-8.6999999999999993</v>
      </c>
      <c r="J377" s="14">
        <v>-1.2</v>
      </c>
      <c r="K377" s="14">
        <v>-1.8</v>
      </c>
      <c r="L377" s="14">
        <v>-35.200000000000003</v>
      </c>
      <c r="M377" s="14">
        <v>10.5</v>
      </c>
      <c r="N377" s="25">
        <f t="shared" si="11"/>
        <v>-23.8</v>
      </c>
      <c r="O377" s="15">
        <f t="shared" si="12"/>
        <v>10.5</v>
      </c>
      <c r="P377" s="14">
        <v>-23.8</v>
      </c>
    </row>
    <row r="378" spans="1:16" ht="15.75" thickBot="1" x14ac:dyDescent="0.3">
      <c r="A378" s="4">
        <v>377</v>
      </c>
      <c r="B378" s="6" t="s">
        <v>447</v>
      </c>
      <c r="C378" s="5"/>
      <c r="D378" s="5" t="s">
        <v>48</v>
      </c>
      <c r="E378" s="7">
        <v>647.29999999999995</v>
      </c>
      <c r="F378" s="7">
        <v>190</v>
      </c>
      <c r="G378" s="14">
        <v>-13.5</v>
      </c>
      <c r="H378" s="14">
        <v>-10.9</v>
      </c>
      <c r="I378" s="14">
        <v>-8.6999999999999993</v>
      </c>
      <c r="J378" s="14">
        <v>-2.8</v>
      </c>
      <c r="K378" s="14">
        <v>-2.5</v>
      </c>
      <c r="L378" s="14">
        <v>-38.4</v>
      </c>
      <c r="M378" s="14">
        <v>13.6</v>
      </c>
      <c r="N378" s="25">
        <f t="shared" si="11"/>
        <v>-23.8</v>
      </c>
      <c r="O378" s="15">
        <f t="shared" si="12"/>
        <v>13.6</v>
      </c>
      <c r="P378" s="14">
        <v>-23.8</v>
      </c>
    </row>
    <row r="379" spans="1:16" ht="15.75" thickBot="1" x14ac:dyDescent="0.3">
      <c r="A379" s="4">
        <v>378</v>
      </c>
      <c r="B379" s="6" t="s">
        <v>437</v>
      </c>
      <c r="C379" s="5" t="s">
        <v>85</v>
      </c>
      <c r="D379" s="5" t="s">
        <v>120</v>
      </c>
      <c r="E379" s="7">
        <v>428.5</v>
      </c>
      <c r="F379" s="7">
        <v>203</v>
      </c>
      <c r="G379" s="14">
        <v>-12.7</v>
      </c>
      <c r="H379" s="14">
        <v>-11.2</v>
      </c>
      <c r="I379" s="14">
        <v>-9</v>
      </c>
      <c r="J379" s="14">
        <v>0.2</v>
      </c>
      <c r="K379" s="14">
        <v>-2.2999999999999998</v>
      </c>
      <c r="L379" s="14">
        <v>-35</v>
      </c>
      <c r="M379" s="14">
        <v>10.199999999999999</v>
      </c>
      <c r="N379" s="25">
        <f t="shared" si="11"/>
        <v>-23.8</v>
      </c>
      <c r="O379" s="15">
        <f t="shared" si="12"/>
        <v>10.199999999999999</v>
      </c>
      <c r="P379" s="14">
        <v>-23.8</v>
      </c>
    </row>
    <row r="380" spans="1:16" ht="15.75" thickBot="1" x14ac:dyDescent="0.3">
      <c r="A380" s="4">
        <v>379</v>
      </c>
      <c r="B380" s="6" t="s">
        <v>439</v>
      </c>
      <c r="C380" s="5" t="s">
        <v>179</v>
      </c>
      <c r="D380" s="5" t="s">
        <v>177</v>
      </c>
      <c r="E380" s="7">
        <v>493.6</v>
      </c>
      <c r="F380" s="7">
        <v>307</v>
      </c>
      <c r="G380" s="14">
        <v>-9.9</v>
      </c>
      <c r="H380" s="14">
        <v>-10.3</v>
      </c>
      <c r="I380" s="14">
        <v>-6.7</v>
      </c>
      <c r="J380" s="14">
        <v>-4.2</v>
      </c>
      <c r="K380" s="14">
        <v>-4</v>
      </c>
      <c r="L380" s="14">
        <v>-35.1</v>
      </c>
      <c r="M380" s="14">
        <v>10.199999999999999</v>
      </c>
      <c r="N380" s="25">
        <f t="shared" si="11"/>
        <v>-23.599999999999998</v>
      </c>
      <c r="O380" s="15">
        <f t="shared" si="12"/>
        <v>10.5</v>
      </c>
      <c r="P380" s="14">
        <v>-23.9</v>
      </c>
    </row>
    <row r="381" spans="1:16" ht="15.75" thickBot="1" x14ac:dyDescent="0.3">
      <c r="A381" s="4">
        <v>380</v>
      </c>
      <c r="B381" s="6" t="s">
        <v>514</v>
      </c>
      <c r="C381" s="5" t="s">
        <v>47</v>
      </c>
      <c r="D381" s="5" t="s">
        <v>515</v>
      </c>
      <c r="E381" s="7">
        <v>669.6</v>
      </c>
      <c r="F381" s="7">
        <v>215</v>
      </c>
      <c r="G381" s="14">
        <v>-13.7</v>
      </c>
      <c r="H381" s="14">
        <v>-10.9</v>
      </c>
      <c r="I381" s="14">
        <v>-9.6</v>
      </c>
      <c r="J381" s="14">
        <v>-1.3</v>
      </c>
      <c r="K381" s="14">
        <v>-3.1</v>
      </c>
      <c r="L381" s="14">
        <v>-38.6</v>
      </c>
      <c r="M381" s="14">
        <v>13.6</v>
      </c>
      <c r="N381" s="25">
        <f t="shared" si="11"/>
        <v>-24</v>
      </c>
      <c r="O381" s="15">
        <f t="shared" si="12"/>
        <v>13.6</v>
      </c>
      <c r="P381" s="14">
        <v>-24</v>
      </c>
    </row>
    <row r="382" spans="1:16" ht="15.75" thickBot="1" x14ac:dyDescent="0.3">
      <c r="A382" s="4">
        <v>381</v>
      </c>
      <c r="B382" s="6" t="s">
        <v>438</v>
      </c>
      <c r="C382" s="5" t="s">
        <v>44</v>
      </c>
      <c r="D382" s="5" t="s">
        <v>36</v>
      </c>
      <c r="E382" s="7">
        <v>744.2</v>
      </c>
      <c r="F382" s="7">
        <v>219</v>
      </c>
      <c r="G382" s="14">
        <v>-12.2</v>
      </c>
      <c r="H382" s="14">
        <v>-10.7</v>
      </c>
      <c r="I382" s="14">
        <v>-8.5</v>
      </c>
      <c r="J382" s="14">
        <v>-1.9</v>
      </c>
      <c r="K382" s="14">
        <v>-2.1</v>
      </c>
      <c r="L382" s="14">
        <v>-35.5</v>
      </c>
      <c r="M382" s="14">
        <v>10.5</v>
      </c>
      <c r="N382" s="25">
        <f t="shared" si="11"/>
        <v>-24</v>
      </c>
      <c r="O382" s="15">
        <f t="shared" si="12"/>
        <v>10.5</v>
      </c>
      <c r="P382" s="14">
        <v>-24</v>
      </c>
    </row>
    <row r="383" spans="1:16" ht="15.75" thickBot="1" x14ac:dyDescent="0.3">
      <c r="A383" s="4">
        <v>382</v>
      </c>
      <c r="B383" s="6" t="s">
        <v>489</v>
      </c>
      <c r="C383" s="5" t="s">
        <v>88</v>
      </c>
      <c r="D383" s="5" t="s">
        <v>490</v>
      </c>
      <c r="E383" s="7">
        <v>659.3</v>
      </c>
      <c r="F383" s="7">
        <v>194</v>
      </c>
      <c r="G383" s="14">
        <v>-13.2</v>
      </c>
      <c r="H383" s="14">
        <v>-11.9</v>
      </c>
      <c r="I383" s="14">
        <v>-9.4</v>
      </c>
      <c r="J383" s="14">
        <v>-1.4</v>
      </c>
      <c r="K383" s="14">
        <v>-2.5</v>
      </c>
      <c r="L383" s="14">
        <v>-38.5</v>
      </c>
      <c r="M383" s="14">
        <v>13.4</v>
      </c>
      <c r="N383" s="25">
        <f t="shared" si="11"/>
        <v>-24.1</v>
      </c>
      <c r="O383" s="15">
        <f t="shared" si="12"/>
        <v>13.4</v>
      </c>
      <c r="P383" s="14">
        <v>-24.1</v>
      </c>
    </row>
    <row r="384" spans="1:16" ht="15.75" thickBot="1" x14ac:dyDescent="0.3">
      <c r="A384" s="4">
        <v>383</v>
      </c>
      <c r="B384" s="6" t="s">
        <v>402</v>
      </c>
      <c r="C384" s="5" t="s">
        <v>56</v>
      </c>
      <c r="D384" s="5" t="s">
        <v>295</v>
      </c>
      <c r="E384" s="7">
        <v>506.5</v>
      </c>
      <c r="F384" s="7">
        <v>339</v>
      </c>
      <c r="G384" s="14">
        <v>-10.8</v>
      </c>
      <c r="H384" s="14">
        <v>-8.4</v>
      </c>
      <c r="I384" s="14">
        <v>-9.1999999999999993</v>
      </c>
      <c r="J384" s="14">
        <v>-1.9</v>
      </c>
      <c r="K384" s="14">
        <v>-5.4</v>
      </c>
      <c r="L384" s="14">
        <v>-35.6</v>
      </c>
      <c r="M384" s="14">
        <v>10.5</v>
      </c>
      <c r="N384" s="25">
        <f t="shared" si="11"/>
        <v>-22.700000000000003</v>
      </c>
      <c r="O384" s="15">
        <f t="shared" si="12"/>
        <v>11.9</v>
      </c>
      <c r="P384" s="14">
        <v>-24.1</v>
      </c>
    </row>
    <row r="385" spans="1:16" ht="15.75" thickBot="1" x14ac:dyDescent="0.3">
      <c r="A385" s="4">
        <v>384</v>
      </c>
      <c r="B385" s="6" t="s">
        <v>488</v>
      </c>
      <c r="C385" s="5" t="s">
        <v>56</v>
      </c>
      <c r="D385" s="5" t="s">
        <v>158</v>
      </c>
      <c r="E385" s="7">
        <v>727.4</v>
      </c>
      <c r="F385" s="7">
        <v>165</v>
      </c>
      <c r="G385" s="14">
        <v>-13.1</v>
      </c>
      <c r="H385" s="14">
        <v>-12.7</v>
      </c>
      <c r="I385" s="14">
        <v>-9</v>
      </c>
      <c r="J385" s="14">
        <v>-1.8</v>
      </c>
      <c r="K385" s="14">
        <v>-2</v>
      </c>
      <c r="L385" s="14">
        <v>-38.6</v>
      </c>
      <c r="M385" s="14">
        <v>13.4</v>
      </c>
      <c r="N385" s="25">
        <f t="shared" si="11"/>
        <v>-24.2</v>
      </c>
      <c r="O385" s="15">
        <f t="shared" si="12"/>
        <v>13.4</v>
      </c>
      <c r="P385" s="14">
        <v>-24.2</v>
      </c>
    </row>
    <row r="386" spans="1:16" ht="15.75" thickBot="1" x14ac:dyDescent="0.3">
      <c r="A386" s="4">
        <v>385</v>
      </c>
      <c r="B386" s="6" t="s">
        <v>483</v>
      </c>
      <c r="C386" s="5" t="s">
        <v>85</v>
      </c>
      <c r="D386" s="5" t="s">
        <v>110</v>
      </c>
      <c r="E386" s="7">
        <v>749.5</v>
      </c>
      <c r="F386" s="7">
        <v>175</v>
      </c>
      <c r="G386" s="14">
        <v>-12.7</v>
      </c>
      <c r="H386" s="14">
        <v>-12.3</v>
      </c>
      <c r="I386" s="14">
        <v>-8.4</v>
      </c>
      <c r="J386" s="14">
        <v>-0.4</v>
      </c>
      <c r="K386" s="14">
        <v>-1.8</v>
      </c>
      <c r="L386" s="14">
        <v>-35.700000000000003</v>
      </c>
      <c r="M386" s="14">
        <v>10.5</v>
      </c>
      <c r="N386" s="25">
        <f t="shared" si="11"/>
        <v>-24.2</v>
      </c>
      <c r="O386" s="15">
        <f t="shared" si="12"/>
        <v>10.5</v>
      </c>
      <c r="P386" s="14">
        <v>-24.2</v>
      </c>
    </row>
    <row r="387" spans="1:16" ht="15.75" thickBot="1" x14ac:dyDescent="0.3">
      <c r="A387" s="4">
        <v>386</v>
      </c>
      <c r="B387" s="6" t="s">
        <v>511</v>
      </c>
      <c r="C387" s="5"/>
      <c r="D387" s="5" t="s">
        <v>67</v>
      </c>
      <c r="E387" s="7">
        <v>999</v>
      </c>
      <c r="F387" s="7">
        <v>164</v>
      </c>
      <c r="G387" s="14">
        <v>-13.9</v>
      </c>
      <c r="H387" s="14">
        <v>-12</v>
      </c>
      <c r="I387" s="14">
        <v>-9.6</v>
      </c>
      <c r="J387" s="14">
        <v>-1</v>
      </c>
      <c r="K387" s="14">
        <v>-2.2999999999999998</v>
      </c>
      <c r="L387" s="14">
        <v>-38.700000000000003</v>
      </c>
      <c r="M387" s="14">
        <v>13.4</v>
      </c>
      <c r="N387" s="25">
        <f t="shared" ref="N387:N450" si="13">P387+(O387-M387)</f>
        <v>-24.3</v>
      </c>
      <c r="O387" s="15">
        <f t="shared" ref="O387:O450" si="14">IF(NOT(ISERROR(SEARCH("SS",D387))),$W$6,IF(NOT(ISERROR(SEARCH("2B",D387))),$W$4,IF(NOT(ISERROR(SEARCH("OF",D387))),$W$7,IF(NOT(ISERROR(SEARCH("3B",D387))),$W$5,IF(NOT(ISERROR(SEARCH("1B",D387))),$W$3,IF(NOT(ISERROR(SEARCH("C",D387))),$W$2,IF(NOT(ISERROR(SEARCH("DH",D387))),$W$8,"ERROR")))))))</f>
        <v>13.4</v>
      </c>
      <c r="P387" s="14">
        <v>-24.3</v>
      </c>
    </row>
    <row r="388" spans="1:16" ht="15.75" thickBot="1" x14ac:dyDescent="0.3">
      <c r="A388" s="4">
        <v>387</v>
      </c>
      <c r="B388" s="6" t="s">
        <v>533</v>
      </c>
      <c r="C388" s="5" t="s">
        <v>56</v>
      </c>
      <c r="D388" s="5" t="s">
        <v>83</v>
      </c>
      <c r="E388" s="7">
        <v>999</v>
      </c>
      <c r="F388" s="7">
        <v>123</v>
      </c>
      <c r="G388" s="14">
        <v>-14.1</v>
      </c>
      <c r="H388" s="14">
        <v>-13.5</v>
      </c>
      <c r="I388" s="14">
        <v>-8.9</v>
      </c>
      <c r="J388" s="14">
        <v>-1.3</v>
      </c>
      <c r="K388" s="14">
        <v>-1.1000000000000001</v>
      </c>
      <c r="L388" s="14">
        <v>-38.9</v>
      </c>
      <c r="M388" s="14">
        <v>13.6</v>
      </c>
      <c r="N388" s="25">
        <f t="shared" si="13"/>
        <v>-24.3</v>
      </c>
      <c r="O388" s="15">
        <f t="shared" si="14"/>
        <v>13.6</v>
      </c>
      <c r="P388" s="14">
        <v>-24.3</v>
      </c>
    </row>
    <row r="389" spans="1:16" ht="15.75" thickBot="1" x14ac:dyDescent="0.3">
      <c r="A389" s="4">
        <v>388</v>
      </c>
      <c r="B389" s="6" t="s">
        <v>466</v>
      </c>
      <c r="C389" s="5" t="s">
        <v>65</v>
      </c>
      <c r="D389" s="5" t="s">
        <v>158</v>
      </c>
      <c r="E389" s="7">
        <v>595.70000000000005</v>
      </c>
      <c r="F389" s="7">
        <v>392</v>
      </c>
      <c r="G389" s="14">
        <v>-11.5</v>
      </c>
      <c r="H389" s="14">
        <v>-7.3</v>
      </c>
      <c r="I389" s="14">
        <v>-10.199999999999999</v>
      </c>
      <c r="J389" s="14">
        <v>-2</v>
      </c>
      <c r="K389" s="14">
        <v>-7.8</v>
      </c>
      <c r="L389" s="14">
        <v>-38.9</v>
      </c>
      <c r="M389" s="14">
        <v>13.4</v>
      </c>
      <c r="N389" s="25">
        <f t="shared" si="13"/>
        <v>-24.5</v>
      </c>
      <c r="O389" s="15">
        <f t="shared" si="14"/>
        <v>13.4</v>
      </c>
      <c r="P389" s="14">
        <v>-24.5</v>
      </c>
    </row>
    <row r="390" spans="1:16" ht="15.75" thickBot="1" x14ac:dyDescent="0.3">
      <c r="A390" s="4">
        <v>389</v>
      </c>
      <c r="B390" s="6" t="s">
        <v>430</v>
      </c>
      <c r="C390" s="5"/>
      <c r="D390" s="5" t="s">
        <v>20</v>
      </c>
      <c r="E390" s="7">
        <v>999</v>
      </c>
      <c r="F390" s="7">
        <v>134</v>
      </c>
      <c r="G390" s="14">
        <v>-13.9</v>
      </c>
      <c r="H390" s="14">
        <v>-12.9</v>
      </c>
      <c r="I390" s="14">
        <v>-8.8000000000000007</v>
      </c>
      <c r="J390" s="14">
        <v>-1.1000000000000001</v>
      </c>
      <c r="K390" s="14">
        <v>-0.7</v>
      </c>
      <c r="L390" s="14">
        <v>-37.4</v>
      </c>
      <c r="M390" s="14">
        <v>11.9</v>
      </c>
      <c r="N390" s="25">
        <f t="shared" si="13"/>
        <v>-24.5</v>
      </c>
      <c r="O390" s="15">
        <f t="shared" si="14"/>
        <v>11.9</v>
      </c>
      <c r="P390" s="14">
        <v>-24.5</v>
      </c>
    </row>
    <row r="391" spans="1:16" ht="15.75" thickBot="1" x14ac:dyDescent="0.3">
      <c r="A391" s="4">
        <v>390</v>
      </c>
      <c r="B391" s="6" t="s">
        <v>456</v>
      </c>
      <c r="C391" s="5" t="s">
        <v>144</v>
      </c>
      <c r="D391" s="5" t="s">
        <v>36</v>
      </c>
      <c r="E391" s="7">
        <v>742.1</v>
      </c>
      <c r="F391" s="7">
        <v>247</v>
      </c>
      <c r="G391" s="14">
        <v>-12.1</v>
      </c>
      <c r="H391" s="14">
        <v>-10.8</v>
      </c>
      <c r="I391" s="14">
        <v>-8.1999999999999993</v>
      </c>
      <c r="J391" s="14">
        <v>-1.6</v>
      </c>
      <c r="K391" s="14">
        <v>-3.3</v>
      </c>
      <c r="L391" s="14">
        <v>-36</v>
      </c>
      <c r="M391" s="14">
        <v>10.5</v>
      </c>
      <c r="N391" s="25">
        <f t="shared" si="13"/>
        <v>-24.5</v>
      </c>
      <c r="O391" s="15">
        <f t="shared" si="14"/>
        <v>10.5</v>
      </c>
      <c r="P391" s="14">
        <v>-24.5</v>
      </c>
    </row>
    <row r="392" spans="1:16" ht="15.75" thickBot="1" x14ac:dyDescent="0.3">
      <c r="A392" s="4">
        <v>391</v>
      </c>
      <c r="B392" s="6" t="s">
        <v>525</v>
      </c>
      <c r="C392" s="5" t="s">
        <v>70</v>
      </c>
      <c r="D392" s="5" t="s">
        <v>158</v>
      </c>
      <c r="E392" s="7">
        <v>748.7</v>
      </c>
      <c r="F392" s="7">
        <v>146</v>
      </c>
      <c r="G392" s="14">
        <v>-14</v>
      </c>
      <c r="H392" s="14">
        <v>-12.8</v>
      </c>
      <c r="I392" s="14">
        <v>-9.4</v>
      </c>
      <c r="J392" s="14">
        <v>-1.3</v>
      </c>
      <c r="K392" s="14">
        <v>-1.5</v>
      </c>
      <c r="L392" s="14">
        <v>-39</v>
      </c>
      <c r="M392" s="14">
        <v>13.4</v>
      </c>
      <c r="N392" s="25">
        <f t="shared" si="13"/>
        <v>-24.6</v>
      </c>
      <c r="O392" s="15">
        <f t="shared" si="14"/>
        <v>13.4</v>
      </c>
      <c r="P392" s="14">
        <v>-24.6</v>
      </c>
    </row>
    <row r="393" spans="1:16" ht="15.75" thickBot="1" x14ac:dyDescent="0.3">
      <c r="A393" s="4">
        <v>392</v>
      </c>
      <c r="B393" s="6" t="s">
        <v>527</v>
      </c>
      <c r="C393" s="5" t="s">
        <v>51</v>
      </c>
      <c r="D393" s="5" t="s">
        <v>48</v>
      </c>
      <c r="E393" s="7">
        <v>740.9</v>
      </c>
      <c r="F393" s="7">
        <v>300</v>
      </c>
      <c r="G393" s="14">
        <v>-11.9</v>
      </c>
      <c r="H393" s="14">
        <v>-9.6</v>
      </c>
      <c r="I393" s="14">
        <v>-9.5</v>
      </c>
      <c r="J393" s="14">
        <v>-3.3</v>
      </c>
      <c r="K393" s="14">
        <v>-4.9000000000000004</v>
      </c>
      <c r="L393" s="14">
        <v>-39.200000000000003</v>
      </c>
      <c r="M393" s="14">
        <v>13.6</v>
      </c>
      <c r="N393" s="25">
        <f t="shared" si="13"/>
        <v>-24.7</v>
      </c>
      <c r="O393" s="15">
        <f t="shared" si="14"/>
        <v>13.6</v>
      </c>
      <c r="P393" s="14">
        <v>-24.7</v>
      </c>
    </row>
    <row r="394" spans="1:16" ht="15.75" thickBot="1" x14ac:dyDescent="0.3">
      <c r="A394" s="4">
        <v>393</v>
      </c>
      <c r="B394" s="6" t="s">
        <v>518</v>
      </c>
      <c r="C394" s="5"/>
      <c r="D394" s="5" t="s">
        <v>30</v>
      </c>
      <c r="E394" s="7">
        <v>750.6</v>
      </c>
      <c r="F394" s="7">
        <v>185</v>
      </c>
      <c r="G394" s="14">
        <v>-14.1</v>
      </c>
      <c r="H394" s="14">
        <v>-11.7</v>
      </c>
      <c r="I394" s="14">
        <v>-10</v>
      </c>
      <c r="J394" s="14">
        <v>-0.5</v>
      </c>
      <c r="K394" s="14">
        <v>-3</v>
      </c>
      <c r="L394" s="14">
        <v>-39.200000000000003</v>
      </c>
      <c r="M394" s="14">
        <v>13.4</v>
      </c>
      <c r="N394" s="25">
        <f t="shared" si="13"/>
        <v>-24.8</v>
      </c>
      <c r="O394" s="15">
        <f t="shared" si="14"/>
        <v>13.4</v>
      </c>
      <c r="P394" s="14">
        <v>-24.8</v>
      </c>
    </row>
    <row r="395" spans="1:16" ht="15.75" thickBot="1" x14ac:dyDescent="0.3">
      <c r="A395" s="4">
        <v>394</v>
      </c>
      <c r="B395" s="6" t="s">
        <v>399</v>
      </c>
      <c r="C395" s="5" t="s">
        <v>53</v>
      </c>
      <c r="D395" s="5" t="s">
        <v>17</v>
      </c>
      <c r="E395" s="7">
        <v>639.79999999999995</v>
      </c>
      <c r="F395" s="7">
        <v>431</v>
      </c>
      <c r="G395" s="14">
        <v>-10.8</v>
      </c>
      <c r="H395" s="14">
        <v>-6.3</v>
      </c>
      <c r="I395" s="14">
        <v>-10.199999999999999</v>
      </c>
      <c r="J395" s="14">
        <v>-2.1</v>
      </c>
      <c r="K395" s="14">
        <v>-8.3000000000000007</v>
      </c>
      <c r="L395" s="14">
        <v>-37.700000000000003</v>
      </c>
      <c r="M395" s="14">
        <v>11.9</v>
      </c>
      <c r="N395" s="25">
        <f t="shared" si="13"/>
        <v>-24.8</v>
      </c>
      <c r="O395" s="15">
        <f t="shared" si="14"/>
        <v>11.9</v>
      </c>
      <c r="P395" s="14">
        <v>-24.8</v>
      </c>
    </row>
    <row r="396" spans="1:16" ht="15.75" thickBot="1" x14ac:dyDescent="0.3">
      <c r="A396" s="4">
        <v>395</v>
      </c>
      <c r="B396" s="6" t="s">
        <v>496</v>
      </c>
      <c r="C396" s="5" t="s">
        <v>144</v>
      </c>
      <c r="D396" s="5" t="s">
        <v>17</v>
      </c>
      <c r="E396" s="7">
        <v>999</v>
      </c>
      <c r="F396" s="7">
        <v>147</v>
      </c>
      <c r="G396" s="14">
        <v>-13.9</v>
      </c>
      <c r="H396" s="14">
        <v>-12.8</v>
      </c>
      <c r="I396" s="14">
        <v>-8.8000000000000007</v>
      </c>
      <c r="J396" s="14">
        <v>-1.2</v>
      </c>
      <c r="K396" s="14">
        <v>-1.1000000000000001</v>
      </c>
      <c r="L396" s="14">
        <v>-37.700000000000003</v>
      </c>
      <c r="M396" s="14">
        <v>11.9</v>
      </c>
      <c r="N396" s="25">
        <f t="shared" si="13"/>
        <v>-24.8</v>
      </c>
      <c r="O396" s="15">
        <f t="shared" si="14"/>
        <v>11.9</v>
      </c>
      <c r="P396" s="14">
        <v>-24.8</v>
      </c>
    </row>
    <row r="397" spans="1:16" ht="15.75" thickBot="1" x14ac:dyDescent="0.3">
      <c r="A397" s="4">
        <v>396</v>
      </c>
      <c r="B397" s="6" t="s">
        <v>508</v>
      </c>
      <c r="C397" s="5" t="s">
        <v>42</v>
      </c>
      <c r="D397" s="5" t="s">
        <v>158</v>
      </c>
      <c r="E397" s="7">
        <v>741</v>
      </c>
      <c r="F397" s="7">
        <v>166</v>
      </c>
      <c r="G397" s="14">
        <v>-14.1</v>
      </c>
      <c r="H397" s="14">
        <v>-12.3</v>
      </c>
      <c r="I397" s="14">
        <v>-9.6999999999999993</v>
      </c>
      <c r="J397" s="14">
        <v>-0.7</v>
      </c>
      <c r="K397" s="14">
        <v>-2.5</v>
      </c>
      <c r="L397" s="14">
        <v>-39.299999999999997</v>
      </c>
      <c r="M397" s="14">
        <v>13.4</v>
      </c>
      <c r="N397" s="25">
        <f t="shared" si="13"/>
        <v>-24.9</v>
      </c>
      <c r="O397" s="15">
        <f t="shared" si="14"/>
        <v>13.4</v>
      </c>
      <c r="P397" s="14">
        <v>-24.9</v>
      </c>
    </row>
    <row r="398" spans="1:16" ht="15.75" thickBot="1" x14ac:dyDescent="0.3">
      <c r="A398" s="4">
        <v>397</v>
      </c>
      <c r="B398" s="6" t="s">
        <v>457</v>
      </c>
      <c r="C398" s="5" t="s">
        <v>33</v>
      </c>
      <c r="D398" s="5" t="s">
        <v>120</v>
      </c>
      <c r="E398" s="7">
        <v>575.29999999999995</v>
      </c>
      <c r="F398" s="7">
        <v>215</v>
      </c>
      <c r="G398" s="14">
        <v>-11.6</v>
      </c>
      <c r="H398" s="14">
        <v>-11.8</v>
      </c>
      <c r="I398" s="14">
        <v>-7.4</v>
      </c>
      <c r="J398" s="14">
        <v>-3.1</v>
      </c>
      <c r="K398" s="14">
        <v>-2.2999999999999998</v>
      </c>
      <c r="L398" s="14">
        <v>-36.1</v>
      </c>
      <c r="M398" s="14">
        <v>10.199999999999999</v>
      </c>
      <c r="N398" s="25">
        <f t="shared" si="13"/>
        <v>-24.9</v>
      </c>
      <c r="O398" s="15">
        <f t="shared" si="14"/>
        <v>10.199999999999999</v>
      </c>
      <c r="P398" s="14">
        <v>-24.9</v>
      </c>
    </row>
    <row r="399" spans="1:16" ht="15.75" thickBot="1" x14ac:dyDescent="0.3">
      <c r="A399" s="4">
        <v>398</v>
      </c>
      <c r="B399" s="6" t="s">
        <v>479</v>
      </c>
      <c r="C399" s="5" t="s">
        <v>90</v>
      </c>
      <c r="D399" s="5" t="s">
        <v>20</v>
      </c>
      <c r="E399" s="7">
        <v>737.7</v>
      </c>
      <c r="F399" s="7">
        <v>130</v>
      </c>
      <c r="G399" s="14">
        <v>-13.8</v>
      </c>
      <c r="H399" s="14">
        <v>-13.1</v>
      </c>
      <c r="I399" s="14">
        <v>-8.6999999999999993</v>
      </c>
      <c r="J399" s="14">
        <v>-1.4</v>
      </c>
      <c r="K399" s="14">
        <v>-0.9</v>
      </c>
      <c r="L399" s="14">
        <v>-37.9</v>
      </c>
      <c r="M399" s="14">
        <v>11.9</v>
      </c>
      <c r="N399" s="25">
        <f t="shared" si="13"/>
        <v>-25</v>
      </c>
      <c r="O399" s="15">
        <f t="shared" si="14"/>
        <v>11.9</v>
      </c>
      <c r="P399" s="14">
        <v>-25</v>
      </c>
    </row>
    <row r="400" spans="1:16" ht="15.75" thickBot="1" x14ac:dyDescent="0.3">
      <c r="A400" s="4">
        <v>399</v>
      </c>
      <c r="B400" s="6" t="s">
        <v>458</v>
      </c>
      <c r="C400" s="5" t="s">
        <v>58</v>
      </c>
      <c r="D400" s="5" t="s">
        <v>154</v>
      </c>
      <c r="E400" s="7">
        <v>720.9</v>
      </c>
      <c r="F400" s="7">
        <v>119</v>
      </c>
      <c r="G400" s="14">
        <v>-13.9</v>
      </c>
      <c r="H400" s="14">
        <v>-13</v>
      </c>
      <c r="I400" s="14">
        <v>-8.1999999999999993</v>
      </c>
      <c r="J400" s="14">
        <v>-0.9</v>
      </c>
      <c r="K400" s="14">
        <v>-0.4</v>
      </c>
      <c r="L400" s="14">
        <v>-36.5</v>
      </c>
      <c r="M400" s="14">
        <v>10.5</v>
      </c>
      <c r="N400" s="25">
        <f t="shared" si="13"/>
        <v>-25</v>
      </c>
      <c r="O400" s="15">
        <f t="shared" si="14"/>
        <v>10.5</v>
      </c>
      <c r="P400" s="14">
        <v>-25</v>
      </c>
    </row>
    <row r="401" spans="1:16" ht="15.75" thickBot="1" x14ac:dyDescent="0.3">
      <c r="A401" s="4">
        <v>400</v>
      </c>
      <c r="B401" s="6" t="s">
        <v>435</v>
      </c>
      <c r="C401" s="5" t="s">
        <v>90</v>
      </c>
      <c r="D401" s="5" t="s">
        <v>36</v>
      </c>
      <c r="E401" s="7">
        <v>705.5</v>
      </c>
      <c r="F401" s="7">
        <v>282</v>
      </c>
      <c r="G401" s="14">
        <v>-12</v>
      </c>
      <c r="H401" s="14">
        <v>-9.6</v>
      </c>
      <c r="I401" s="14">
        <v>-10.5</v>
      </c>
      <c r="J401" s="14">
        <v>-0.3</v>
      </c>
      <c r="K401" s="14">
        <v>-4</v>
      </c>
      <c r="L401" s="14">
        <v>-36.5</v>
      </c>
      <c r="M401" s="14">
        <v>10.5</v>
      </c>
      <c r="N401" s="25">
        <f t="shared" si="13"/>
        <v>-25</v>
      </c>
      <c r="O401" s="15">
        <f t="shared" si="14"/>
        <v>10.5</v>
      </c>
      <c r="P401" s="14">
        <v>-25</v>
      </c>
    </row>
    <row r="402" spans="1:16" ht="15.75" thickBot="1" x14ac:dyDescent="0.3">
      <c r="A402" s="4">
        <v>401</v>
      </c>
      <c r="B402" s="6" t="s">
        <v>480</v>
      </c>
      <c r="C402" s="5"/>
      <c r="D402" s="5" t="s">
        <v>17</v>
      </c>
      <c r="E402" s="7">
        <v>999</v>
      </c>
      <c r="F402" s="7">
        <v>173</v>
      </c>
      <c r="G402" s="14">
        <v>-13.3</v>
      </c>
      <c r="H402" s="14">
        <v>-12.2</v>
      </c>
      <c r="I402" s="14">
        <v>-9</v>
      </c>
      <c r="J402" s="14">
        <v>-1.3</v>
      </c>
      <c r="K402" s="14">
        <v>-2.1</v>
      </c>
      <c r="L402" s="14">
        <v>-37.9</v>
      </c>
      <c r="M402" s="14">
        <v>11.9</v>
      </c>
      <c r="N402" s="25">
        <f t="shared" si="13"/>
        <v>-25</v>
      </c>
      <c r="O402" s="15">
        <f t="shared" si="14"/>
        <v>11.9</v>
      </c>
      <c r="P402" s="14">
        <v>-25</v>
      </c>
    </row>
    <row r="403" spans="1:16" ht="15.75" thickBot="1" x14ac:dyDescent="0.3">
      <c r="A403" s="4">
        <v>402</v>
      </c>
      <c r="B403" s="6" t="s">
        <v>557</v>
      </c>
      <c r="C403" s="5" t="s">
        <v>40</v>
      </c>
      <c r="D403" s="5" t="s">
        <v>107</v>
      </c>
      <c r="E403" s="7">
        <v>745.7</v>
      </c>
      <c r="F403" s="7">
        <v>136</v>
      </c>
      <c r="G403" s="14">
        <v>-14.7</v>
      </c>
      <c r="H403" s="14">
        <v>-12.9</v>
      </c>
      <c r="I403" s="14">
        <v>-9.9</v>
      </c>
      <c r="J403" s="14">
        <v>-0.7</v>
      </c>
      <c r="K403" s="14">
        <v>-1.7</v>
      </c>
      <c r="L403" s="14">
        <v>-39.700000000000003</v>
      </c>
      <c r="M403" s="14">
        <v>13.6</v>
      </c>
      <c r="N403" s="25">
        <f t="shared" si="13"/>
        <v>-25.1</v>
      </c>
      <c r="O403" s="15">
        <f t="shared" si="14"/>
        <v>13.6</v>
      </c>
      <c r="P403" s="14">
        <v>-25.1</v>
      </c>
    </row>
    <row r="404" spans="1:16" ht="15.75" thickBot="1" x14ac:dyDescent="0.3">
      <c r="A404" s="4">
        <v>403</v>
      </c>
      <c r="B404" s="6" t="s">
        <v>460</v>
      </c>
      <c r="C404" s="5" t="s">
        <v>144</v>
      </c>
      <c r="D404" s="5" t="s">
        <v>17</v>
      </c>
      <c r="E404" s="7">
        <v>749.5</v>
      </c>
      <c r="F404" s="7">
        <v>156</v>
      </c>
      <c r="G404" s="14">
        <v>-14.3</v>
      </c>
      <c r="H404" s="14">
        <v>-12.6</v>
      </c>
      <c r="I404" s="14">
        <v>-8.9</v>
      </c>
      <c r="J404" s="14">
        <v>-0.7</v>
      </c>
      <c r="K404" s="14">
        <v>-1.7</v>
      </c>
      <c r="L404" s="14">
        <v>-38.1</v>
      </c>
      <c r="M404" s="14">
        <v>11.9</v>
      </c>
      <c r="N404" s="25">
        <f t="shared" si="13"/>
        <v>-25.2</v>
      </c>
      <c r="O404" s="15">
        <f t="shared" si="14"/>
        <v>11.9</v>
      </c>
      <c r="P404" s="14">
        <v>-25.2</v>
      </c>
    </row>
    <row r="405" spans="1:16" ht="15.75" thickBot="1" x14ac:dyDescent="0.3">
      <c r="A405" s="4">
        <v>404</v>
      </c>
      <c r="B405" s="6" t="s">
        <v>513</v>
      </c>
      <c r="C405" s="5" t="s">
        <v>90</v>
      </c>
      <c r="D405" s="5" t="s">
        <v>28</v>
      </c>
      <c r="E405" s="7">
        <v>580.1</v>
      </c>
      <c r="F405" s="7">
        <v>134</v>
      </c>
      <c r="G405" s="14">
        <v>-13.6</v>
      </c>
      <c r="H405" s="14">
        <v>-12.9</v>
      </c>
      <c r="I405" s="14">
        <v>-8.6</v>
      </c>
      <c r="J405" s="14">
        <v>-0.8</v>
      </c>
      <c r="K405" s="14">
        <v>-0.9</v>
      </c>
      <c r="L405" s="14">
        <v>-36.799999999999997</v>
      </c>
      <c r="M405" s="14">
        <v>10.5</v>
      </c>
      <c r="N405" s="25">
        <f t="shared" si="13"/>
        <v>-25.3</v>
      </c>
      <c r="O405" s="15">
        <f t="shared" si="14"/>
        <v>10.5</v>
      </c>
      <c r="P405" s="14">
        <v>-25.3</v>
      </c>
    </row>
    <row r="406" spans="1:16" ht="15.75" thickBot="1" x14ac:dyDescent="0.3">
      <c r="A406" s="4">
        <v>405</v>
      </c>
      <c r="B406" s="6" t="s">
        <v>579</v>
      </c>
      <c r="C406" s="5" t="s">
        <v>51</v>
      </c>
      <c r="D406" s="5" t="s">
        <v>45</v>
      </c>
      <c r="E406" s="7">
        <v>750.1</v>
      </c>
      <c r="F406" s="7">
        <v>155</v>
      </c>
      <c r="G406" s="14">
        <v>-13.5</v>
      </c>
      <c r="H406" s="14">
        <v>-12.6</v>
      </c>
      <c r="I406" s="14">
        <v>-8.5</v>
      </c>
      <c r="J406" s="14">
        <v>-0.7</v>
      </c>
      <c r="K406" s="14">
        <v>-1.4</v>
      </c>
      <c r="L406" s="14">
        <v>-36.799999999999997</v>
      </c>
      <c r="M406" s="14">
        <v>10.5</v>
      </c>
      <c r="N406" s="25">
        <f t="shared" si="13"/>
        <v>-25.3</v>
      </c>
      <c r="O406" s="15">
        <f t="shared" si="14"/>
        <v>10.5</v>
      </c>
      <c r="P406" s="14">
        <v>-25.3</v>
      </c>
    </row>
    <row r="407" spans="1:16" ht="15.75" thickBot="1" x14ac:dyDescent="0.3">
      <c r="A407" s="4">
        <v>406</v>
      </c>
      <c r="B407" s="6" t="s">
        <v>469</v>
      </c>
      <c r="C407" s="5" t="s">
        <v>65</v>
      </c>
      <c r="D407" s="5" t="s">
        <v>120</v>
      </c>
      <c r="E407" s="7">
        <v>628.5</v>
      </c>
      <c r="F407" s="7">
        <v>293</v>
      </c>
      <c r="G407" s="14">
        <v>-11</v>
      </c>
      <c r="H407" s="14">
        <v>-10.4</v>
      </c>
      <c r="I407" s="14">
        <v>-6.3</v>
      </c>
      <c r="J407" s="14">
        <v>-4.3</v>
      </c>
      <c r="K407" s="14">
        <v>-4.5</v>
      </c>
      <c r="L407" s="14">
        <v>-36.6</v>
      </c>
      <c r="M407" s="14">
        <v>10.199999999999999</v>
      </c>
      <c r="N407" s="25">
        <f t="shared" si="13"/>
        <v>-25.4</v>
      </c>
      <c r="O407" s="15">
        <f t="shared" si="14"/>
        <v>10.199999999999999</v>
      </c>
      <c r="P407" s="14">
        <v>-25.4</v>
      </c>
    </row>
    <row r="408" spans="1:16" ht="15.75" thickBot="1" x14ac:dyDescent="0.3">
      <c r="A408" s="4">
        <v>407</v>
      </c>
      <c r="B408" s="6" t="s">
        <v>675</v>
      </c>
      <c r="C408" s="5" t="s">
        <v>33</v>
      </c>
      <c r="D408" s="5" t="s">
        <v>36</v>
      </c>
      <c r="E408" s="7">
        <v>999</v>
      </c>
      <c r="F408" s="7">
        <v>164</v>
      </c>
      <c r="G408" s="14">
        <v>-13.4</v>
      </c>
      <c r="H408" s="14">
        <v>-12.2</v>
      </c>
      <c r="I408" s="14">
        <v>-8.8000000000000007</v>
      </c>
      <c r="J408" s="14">
        <v>-1.1000000000000001</v>
      </c>
      <c r="K408" s="14">
        <v>-1.4</v>
      </c>
      <c r="L408" s="14">
        <v>-36.9</v>
      </c>
      <c r="M408" s="14">
        <v>10.5</v>
      </c>
      <c r="N408" s="25">
        <f t="shared" si="13"/>
        <v>-25.4</v>
      </c>
      <c r="O408" s="15">
        <f t="shared" si="14"/>
        <v>10.5</v>
      </c>
      <c r="P408" s="14">
        <v>-25.4</v>
      </c>
    </row>
    <row r="409" spans="1:16" ht="15.75" thickBot="1" x14ac:dyDescent="0.3">
      <c r="A409" s="4">
        <v>408</v>
      </c>
      <c r="B409" s="6" t="s">
        <v>482</v>
      </c>
      <c r="C409" s="5"/>
      <c r="D409" s="5" t="s">
        <v>17</v>
      </c>
      <c r="E409" s="7">
        <v>620</v>
      </c>
      <c r="F409" s="7">
        <v>184</v>
      </c>
      <c r="G409" s="14">
        <v>-13.4</v>
      </c>
      <c r="H409" s="14">
        <v>-11.9</v>
      </c>
      <c r="I409" s="14">
        <v>-8.8000000000000007</v>
      </c>
      <c r="J409" s="14">
        <v>-2</v>
      </c>
      <c r="K409" s="14">
        <v>-2.2999999999999998</v>
      </c>
      <c r="L409" s="14">
        <v>-38.4</v>
      </c>
      <c r="M409" s="14">
        <v>11.9</v>
      </c>
      <c r="N409" s="25">
        <f t="shared" si="13"/>
        <v>-25.5</v>
      </c>
      <c r="O409" s="15">
        <f t="shared" si="14"/>
        <v>11.9</v>
      </c>
      <c r="P409" s="14">
        <v>-25.5</v>
      </c>
    </row>
    <row r="410" spans="1:16" ht="15.75" thickBot="1" x14ac:dyDescent="0.3">
      <c r="A410" s="4">
        <v>409</v>
      </c>
      <c r="B410" s="6" t="s">
        <v>474</v>
      </c>
      <c r="C410" s="5" t="s">
        <v>19</v>
      </c>
      <c r="D410" s="5" t="s">
        <v>17</v>
      </c>
      <c r="E410" s="7">
        <v>736.9</v>
      </c>
      <c r="F410" s="7">
        <v>162</v>
      </c>
      <c r="G410" s="14">
        <v>-13.7</v>
      </c>
      <c r="H410" s="14">
        <v>-12.3</v>
      </c>
      <c r="I410" s="14">
        <v>-8.9</v>
      </c>
      <c r="J410" s="14">
        <v>-1.6</v>
      </c>
      <c r="K410" s="14">
        <v>-1.9</v>
      </c>
      <c r="L410" s="14">
        <v>-38.4</v>
      </c>
      <c r="M410" s="14">
        <v>11.9</v>
      </c>
      <c r="N410" s="25">
        <f t="shared" si="13"/>
        <v>-25.5</v>
      </c>
      <c r="O410" s="15">
        <f t="shared" si="14"/>
        <v>11.9</v>
      </c>
      <c r="P410" s="14">
        <v>-25.5</v>
      </c>
    </row>
    <row r="411" spans="1:16" ht="15.75" thickBot="1" x14ac:dyDescent="0.3">
      <c r="A411" s="4">
        <v>410</v>
      </c>
      <c r="B411" s="6" t="s">
        <v>473</v>
      </c>
      <c r="C411" s="5"/>
      <c r="D411" s="5" t="s">
        <v>17</v>
      </c>
      <c r="E411" s="7">
        <v>999</v>
      </c>
      <c r="F411" s="7">
        <v>95</v>
      </c>
      <c r="G411" s="14">
        <v>-14.8</v>
      </c>
      <c r="H411" s="14">
        <v>-13.8</v>
      </c>
      <c r="I411" s="14">
        <v>-9.4</v>
      </c>
      <c r="J411" s="14">
        <v>-0.2</v>
      </c>
      <c r="K411" s="14">
        <v>-0.3</v>
      </c>
      <c r="L411" s="14">
        <v>-38.5</v>
      </c>
      <c r="M411" s="14">
        <v>11.9</v>
      </c>
      <c r="N411" s="25">
        <f t="shared" si="13"/>
        <v>-25.5</v>
      </c>
      <c r="O411" s="15">
        <f t="shared" si="14"/>
        <v>11.9</v>
      </c>
      <c r="P411" s="14">
        <v>-25.5</v>
      </c>
    </row>
    <row r="412" spans="1:16" ht="15.75" thickBot="1" x14ac:dyDescent="0.3">
      <c r="A412" s="4">
        <v>411</v>
      </c>
      <c r="B412" s="6" t="s">
        <v>552</v>
      </c>
      <c r="C412" s="5" t="s">
        <v>38</v>
      </c>
      <c r="D412" s="5" t="s">
        <v>67</v>
      </c>
      <c r="E412" s="7">
        <v>999</v>
      </c>
      <c r="F412" s="7">
        <v>160</v>
      </c>
      <c r="G412" s="14">
        <v>-14</v>
      </c>
      <c r="H412" s="14">
        <v>-12.6</v>
      </c>
      <c r="I412" s="14">
        <v>-9</v>
      </c>
      <c r="J412" s="14">
        <v>-2.2000000000000002</v>
      </c>
      <c r="K412" s="14">
        <v>-2.2000000000000002</v>
      </c>
      <c r="L412" s="14">
        <v>-40</v>
      </c>
      <c r="M412" s="14">
        <v>13.4</v>
      </c>
      <c r="N412" s="25">
        <f t="shared" si="13"/>
        <v>-25.6</v>
      </c>
      <c r="O412" s="15">
        <f t="shared" si="14"/>
        <v>13.4</v>
      </c>
      <c r="P412" s="14">
        <v>-25.6</v>
      </c>
    </row>
    <row r="413" spans="1:16" ht="15.75" thickBot="1" x14ac:dyDescent="0.3">
      <c r="A413" s="4">
        <v>412</v>
      </c>
      <c r="B413" s="6" t="s">
        <v>613</v>
      </c>
      <c r="C413" s="5" t="s">
        <v>103</v>
      </c>
      <c r="D413" s="5" t="s">
        <v>48</v>
      </c>
      <c r="E413" s="7">
        <v>741.1</v>
      </c>
      <c r="F413" s="7">
        <v>208</v>
      </c>
      <c r="G413" s="14">
        <v>-13.3</v>
      </c>
      <c r="H413" s="14">
        <v>-11.8</v>
      </c>
      <c r="I413" s="14">
        <v>-9.4</v>
      </c>
      <c r="J413" s="14">
        <v>-2.5</v>
      </c>
      <c r="K413" s="14">
        <v>-3.3</v>
      </c>
      <c r="L413" s="14">
        <v>-40.200000000000003</v>
      </c>
      <c r="M413" s="14">
        <v>13.6</v>
      </c>
      <c r="N413" s="25">
        <f t="shared" si="13"/>
        <v>-25.6</v>
      </c>
      <c r="O413" s="15">
        <f t="shared" si="14"/>
        <v>13.6</v>
      </c>
      <c r="P413" s="14">
        <v>-25.6</v>
      </c>
    </row>
    <row r="414" spans="1:16" ht="15.75" thickBot="1" x14ac:dyDescent="0.3">
      <c r="A414" s="4">
        <v>413</v>
      </c>
      <c r="B414" s="6" t="s">
        <v>427</v>
      </c>
      <c r="C414" s="5"/>
      <c r="D414" s="5" t="s">
        <v>107</v>
      </c>
      <c r="E414" s="7">
        <v>706.9</v>
      </c>
      <c r="F414" s="7">
        <v>139</v>
      </c>
      <c r="G414" s="14">
        <v>-14.4</v>
      </c>
      <c r="H414" s="14">
        <v>-13</v>
      </c>
      <c r="I414" s="14">
        <v>-10</v>
      </c>
      <c r="J414" s="14">
        <v>-0.9</v>
      </c>
      <c r="K414" s="14">
        <v>-1.9</v>
      </c>
      <c r="L414" s="14">
        <v>-40.200000000000003</v>
      </c>
      <c r="M414" s="14">
        <v>13.6</v>
      </c>
      <c r="N414" s="25">
        <f t="shared" si="13"/>
        <v>-25.6</v>
      </c>
      <c r="O414" s="15">
        <f t="shared" si="14"/>
        <v>13.6</v>
      </c>
      <c r="P414" s="14">
        <v>-25.6</v>
      </c>
    </row>
    <row r="415" spans="1:16" ht="15.75" thickBot="1" x14ac:dyDescent="0.3">
      <c r="A415" s="4">
        <v>414</v>
      </c>
      <c r="B415" s="6" t="s">
        <v>464</v>
      </c>
      <c r="C415" s="5" t="s">
        <v>101</v>
      </c>
      <c r="D415" s="5" t="s">
        <v>120</v>
      </c>
      <c r="E415" s="7">
        <v>680.5</v>
      </c>
      <c r="F415" s="7">
        <v>264</v>
      </c>
      <c r="G415" s="14">
        <v>-11.7</v>
      </c>
      <c r="H415" s="14">
        <v>-10.8</v>
      </c>
      <c r="I415" s="14">
        <v>-8.3000000000000007</v>
      </c>
      <c r="J415" s="14">
        <v>-2.1</v>
      </c>
      <c r="K415" s="14">
        <v>-4</v>
      </c>
      <c r="L415" s="14">
        <v>-36.9</v>
      </c>
      <c r="M415" s="14">
        <v>10.199999999999999</v>
      </c>
      <c r="N415" s="25">
        <f t="shared" si="13"/>
        <v>-25.7</v>
      </c>
      <c r="O415" s="15">
        <f t="shared" si="14"/>
        <v>10.199999999999999</v>
      </c>
      <c r="P415" s="14">
        <v>-25.7</v>
      </c>
    </row>
    <row r="416" spans="1:16" ht="15.75" thickBot="1" x14ac:dyDescent="0.3">
      <c r="A416" s="4">
        <v>415</v>
      </c>
      <c r="B416" s="6" t="s">
        <v>564</v>
      </c>
      <c r="C416" s="5" t="s">
        <v>47</v>
      </c>
      <c r="D416" s="5" t="s">
        <v>452</v>
      </c>
      <c r="E416" s="7">
        <v>652.6</v>
      </c>
      <c r="F416" s="7">
        <v>130</v>
      </c>
      <c r="G416" s="14">
        <v>-14.6</v>
      </c>
      <c r="H416" s="14">
        <v>-13.2</v>
      </c>
      <c r="I416" s="14">
        <v>-9.9</v>
      </c>
      <c r="J416" s="14">
        <v>-0.8</v>
      </c>
      <c r="K416" s="14">
        <v>-1.7</v>
      </c>
      <c r="L416" s="14">
        <v>-40.200000000000003</v>
      </c>
      <c r="M416" s="14">
        <v>13.4</v>
      </c>
      <c r="N416" s="25">
        <f t="shared" si="13"/>
        <v>-25.7</v>
      </c>
      <c r="O416" s="15">
        <f t="shared" si="14"/>
        <v>13.4</v>
      </c>
      <c r="P416" s="14">
        <v>-25.7</v>
      </c>
    </row>
    <row r="417" spans="1:16" ht="15.75" thickBot="1" x14ac:dyDescent="0.3">
      <c r="A417" s="4">
        <v>416</v>
      </c>
      <c r="B417" s="6" t="s">
        <v>608</v>
      </c>
      <c r="C417" s="5" t="s">
        <v>44</v>
      </c>
      <c r="D417" s="5" t="s">
        <v>107</v>
      </c>
      <c r="E417" s="7">
        <v>999</v>
      </c>
      <c r="F417" s="7">
        <v>99</v>
      </c>
      <c r="G417" s="14">
        <v>-15</v>
      </c>
      <c r="H417" s="14">
        <v>-13.9</v>
      </c>
      <c r="I417" s="14">
        <v>-9.3000000000000007</v>
      </c>
      <c r="J417" s="14">
        <v>-1.1000000000000001</v>
      </c>
      <c r="K417" s="14">
        <v>-1</v>
      </c>
      <c r="L417" s="14">
        <v>-40.299999999999997</v>
      </c>
      <c r="M417" s="14">
        <v>13.6</v>
      </c>
      <c r="N417" s="25">
        <f t="shared" si="13"/>
        <v>-25.8</v>
      </c>
      <c r="O417" s="15">
        <f t="shared" si="14"/>
        <v>13.6</v>
      </c>
      <c r="P417" s="14">
        <v>-25.8</v>
      </c>
    </row>
    <row r="418" spans="1:16" ht="15.75" thickBot="1" x14ac:dyDescent="0.3">
      <c r="A418" s="4">
        <v>417</v>
      </c>
      <c r="B418" s="6" t="s">
        <v>472</v>
      </c>
      <c r="C418" s="5" t="s">
        <v>65</v>
      </c>
      <c r="D418" s="5" t="s">
        <v>120</v>
      </c>
      <c r="E418" s="7">
        <v>605.20000000000005</v>
      </c>
      <c r="F418" s="7">
        <v>229</v>
      </c>
      <c r="G418" s="14">
        <v>-12.5</v>
      </c>
      <c r="H418" s="14">
        <v>-11.3</v>
      </c>
      <c r="I418" s="14">
        <v>-7.9</v>
      </c>
      <c r="J418" s="14">
        <v>-2.1</v>
      </c>
      <c r="K418" s="14">
        <v>-3.2</v>
      </c>
      <c r="L418" s="14">
        <v>-37</v>
      </c>
      <c r="M418" s="14">
        <v>10.199999999999999</v>
      </c>
      <c r="N418" s="25">
        <f t="shared" si="13"/>
        <v>-25.8</v>
      </c>
      <c r="O418" s="15">
        <f t="shared" si="14"/>
        <v>10.199999999999999</v>
      </c>
      <c r="P418" s="14">
        <v>-25.8</v>
      </c>
    </row>
    <row r="419" spans="1:16" ht="15.75" thickBot="1" x14ac:dyDescent="0.3">
      <c r="A419" s="4">
        <v>418</v>
      </c>
      <c r="B419" s="6" t="s">
        <v>498</v>
      </c>
      <c r="C419" s="5" t="s">
        <v>44</v>
      </c>
      <c r="D419" s="5" t="s">
        <v>17</v>
      </c>
      <c r="E419" s="7">
        <v>999</v>
      </c>
      <c r="F419" s="7">
        <v>143</v>
      </c>
      <c r="G419" s="14">
        <v>-14</v>
      </c>
      <c r="H419" s="14">
        <v>-12.8</v>
      </c>
      <c r="I419" s="14">
        <v>-9.1999999999999993</v>
      </c>
      <c r="J419" s="14">
        <v>-1.1000000000000001</v>
      </c>
      <c r="K419" s="14">
        <v>-1.5</v>
      </c>
      <c r="L419" s="14">
        <v>-38.799999999999997</v>
      </c>
      <c r="M419" s="14">
        <v>11.9</v>
      </c>
      <c r="N419" s="25">
        <f t="shared" si="13"/>
        <v>-25.8</v>
      </c>
      <c r="O419" s="15">
        <f t="shared" si="14"/>
        <v>11.9</v>
      </c>
      <c r="P419" s="14">
        <v>-25.8</v>
      </c>
    </row>
    <row r="420" spans="1:16" ht="15.75" thickBot="1" x14ac:dyDescent="0.3">
      <c r="A420" s="4">
        <v>419</v>
      </c>
      <c r="B420" s="6" t="s">
        <v>567</v>
      </c>
      <c r="C420" s="5" t="s">
        <v>101</v>
      </c>
      <c r="D420" s="5" t="s">
        <v>186</v>
      </c>
      <c r="E420" s="7">
        <v>738.1</v>
      </c>
      <c r="F420" s="7">
        <v>76</v>
      </c>
      <c r="G420" s="14">
        <v>-15.4</v>
      </c>
      <c r="H420" s="14">
        <v>-14.3</v>
      </c>
      <c r="I420" s="14">
        <v>-9.6</v>
      </c>
      <c r="J420" s="14">
        <v>-0.5</v>
      </c>
      <c r="K420" s="14">
        <v>-0.5</v>
      </c>
      <c r="L420" s="14">
        <v>-40.299999999999997</v>
      </c>
      <c r="M420" s="14">
        <v>13.4</v>
      </c>
      <c r="N420" s="25">
        <f t="shared" si="13"/>
        <v>-25.9</v>
      </c>
      <c r="O420" s="15">
        <f t="shared" si="14"/>
        <v>13.4</v>
      </c>
      <c r="P420" s="14">
        <v>-25.9</v>
      </c>
    </row>
    <row r="421" spans="1:16" ht="15.75" thickBot="1" x14ac:dyDescent="0.3">
      <c r="A421" s="4">
        <v>420</v>
      </c>
      <c r="B421" s="6" t="s">
        <v>586</v>
      </c>
      <c r="C421" s="5"/>
      <c r="D421" s="5" t="s">
        <v>67</v>
      </c>
      <c r="E421" s="7">
        <v>999</v>
      </c>
      <c r="F421" s="7">
        <v>180</v>
      </c>
      <c r="G421" s="14">
        <v>-13.5</v>
      </c>
      <c r="H421" s="14">
        <v>-12.6</v>
      </c>
      <c r="I421" s="14">
        <v>-10.199999999999999</v>
      </c>
      <c r="J421" s="14">
        <v>-1.4</v>
      </c>
      <c r="K421" s="14">
        <v>-2.6</v>
      </c>
      <c r="L421" s="14">
        <v>-40.299999999999997</v>
      </c>
      <c r="M421" s="14">
        <v>13.4</v>
      </c>
      <c r="N421" s="25">
        <f t="shared" si="13"/>
        <v>-25.9</v>
      </c>
      <c r="O421" s="15">
        <f t="shared" si="14"/>
        <v>13.4</v>
      </c>
      <c r="P421" s="14">
        <v>-25.9</v>
      </c>
    </row>
    <row r="422" spans="1:16" ht="15.75" thickBot="1" x14ac:dyDescent="0.3">
      <c r="A422" s="4">
        <v>421</v>
      </c>
      <c r="B422" s="6" t="s">
        <v>612</v>
      </c>
      <c r="C422" s="5" t="s">
        <v>78</v>
      </c>
      <c r="D422" s="5" t="s">
        <v>48</v>
      </c>
      <c r="E422" s="7">
        <v>999</v>
      </c>
      <c r="F422" s="7">
        <v>124</v>
      </c>
      <c r="G422" s="14">
        <v>-14.8</v>
      </c>
      <c r="H422" s="14">
        <v>-13.3</v>
      </c>
      <c r="I422" s="14">
        <v>-9.9</v>
      </c>
      <c r="J422" s="14">
        <v>-0.9</v>
      </c>
      <c r="K422" s="14">
        <v>-1.5</v>
      </c>
      <c r="L422" s="14">
        <v>-40.5</v>
      </c>
      <c r="M422" s="14">
        <v>13.6</v>
      </c>
      <c r="N422" s="25">
        <f t="shared" si="13"/>
        <v>-25.9</v>
      </c>
      <c r="O422" s="15">
        <f t="shared" si="14"/>
        <v>13.6</v>
      </c>
      <c r="P422" s="14">
        <v>-25.9</v>
      </c>
    </row>
    <row r="423" spans="1:16" ht="15.75" thickBot="1" x14ac:dyDescent="0.3">
      <c r="A423" s="4">
        <v>422</v>
      </c>
      <c r="B423" s="6" t="s">
        <v>544</v>
      </c>
      <c r="C423" s="5" t="s">
        <v>33</v>
      </c>
      <c r="D423" s="5" t="s">
        <v>158</v>
      </c>
      <c r="E423" s="7">
        <v>737.5</v>
      </c>
      <c r="F423" s="7">
        <v>127</v>
      </c>
      <c r="G423" s="14">
        <v>-14.7</v>
      </c>
      <c r="H423" s="14">
        <v>-13.3</v>
      </c>
      <c r="I423" s="14">
        <v>-9.6999999999999993</v>
      </c>
      <c r="J423" s="14">
        <v>-1.1000000000000001</v>
      </c>
      <c r="K423" s="14">
        <v>-1.6</v>
      </c>
      <c r="L423" s="14">
        <v>-40.4</v>
      </c>
      <c r="M423" s="14">
        <v>13.4</v>
      </c>
      <c r="N423" s="25">
        <f t="shared" si="13"/>
        <v>-25.9</v>
      </c>
      <c r="O423" s="15">
        <f t="shared" si="14"/>
        <v>13.4</v>
      </c>
      <c r="P423" s="14">
        <v>-25.9</v>
      </c>
    </row>
    <row r="424" spans="1:16" ht="15.75" thickBot="1" x14ac:dyDescent="0.3">
      <c r="A424" s="4">
        <v>423</v>
      </c>
      <c r="B424" s="6" t="s">
        <v>517</v>
      </c>
      <c r="C424" s="5"/>
      <c r="D424" s="5" t="s">
        <v>110</v>
      </c>
      <c r="E424" s="7">
        <v>999</v>
      </c>
      <c r="F424" s="7">
        <v>122</v>
      </c>
      <c r="G424" s="14">
        <v>-14</v>
      </c>
      <c r="H424" s="14">
        <v>-13.5</v>
      </c>
      <c r="I424" s="14">
        <v>-8.4</v>
      </c>
      <c r="J424" s="14">
        <v>-0.8</v>
      </c>
      <c r="K424" s="14">
        <v>-0.7</v>
      </c>
      <c r="L424" s="14">
        <v>-37.4</v>
      </c>
      <c r="M424" s="14">
        <v>10.5</v>
      </c>
      <c r="N424" s="25">
        <f t="shared" si="13"/>
        <v>-26</v>
      </c>
      <c r="O424" s="15">
        <f t="shared" si="14"/>
        <v>10.5</v>
      </c>
      <c r="P424" s="14">
        <v>-26</v>
      </c>
    </row>
    <row r="425" spans="1:16" ht="15.75" thickBot="1" x14ac:dyDescent="0.3">
      <c r="A425" s="4">
        <v>424</v>
      </c>
      <c r="B425" s="6" t="s">
        <v>484</v>
      </c>
      <c r="C425" s="5" t="s">
        <v>19</v>
      </c>
      <c r="D425" s="5" t="s">
        <v>120</v>
      </c>
      <c r="E425" s="7">
        <v>542.6</v>
      </c>
      <c r="F425" s="7">
        <v>268</v>
      </c>
      <c r="G425" s="14">
        <v>-11.2</v>
      </c>
      <c r="H425" s="14">
        <v>-10.6</v>
      </c>
      <c r="I425" s="14">
        <v>-8.1</v>
      </c>
      <c r="J425" s="14">
        <v>-3.5</v>
      </c>
      <c r="K425" s="14">
        <v>-3.9</v>
      </c>
      <c r="L425" s="14">
        <v>-37.200000000000003</v>
      </c>
      <c r="M425" s="14">
        <v>10.199999999999999</v>
      </c>
      <c r="N425" s="25">
        <f t="shared" si="13"/>
        <v>-26</v>
      </c>
      <c r="O425" s="15">
        <f t="shared" si="14"/>
        <v>10.199999999999999</v>
      </c>
      <c r="P425" s="14">
        <v>-26</v>
      </c>
    </row>
    <row r="426" spans="1:16" ht="15.75" thickBot="1" x14ac:dyDescent="0.3">
      <c r="A426" s="4">
        <v>425</v>
      </c>
      <c r="B426" s="6" t="s">
        <v>471</v>
      </c>
      <c r="C426" s="5" t="s">
        <v>106</v>
      </c>
      <c r="D426" s="5" t="s">
        <v>120</v>
      </c>
      <c r="E426" s="7">
        <v>727.8</v>
      </c>
      <c r="F426" s="7">
        <v>200</v>
      </c>
      <c r="G426" s="14">
        <v>-12.7</v>
      </c>
      <c r="H426" s="14">
        <v>-12</v>
      </c>
      <c r="I426" s="14">
        <v>-8.6</v>
      </c>
      <c r="J426" s="14">
        <v>-1.4</v>
      </c>
      <c r="K426" s="14">
        <v>-2.5</v>
      </c>
      <c r="L426" s="14">
        <v>-37.200000000000003</v>
      </c>
      <c r="M426" s="14">
        <v>10.199999999999999</v>
      </c>
      <c r="N426" s="25">
        <f t="shared" si="13"/>
        <v>-26</v>
      </c>
      <c r="O426" s="15">
        <f t="shared" si="14"/>
        <v>10.199999999999999</v>
      </c>
      <c r="P426" s="14">
        <v>-26</v>
      </c>
    </row>
    <row r="427" spans="1:16" ht="15.75" thickBot="1" x14ac:dyDescent="0.3">
      <c r="A427" s="4">
        <v>426</v>
      </c>
      <c r="B427" s="6" t="s">
        <v>588</v>
      </c>
      <c r="C427" s="5" t="s">
        <v>90</v>
      </c>
      <c r="D427" s="5" t="s">
        <v>107</v>
      </c>
      <c r="E427" s="7">
        <v>999</v>
      </c>
      <c r="F427" s="7">
        <v>100</v>
      </c>
      <c r="G427" s="14">
        <v>-15.3</v>
      </c>
      <c r="H427" s="14">
        <v>-13.7</v>
      </c>
      <c r="I427" s="14">
        <v>-9.9</v>
      </c>
      <c r="J427" s="14">
        <v>-0.9</v>
      </c>
      <c r="K427" s="14">
        <v>-0.9</v>
      </c>
      <c r="L427" s="14">
        <v>-40.700000000000003</v>
      </c>
      <c r="M427" s="14">
        <v>13.6</v>
      </c>
      <c r="N427" s="25">
        <f t="shared" si="13"/>
        <v>-26.1</v>
      </c>
      <c r="O427" s="15">
        <f t="shared" si="14"/>
        <v>13.6</v>
      </c>
      <c r="P427" s="14">
        <v>-26.1</v>
      </c>
    </row>
    <row r="428" spans="1:16" ht="15.75" thickBot="1" x14ac:dyDescent="0.3">
      <c r="A428" s="4">
        <v>427</v>
      </c>
      <c r="B428" s="6" t="s">
        <v>547</v>
      </c>
      <c r="C428" s="5"/>
      <c r="D428" s="5" t="s">
        <v>158</v>
      </c>
      <c r="E428" s="7">
        <v>999</v>
      </c>
      <c r="F428" s="7">
        <v>133</v>
      </c>
      <c r="G428" s="14">
        <v>-14.6</v>
      </c>
      <c r="H428" s="14">
        <v>-13.3</v>
      </c>
      <c r="I428" s="14">
        <v>-9.5</v>
      </c>
      <c r="J428" s="14">
        <v>-1.5</v>
      </c>
      <c r="K428" s="14">
        <v>-1.8</v>
      </c>
      <c r="L428" s="14">
        <v>-40.700000000000003</v>
      </c>
      <c r="M428" s="14">
        <v>13.4</v>
      </c>
      <c r="N428" s="25">
        <f t="shared" si="13"/>
        <v>-26.2</v>
      </c>
      <c r="O428" s="15">
        <f t="shared" si="14"/>
        <v>13.4</v>
      </c>
      <c r="P428" s="14">
        <v>-26.2</v>
      </c>
    </row>
    <row r="429" spans="1:16" ht="15.75" thickBot="1" x14ac:dyDescent="0.3">
      <c r="A429" s="4">
        <v>428</v>
      </c>
      <c r="B429" s="6" t="s">
        <v>532</v>
      </c>
      <c r="C429" s="5" t="s">
        <v>93</v>
      </c>
      <c r="D429" s="5" t="s">
        <v>45</v>
      </c>
      <c r="E429" s="7">
        <v>744.5</v>
      </c>
      <c r="F429" s="7">
        <v>169</v>
      </c>
      <c r="G429" s="14">
        <v>-13.4</v>
      </c>
      <c r="H429" s="14">
        <v>-12.3</v>
      </c>
      <c r="I429" s="14">
        <v>-9.1</v>
      </c>
      <c r="J429" s="14">
        <v>-1</v>
      </c>
      <c r="K429" s="14">
        <v>-2</v>
      </c>
      <c r="L429" s="14">
        <v>-37.700000000000003</v>
      </c>
      <c r="M429" s="14">
        <v>10.5</v>
      </c>
      <c r="N429" s="25">
        <f t="shared" si="13"/>
        <v>-26.3</v>
      </c>
      <c r="O429" s="15">
        <f t="shared" si="14"/>
        <v>10.5</v>
      </c>
      <c r="P429" s="14">
        <v>-26.3</v>
      </c>
    </row>
    <row r="430" spans="1:16" ht="15.75" thickBot="1" x14ac:dyDescent="0.3">
      <c r="A430" s="4">
        <v>429</v>
      </c>
      <c r="B430" s="6" t="s">
        <v>450</v>
      </c>
      <c r="C430" s="5" t="s">
        <v>19</v>
      </c>
      <c r="D430" s="5" t="s">
        <v>36</v>
      </c>
      <c r="E430" s="7">
        <v>605.79999999999995</v>
      </c>
      <c r="F430" s="7">
        <v>202</v>
      </c>
      <c r="G430" s="14">
        <v>-13.2</v>
      </c>
      <c r="H430" s="14">
        <v>-11.3</v>
      </c>
      <c r="I430" s="14">
        <v>-8.9</v>
      </c>
      <c r="J430" s="14">
        <v>-1.6</v>
      </c>
      <c r="K430" s="14">
        <v>-2.8</v>
      </c>
      <c r="L430" s="14">
        <v>-37.799999999999997</v>
      </c>
      <c r="M430" s="14">
        <v>10.5</v>
      </c>
      <c r="N430" s="25">
        <f t="shared" si="13"/>
        <v>-26.3</v>
      </c>
      <c r="O430" s="15">
        <f t="shared" si="14"/>
        <v>10.5</v>
      </c>
      <c r="P430" s="14">
        <v>-26.3</v>
      </c>
    </row>
    <row r="431" spans="1:16" ht="15.75" thickBot="1" x14ac:dyDescent="0.3">
      <c r="A431" s="4">
        <v>430</v>
      </c>
      <c r="B431" s="6" t="s">
        <v>546</v>
      </c>
      <c r="C431" s="5" t="s">
        <v>40</v>
      </c>
      <c r="D431" s="5" t="s">
        <v>67</v>
      </c>
      <c r="E431" s="7">
        <v>999</v>
      </c>
      <c r="F431" s="7">
        <v>112</v>
      </c>
      <c r="G431" s="14">
        <v>-14.8</v>
      </c>
      <c r="H431" s="14">
        <v>-13.3</v>
      </c>
      <c r="I431" s="14">
        <v>-9.5</v>
      </c>
      <c r="J431" s="14">
        <v>-1.6</v>
      </c>
      <c r="K431" s="14">
        <v>-1.4</v>
      </c>
      <c r="L431" s="14">
        <v>-40.799999999999997</v>
      </c>
      <c r="M431" s="14">
        <v>13.4</v>
      </c>
      <c r="N431" s="25">
        <f t="shared" si="13"/>
        <v>-26.3</v>
      </c>
      <c r="O431" s="15">
        <f t="shared" si="14"/>
        <v>13.4</v>
      </c>
      <c r="P431" s="14">
        <v>-26.3</v>
      </c>
    </row>
    <row r="432" spans="1:16" ht="15.75" thickBot="1" x14ac:dyDescent="0.3">
      <c r="A432" s="4">
        <v>431</v>
      </c>
      <c r="B432" s="6" t="s">
        <v>603</v>
      </c>
      <c r="C432" s="5" t="s">
        <v>65</v>
      </c>
      <c r="D432" s="5" t="s">
        <v>48</v>
      </c>
      <c r="E432" s="7">
        <v>745</v>
      </c>
      <c r="F432" s="7">
        <v>144</v>
      </c>
      <c r="G432" s="14">
        <v>-14.5</v>
      </c>
      <c r="H432" s="14">
        <v>-13</v>
      </c>
      <c r="I432" s="14">
        <v>-9.4</v>
      </c>
      <c r="J432" s="14">
        <v>-2</v>
      </c>
      <c r="K432" s="14">
        <v>-2.1</v>
      </c>
      <c r="L432" s="14">
        <v>-40.9</v>
      </c>
      <c r="M432" s="14">
        <v>13.6</v>
      </c>
      <c r="N432" s="25">
        <f t="shared" si="13"/>
        <v>-26.4</v>
      </c>
      <c r="O432" s="15">
        <f t="shared" si="14"/>
        <v>13.6</v>
      </c>
      <c r="P432" s="14">
        <v>-26.4</v>
      </c>
    </row>
    <row r="433" spans="1:16" ht="15.75" thickBot="1" x14ac:dyDescent="0.3">
      <c r="A433" s="4">
        <v>432</v>
      </c>
      <c r="B433" s="6" t="s">
        <v>475</v>
      </c>
      <c r="C433" s="5" t="s">
        <v>78</v>
      </c>
      <c r="D433" s="5" t="s">
        <v>120</v>
      </c>
      <c r="E433" s="7">
        <v>503.6</v>
      </c>
      <c r="F433" s="7">
        <v>283</v>
      </c>
      <c r="G433" s="14">
        <v>-11.3</v>
      </c>
      <c r="H433" s="14">
        <v>-10.3</v>
      </c>
      <c r="I433" s="14">
        <v>-8.8000000000000007</v>
      </c>
      <c r="J433" s="14">
        <v>-2.6</v>
      </c>
      <c r="K433" s="14">
        <v>-4.5</v>
      </c>
      <c r="L433" s="14">
        <v>-37.6</v>
      </c>
      <c r="M433" s="14">
        <v>10.199999999999999</v>
      </c>
      <c r="N433" s="25">
        <f t="shared" si="13"/>
        <v>-26.4</v>
      </c>
      <c r="O433" s="15">
        <f t="shared" si="14"/>
        <v>10.199999999999999</v>
      </c>
      <c r="P433" s="14">
        <v>-26.4</v>
      </c>
    </row>
    <row r="434" spans="1:16" ht="15.75" thickBot="1" x14ac:dyDescent="0.3">
      <c r="A434" s="4">
        <v>433</v>
      </c>
      <c r="B434" s="6" t="s">
        <v>478</v>
      </c>
      <c r="C434" s="5"/>
      <c r="D434" s="5" t="s">
        <v>28</v>
      </c>
      <c r="E434" s="7">
        <v>728.1</v>
      </c>
      <c r="F434" s="7">
        <v>142</v>
      </c>
      <c r="G434" s="14">
        <v>-13.8</v>
      </c>
      <c r="H434" s="14">
        <v>-13.2</v>
      </c>
      <c r="I434" s="14">
        <v>-8.4</v>
      </c>
      <c r="J434" s="14">
        <v>-1.5</v>
      </c>
      <c r="K434" s="14">
        <v>-1.1000000000000001</v>
      </c>
      <c r="L434" s="14">
        <v>-37.9</v>
      </c>
      <c r="M434" s="14">
        <v>10.5</v>
      </c>
      <c r="N434" s="25">
        <f t="shared" si="13"/>
        <v>-26.4</v>
      </c>
      <c r="O434" s="15">
        <f t="shared" si="14"/>
        <v>10.5</v>
      </c>
      <c r="P434" s="14">
        <v>-26.4</v>
      </c>
    </row>
    <row r="435" spans="1:16" ht="15.75" thickBot="1" x14ac:dyDescent="0.3">
      <c r="A435" s="4">
        <v>434</v>
      </c>
      <c r="B435" s="6" t="s">
        <v>549</v>
      </c>
      <c r="C435" s="5" t="s">
        <v>93</v>
      </c>
      <c r="D435" s="5" t="s">
        <v>67</v>
      </c>
      <c r="E435" s="7">
        <v>630.79999999999995</v>
      </c>
      <c r="F435" s="7">
        <v>119</v>
      </c>
      <c r="G435" s="14">
        <v>-15.4</v>
      </c>
      <c r="H435" s="14">
        <v>-13.3</v>
      </c>
      <c r="I435" s="14">
        <v>-10.5</v>
      </c>
      <c r="J435" s="14">
        <v>-0.1</v>
      </c>
      <c r="K435" s="14">
        <v>-1.7</v>
      </c>
      <c r="L435" s="14">
        <v>-40.9</v>
      </c>
      <c r="M435" s="14">
        <v>13.4</v>
      </c>
      <c r="N435" s="25">
        <f t="shared" si="13"/>
        <v>-26.5</v>
      </c>
      <c r="O435" s="15">
        <f t="shared" si="14"/>
        <v>13.4</v>
      </c>
      <c r="P435" s="14">
        <v>-26.5</v>
      </c>
    </row>
    <row r="436" spans="1:16" ht="15.75" thickBot="1" x14ac:dyDescent="0.3">
      <c r="A436" s="4">
        <v>435</v>
      </c>
      <c r="B436" s="6" t="s">
        <v>486</v>
      </c>
      <c r="C436" s="5"/>
      <c r="D436" s="5" t="s">
        <v>110</v>
      </c>
      <c r="E436" s="7">
        <v>750</v>
      </c>
      <c r="F436" s="7">
        <v>115</v>
      </c>
      <c r="G436" s="14">
        <v>-14.2</v>
      </c>
      <c r="H436" s="14">
        <v>-13.3</v>
      </c>
      <c r="I436" s="14">
        <v>-9.1999999999999993</v>
      </c>
      <c r="J436" s="14">
        <v>0</v>
      </c>
      <c r="K436" s="14">
        <v>-1.2</v>
      </c>
      <c r="L436" s="14">
        <v>-37.9</v>
      </c>
      <c r="M436" s="14">
        <v>10.5</v>
      </c>
      <c r="N436" s="25">
        <f t="shared" si="13"/>
        <v>-26.5</v>
      </c>
      <c r="O436" s="15">
        <f t="shared" si="14"/>
        <v>10.5</v>
      </c>
      <c r="P436" s="14">
        <v>-26.5</v>
      </c>
    </row>
    <row r="437" spans="1:16" ht="15.75" thickBot="1" x14ac:dyDescent="0.3">
      <c r="A437" s="4">
        <v>436</v>
      </c>
      <c r="B437" s="6" t="s">
        <v>481</v>
      </c>
      <c r="C437" s="5" t="s">
        <v>60</v>
      </c>
      <c r="D437" s="5" t="s">
        <v>120</v>
      </c>
      <c r="E437" s="7">
        <v>653.4</v>
      </c>
      <c r="F437" s="7">
        <v>183</v>
      </c>
      <c r="G437" s="14">
        <v>-13.1</v>
      </c>
      <c r="H437" s="14">
        <v>-12</v>
      </c>
      <c r="I437" s="14">
        <v>-8.5</v>
      </c>
      <c r="J437" s="14">
        <v>-1.8</v>
      </c>
      <c r="K437" s="14">
        <v>-2.2999999999999998</v>
      </c>
      <c r="L437" s="14">
        <v>-37.700000000000003</v>
      </c>
      <c r="M437" s="14">
        <v>10.199999999999999</v>
      </c>
      <c r="N437" s="25">
        <f t="shared" si="13"/>
        <v>-26.5</v>
      </c>
      <c r="O437" s="15">
        <f t="shared" si="14"/>
        <v>10.199999999999999</v>
      </c>
      <c r="P437" s="14">
        <v>-26.5</v>
      </c>
    </row>
    <row r="438" spans="1:16" ht="15.75" thickBot="1" x14ac:dyDescent="0.3">
      <c r="A438" s="4">
        <v>437</v>
      </c>
      <c r="B438" s="6" t="s">
        <v>443</v>
      </c>
      <c r="C438" s="5" t="s">
        <v>33</v>
      </c>
      <c r="D438" s="5" t="s">
        <v>17</v>
      </c>
      <c r="E438" s="7">
        <v>666.1</v>
      </c>
      <c r="F438" s="7">
        <v>270</v>
      </c>
      <c r="G438" s="14">
        <v>-12.6</v>
      </c>
      <c r="H438" s="14">
        <v>-10.1</v>
      </c>
      <c r="I438" s="14">
        <v>-9.1999999999999993</v>
      </c>
      <c r="J438" s="14">
        <v>-3.2</v>
      </c>
      <c r="K438" s="14">
        <v>-4.4000000000000004</v>
      </c>
      <c r="L438" s="14">
        <v>-39.4</v>
      </c>
      <c r="M438" s="14">
        <v>11.9</v>
      </c>
      <c r="N438" s="25">
        <f t="shared" si="13"/>
        <v>-26.5</v>
      </c>
      <c r="O438" s="15">
        <f t="shared" si="14"/>
        <v>11.9</v>
      </c>
      <c r="P438" s="14">
        <v>-26.5</v>
      </c>
    </row>
    <row r="439" spans="1:16" ht="15.75" thickBot="1" x14ac:dyDescent="0.3">
      <c r="A439" s="4">
        <v>438</v>
      </c>
      <c r="B439" s="6" t="s">
        <v>510</v>
      </c>
      <c r="C439" s="5" t="s">
        <v>78</v>
      </c>
      <c r="D439" s="5" t="s">
        <v>36</v>
      </c>
      <c r="E439" s="7">
        <v>586.5</v>
      </c>
      <c r="F439" s="7">
        <v>144</v>
      </c>
      <c r="G439" s="14">
        <v>-13.8</v>
      </c>
      <c r="H439" s="14">
        <v>-13</v>
      </c>
      <c r="I439" s="14">
        <v>-9.1999999999999993</v>
      </c>
      <c r="J439" s="14">
        <v>-0.8</v>
      </c>
      <c r="K439" s="14">
        <v>-1.2</v>
      </c>
      <c r="L439" s="14">
        <v>-38</v>
      </c>
      <c r="M439" s="14">
        <v>10.5</v>
      </c>
      <c r="N439" s="25">
        <f t="shared" si="13"/>
        <v>-26.6</v>
      </c>
      <c r="O439" s="15">
        <f t="shared" si="14"/>
        <v>10.5</v>
      </c>
      <c r="P439" s="14">
        <v>-26.6</v>
      </c>
    </row>
    <row r="440" spans="1:16" ht="15.75" thickBot="1" x14ac:dyDescent="0.3">
      <c r="A440" s="4">
        <v>439</v>
      </c>
      <c r="B440" s="6" t="s">
        <v>577</v>
      </c>
      <c r="C440" s="5" t="s">
        <v>93</v>
      </c>
      <c r="D440" s="5" t="s">
        <v>241</v>
      </c>
      <c r="E440" s="7">
        <v>671</v>
      </c>
      <c r="F440" s="7">
        <v>144</v>
      </c>
      <c r="G440" s="14">
        <v>-14.8</v>
      </c>
      <c r="H440" s="14">
        <v>-12.7</v>
      </c>
      <c r="I440" s="14">
        <v>-9.9</v>
      </c>
      <c r="J440" s="14">
        <v>-1.5</v>
      </c>
      <c r="K440" s="14">
        <v>-2.4</v>
      </c>
      <c r="L440" s="14">
        <v>-41.2</v>
      </c>
      <c r="M440" s="14">
        <v>13.6</v>
      </c>
      <c r="N440" s="25">
        <f t="shared" si="13"/>
        <v>-26.6</v>
      </c>
      <c r="O440" s="15">
        <f t="shared" si="14"/>
        <v>13.6</v>
      </c>
      <c r="P440" s="14">
        <v>-26.6</v>
      </c>
    </row>
    <row r="441" spans="1:16" ht="15.75" thickBot="1" x14ac:dyDescent="0.3">
      <c r="A441" s="4">
        <v>440</v>
      </c>
      <c r="B441" s="6" t="s">
        <v>512</v>
      </c>
      <c r="C441" s="5"/>
      <c r="D441" s="5" t="s">
        <v>17</v>
      </c>
      <c r="E441" s="7">
        <v>999</v>
      </c>
      <c r="F441" s="7">
        <v>150</v>
      </c>
      <c r="G441" s="14">
        <v>-14</v>
      </c>
      <c r="H441" s="14">
        <v>-13</v>
      </c>
      <c r="I441" s="14">
        <v>-9.6</v>
      </c>
      <c r="J441" s="14">
        <v>-1.3</v>
      </c>
      <c r="K441" s="14">
        <v>-1.6</v>
      </c>
      <c r="L441" s="14">
        <v>-39.5</v>
      </c>
      <c r="M441" s="14">
        <v>11.9</v>
      </c>
      <c r="N441" s="25">
        <f t="shared" si="13"/>
        <v>-26.6</v>
      </c>
      <c r="O441" s="15">
        <f t="shared" si="14"/>
        <v>11.9</v>
      </c>
      <c r="P441" s="14">
        <v>-26.6</v>
      </c>
    </row>
    <row r="442" spans="1:16" ht="15.75" thickBot="1" x14ac:dyDescent="0.3">
      <c r="A442" s="4">
        <v>441</v>
      </c>
      <c r="B442" s="6" t="s">
        <v>522</v>
      </c>
      <c r="C442" s="5"/>
      <c r="D442" s="5" t="s">
        <v>28</v>
      </c>
      <c r="E442" s="7">
        <v>751</v>
      </c>
      <c r="F442" s="7">
        <v>170</v>
      </c>
      <c r="G442" s="14">
        <v>-13.2</v>
      </c>
      <c r="H442" s="14">
        <v>-12.5</v>
      </c>
      <c r="I442" s="14">
        <v>-8.6999999999999993</v>
      </c>
      <c r="J442" s="14">
        <v>-1.8</v>
      </c>
      <c r="K442" s="14">
        <v>-1.9</v>
      </c>
      <c r="L442" s="14">
        <v>-38.1</v>
      </c>
      <c r="M442" s="14">
        <v>10.5</v>
      </c>
      <c r="N442" s="25">
        <f t="shared" si="13"/>
        <v>-26.6</v>
      </c>
      <c r="O442" s="15">
        <f t="shared" si="14"/>
        <v>10.5</v>
      </c>
      <c r="P442" s="14">
        <v>-26.6</v>
      </c>
    </row>
    <row r="443" spans="1:16" ht="15.75" thickBot="1" x14ac:dyDescent="0.3">
      <c r="A443" s="4">
        <v>442</v>
      </c>
      <c r="B443" s="6" t="s">
        <v>487</v>
      </c>
      <c r="C443" s="5" t="s">
        <v>62</v>
      </c>
      <c r="D443" s="5" t="s">
        <v>17</v>
      </c>
      <c r="E443" s="7">
        <v>627.6</v>
      </c>
      <c r="F443" s="7">
        <v>129</v>
      </c>
      <c r="G443" s="14">
        <v>-14.6</v>
      </c>
      <c r="H443" s="14">
        <v>-13.2</v>
      </c>
      <c r="I443" s="14">
        <v>-9.8000000000000007</v>
      </c>
      <c r="J443" s="14">
        <v>-0.5</v>
      </c>
      <c r="K443" s="14">
        <v>-1.4</v>
      </c>
      <c r="L443" s="14">
        <v>-39.5</v>
      </c>
      <c r="M443" s="14">
        <v>11.9</v>
      </c>
      <c r="N443" s="25">
        <f t="shared" si="13"/>
        <v>-26.6</v>
      </c>
      <c r="O443" s="15">
        <f t="shared" si="14"/>
        <v>11.9</v>
      </c>
      <c r="P443" s="14">
        <v>-26.6</v>
      </c>
    </row>
    <row r="444" spans="1:16" ht="15.75" thickBot="1" x14ac:dyDescent="0.3">
      <c r="A444" s="4">
        <v>443</v>
      </c>
      <c r="B444" s="6" t="s">
        <v>540</v>
      </c>
      <c r="C444" s="5" t="s">
        <v>53</v>
      </c>
      <c r="D444" s="5" t="s">
        <v>36</v>
      </c>
      <c r="E444" s="7">
        <v>721.2</v>
      </c>
      <c r="F444" s="7">
        <v>160</v>
      </c>
      <c r="G444" s="14">
        <v>-14</v>
      </c>
      <c r="H444" s="14">
        <v>-12.3</v>
      </c>
      <c r="I444" s="14">
        <v>-9.8000000000000007</v>
      </c>
      <c r="J444" s="14">
        <v>-0.3</v>
      </c>
      <c r="K444" s="14">
        <v>-1.8</v>
      </c>
      <c r="L444" s="14">
        <v>-38.1</v>
      </c>
      <c r="M444" s="14">
        <v>10.5</v>
      </c>
      <c r="N444" s="25">
        <f t="shared" si="13"/>
        <v>-26.6</v>
      </c>
      <c r="O444" s="15">
        <f t="shared" si="14"/>
        <v>10.5</v>
      </c>
      <c r="P444" s="14">
        <v>-26.6</v>
      </c>
    </row>
    <row r="445" spans="1:16" ht="15.75" thickBot="1" x14ac:dyDescent="0.3">
      <c r="A445" s="4">
        <v>444</v>
      </c>
      <c r="B445" s="6" t="s">
        <v>624</v>
      </c>
      <c r="C445" s="5"/>
      <c r="D445" s="5" t="s">
        <v>48</v>
      </c>
      <c r="E445" s="7">
        <v>999</v>
      </c>
      <c r="F445" s="7">
        <v>95</v>
      </c>
      <c r="G445" s="14">
        <v>-15.1</v>
      </c>
      <c r="H445" s="14">
        <v>-14</v>
      </c>
      <c r="I445" s="14">
        <v>-9.5</v>
      </c>
      <c r="J445" s="14">
        <v>-1.3</v>
      </c>
      <c r="K445" s="14">
        <v>-1.2</v>
      </c>
      <c r="L445" s="14">
        <v>-41.2</v>
      </c>
      <c r="M445" s="14">
        <v>13.6</v>
      </c>
      <c r="N445" s="25">
        <f t="shared" si="13"/>
        <v>-26.7</v>
      </c>
      <c r="O445" s="15">
        <f t="shared" si="14"/>
        <v>13.6</v>
      </c>
      <c r="P445" s="14">
        <v>-26.7</v>
      </c>
    </row>
    <row r="446" spans="1:16" ht="15.75" thickBot="1" x14ac:dyDescent="0.3">
      <c r="A446" s="4">
        <v>445</v>
      </c>
      <c r="B446" s="6" t="s">
        <v>495</v>
      </c>
      <c r="C446" s="5" t="s">
        <v>144</v>
      </c>
      <c r="D446" s="5" t="s">
        <v>120</v>
      </c>
      <c r="E446" s="7">
        <v>729.7</v>
      </c>
      <c r="F446" s="7">
        <v>177</v>
      </c>
      <c r="G446" s="14">
        <v>-13.3</v>
      </c>
      <c r="H446" s="14">
        <v>-12.7</v>
      </c>
      <c r="I446" s="14">
        <v>-8.6999999999999993</v>
      </c>
      <c r="J446" s="14">
        <v>-1.4</v>
      </c>
      <c r="K446" s="14">
        <v>-1.9</v>
      </c>
      <c r="L446" s="14">
        <v>-37.9</v>
      </c>
      <c r="M446" s="14">
        <v>10.199999999999999</v>
      </c>
      <c r="N446" s="25">
        <f t="shared" si="13"/>
        <v>-26.7</v>
      </c>
      <c r="O446" s="15">
        <f t="shared" si="14"/>
        <v>10.199999999999999</v>
      </c>
      <c r="P446" s="14">
        <v>-26.7</v>
      </c>
    </row>
    <row r="447" spans="1:16" ht="15.75" thickBot="1" x14ac:dyDescent="0.3">
      <c r="A447" s="4">
        <v>446</v>
      </c>
      <c r="B447" s="6" t="s">
        <v>476</v>
      </c>
      <c r="C447" s="5" t="s">
        <v>82</v>
      </c>
      <c r="D447" s="5" t="s">
        <v>120</v>
      </c>
      <c r="E447" s="7">
        <v>672</v>
      </c>
      <c r="F447" s="7">
        <v>209</v>
      </c>
      <c r="G447" s="14">
        <v>-12.6</v>
      </c>
      <c r="H447" s="14">
        <v>-11.7</v>
      </c>
      <c r="I447" s="14">
        <v>-8.6</v>
      </c>
      <c r="J447" s="14">
        <v>-2.1</v>
      </c>
      <c r="K447" s="14">
        <v>-2.9</v>
      </c>
      <c r="L447" s="14">
        <v>-37.9</v>
      </c>
      <c r="M447" s="14">
        <v>10.199999999999999</v>
      </c>
      <c r="N447" s="25">
        <f t="shared" si="13"/>
        <v>-26.7</v>
      </c>
      <c r="O447" s="15">
        <f t="shared" si="14"/>
        <v>10.199999999999999</v>
      </c>
      <c r="P447" s="14">
        <v>-26.7</v>
      </c>
    </row>
    <row r="448" spans="1:16" ht="15.75" thickBot="1" x14ac:dyDescent="0.3">
      <c r="A448" s="4">
        <v>447</v>
      </c>
      <c r="B448" s="6" t="s">
        <v>534</v>
      </c>
      <c r="C448" s="5" t="s">
        <v>106</v>
      </c>
      <c r="D448" s="5" t="s">
        <v>344</v>
      </c>
      <c r="E448" s="7">
        <v>999</v>
      </c>
      <c r="F448" s="7">
        <v>91</v>
      </c>
      <c r="G448" s="14">
        <v>-15.2</v>
      </c>
      <c r="H448" s="14">
        <v>-13.9</v>
      </c>
      <c r="I448" s="14">
        <v>-9.6</v>
      </c>
      <c r="J448" s="14">
        <v>-0.3</v>
      </c>
      <c r="K448" s="14">
        <v>-0.7</v>
      </c>
      <c r="L448" s="14">
        <v>-39.700000000000003</v>
      </c>
      <c r="M448" s="14">
        <v>11.9</v>
      </c>
      <c r="N448" s="25">
        <f t="shared" si="13"/>
        <v>-26.8</v>
      </c>
      <c r="O448" s="15">
        <f t="shared" si="14"/>
        <v>11.9</v>
      </c>
      <c r="P448" s="14">
        <v>-26.8</v>
      </c>
    </row>
    <row r="449" spans="1:16" ht="15.75" thickBot="1" x14ac:dyDescent="0.3">
      <c r="A449" s="4">
        <v>448</v>
      </c>
      <c r="B449" s="6" t="s">
        <v>583</v>
      </c>
      <c r="C449" s="5" t="s">
        <v>82</v>
      </c>
      <c r="D449" s="5" t="s">
        <v>158</v>
      </c>
      <c r="E449" s="7">
        <v>999</v>
      </c>
      <c r="F449" s="7">
        <v>88</v>
      </c>
      <c r="G449" s="14">
        <v>-15.5</v>
      </c>
      <c r="H449" s="14">
        <v>-14.2</v>
      </c>
      <c r="I449" s="14">
        <v>-9.8000000000000007</v>
      </c>
      <c r="J449" s="14">
        <v>-0.6</v>
      </c>
      <c r="K449" s="14">
        <v>-1.1000000000000001</v>
      </c>
      <c r="L449" s="14">
        <v>-41.2</v>
      </c>
      <c r="M449" s="14">
        <v>13.4</v>
      </c>
      <c r="N449" s="25">
        <f t="shared" si="13"/>
        <v>-26.8</v>
      </c>
      <c r="O449" s="15">
        <f t="shared" si="14"/>
        <v>13.4</v>
      </c>
      <c r="P449" s="14">
        <v>-26.8</v>
      </c>
    </row>
    <row r="450" spans="1:16" ht="15.75" thickBot="1" x14ac:dyDescent="0.3">
      <c r="A450" s="4">
        <v>449</v>
      </c>
      <c r="B450" s="6" t="s">
        <v>599</v>
      </c>
      <c r="C450" s="5" t="s">
        <v>179</v>
      </c>
      <c r="D450" s="5" t="s">
        <v>48</v>
      </c>
      <c r="E450" s="7">
        <v>726.3</v>
      </c>
      <c r="F450" s="7">
        <v>294</v>
      </c>
      <c r="G450" s="14">
        <v>-13</v>
      </c>
      <c r="H450" s="14">
        <v>-10.3</v>
      </c>
      <c r="I450" s="14">
        <v>-9.6</v>
      </c>
      <c r="J450" s="14">
        <v>-3.1</v>
      </c>
      <c r="K450" s="14">
        <v>-5.5</v>
      </c>
      <c r="L450" s="14">
        <v>-41.5</v>
      </c>
      <c r="M450" s="14">
        <v>13.6</v>
      </c>
      <c r="N450" s="25">
        <f t="shared" si="13"/>
        <v>-26.9</v>
      </c>
      <c r="O450" s="15">
        <f t="shared" si="14"/>
        <v>13.6</v>
      </c>
      <c r="P450" s="14">
        <v>-26.9</v>
      </c>
    </row>
    <row r="451" spans="1:16" ht="15.75" thickBot="1" x14ac:dyDescent="0.3">
      <c r="A451" s="4">
        <v>450</v>
      </c>
      <c r="B451" s="6" t="s">
        <v>491</v>
      </c>
      <c r="C451" s="5" t="s">
        <v>58</v>
      </c>
      <c r="D451" s="5" t="s">
        <v>120</v>
      </c>
      <c r="E451" s="7">
        <v>682.3</v>
      </c>
      <c r="F451" s="7">
        <v>184</v>
      </c>
      <c r="G451" s="14">
        <v>-13.4</v>
      </c>
      <c r="H451" s="14">
        <v>-12.2</v>
      </c>
      <c r="I451" s="14">
        <v>-8.6999999999999993</v>
      </c>
      <c r="J451" s="14">
        <v>-1.2</v>
      </c>
      <c r="K451" s="14">
        <v>-2.7</v>
      </c>
      <c r="L451" s="14">
        <v>-38.1</v>
      </c>
      <c r="M451" s="14">
        <v>10.199999999999999</v>
      </c>
      <c r="N451" s="25">
        <f t="shared" ref="N451:N514" si="15">P451+(O451-M451)</f>
        <v>-26.9</v>
      </c>
      <c r="O451" s="15">
        <f t="shared" ref="O451:O514" si="16">IF(NOT(ISERROR(SEARCH("SS",D451))),$W$6,IF(NOT(ISERROR(SEARCH("2B",D451))),$W$4,IF(NOT(ISERROR(SEARCH("OF",D451))),$W$7,IF(NOT(ISERROR(SEARCH("3B",D451))),$W$5,IF(NOT(ISERROR(SEARCH("1B",D451))),$W$3,IF(NOT(ISERROR(SEARCH("C",D451))),$W$2,IF(NOT(ISERROR(SEARCH("DH",D451))),$W$8,"ERROR")))))))</f>
        <v>10.199999999999999</v>
      </c>
      <c r="P451" s="14">
        <v>-26.9</v>
      </c>
    </row>
    <row r="452" spans="1:16" ht="15.75" thickBot="1" x14ac:dyDescent="0.3">
      <c r="A452" s="4">
        <v>451</v>
      </c>
      <c r="B452" s="6" t="s">
        <v>524</v>
      </c>
      <c r="C452" s="5" t="s">
        <v>16</v>
      </c>
      <c r="D452" s="5" t="s">
        <v>17</v>
      </c>
      <c r="E452" s="7">
        <v>999</v>
      </c>
      <c r="F452" s="7">
        <v>95</v>
      </c>
      <c r="G452" s="14">
        <v>-15.1</v>
      </c>
      <c r="H452" s="14">
        <v>-13.8</v>
      </c>
      <c r="I452" s="14">
        <v>-9.4</v>
      </c>
      <c r="J452" s="14">
        <v>-0.6</v>
      </c>
      <c r="K452" s="14">
        <v>-0.9</v>
      </c>
      <c r="L452" s="14">
        <v>-39.9</v>
      </c>
      <c r="M452" s="14">
        <v>11.9</v>
      </c>
      <c r="N452" s="25">
        <f t="shared" si="15"/>
        <v>-27</v>
      </c>
      <c r="O452" s="15">
        <f t="shared" si="16"/>
        <v>11.9</v>
      </c>
      <c r="P452" s="14">
        <v>-27</v>
      </c>
    </row>
    <row r="453" spans="1:16" ht="15.75" thickBot="1" x14ac:dyDescent="0.3">
      <c r="A453" s="4">
        <v>452</v>
      </c>
      <c r="B453" s="6" t="s">
        <v>618</v>
      </c>
      <c r="C453" s="5"/>
      <c r="D453" s="5" t="s">
        <v>619</v>
      </c>
      <c r="E453" s="7">
        <v>751</v>
      </c>
      <c r="F453" s="7">
        <v>114</v>
      </c>
      <c r="G453" s="14">
        <v>-15.2</v>
      </c>
      <c r="H453" s="14">
        <v>-13.7</v>
      </c>
      <c r="I453" s="14">
        <v>-10.199999999999999</v>
      </c>
      <c r="J453" s="14">
        <v>-0.7</v>
      </c>
      <c r="K453" s="14">
        <v>-1.7</v>
      </c>
      <c r="L453" s="14">
        <v>-41.4</v>
      </c>
      <c r="M453" s="14">
        <v>13.4</v>
      </c>
      <c r="N453" s="25">
        <f t="shared" si="15"/>
        <v>-27</v>
      </c>
      <c r="O453" s="15">
        <f t="shared" si="16"/>
        <v>13.4</v>
      </c>
      <c r="P453" s="14">
        <v>-27</v>
      </c>
    </row>
    <row r="454" spans="1:16" ht="15.75" thickBot="1" x14ac:dyDescent="0.3">
      <c r="A454" s="4">
        <v>453</v>
      </c>
      <c r="B454" s="6" t="s">
        <v>531</v>
      </c>
      <c r="C454" s="5"/>
      <c r="D454" s="5" t="s">
        <v>20</v>
      </c>
      <c r="E454" s="7">
        <v>999</v>
      </c>
      <c r="F454" s="7">
        <v>93</v>
      </c>
      <c r="G454" s="14">
        <v>-15</v>
      </c>
      <c r="H454" s="14">
        <v>-14.1</v>
      </c>
      <c r="I454" s="14">
        <v>-9.1999999999999993</v>
      </c>
      <c r="J454" s="14">
        <v>-1</v>
      </c>
      <c r="K454" s="14">
        <v>-0.7</v>
      </c>
      <c r="L454" s="14">
        <v>-39.9</v>
      </c>
      <c r="M454" s="14">
        <v>11.9</v>
      </c>
      <c r="N454" s="25">
        <f t="shared" si="15"/>
        <v>-27</v>
      </c>
      <c r="O454" s="15">
        <f t="shared" si="16"/>
        <v>11.9</v>
      </c>
      <c r="P454" s="14">
        <v>-27</v>
      </c>
    </row>
    <row r="455" spans="1:16" ht="15.75" thickBot="1" x14ac:dyDescent="0.3">
      <c r="A455" s="4">
        <v>454</v>
      </c>
      <c r="B455" s="6" t="s">
        <v>529</v>
      </c>
      <c r="C455" s="5" t="s">
        <v>42</v>
      </c>
      <c r="D455" s="5" t="s">
        <v>20</v>
      </c>
      <c r="E455" s="7">
        <v>999</v>
      </c>
      <c r="F455" s="7">
        <v>98</v>
      </c>
      <c r="G455" s="14">
        <v>-15.2</v>
      </c>
      <c r="H455" s="14">
        <v>-14</v>
      </c>
      <c r="I455" s="14">
        <v>-9.6</v>
      </c>
      <c r="J455" s="14">
        <v>-0.3</v>
      </c>
      <c r="K455" s="14">
        <v>-0.9</v>
      </c>
      <c r="L455" s="14">
        <v>-40</v>
      </c>
      <c r="M455" s="14">
        <v>11.9</v>
      </c>
      <c r="N455" s="25">
        <f t="shared" si="15"/>
        <v>-27</v>
      </c>
      <c r="O455" s="15">
        <f t="shared" si="16"/>
        <v>11.9</v>
      </c>
      <c r="P455" s="14">
        <v>-27</v>
      </c>
    </row>
    <row r="456" spans="1:16" ht="15.75" thickBot="1" x14ac:dyDescent="0.3">
      <c r="A456" s="4">
        <v>455</v>
      </c>
      <c r="B456" s="6" t="s">
        <v>455</v>
      </c>
      <c r="C456" s="5"/>
      <c r="D456" s="5" t="s">
        <v>17</v>
      </c>
      <c r="E456" s="7">
        <v>999</v>
      </c>
      <c r="F456" s="7">
        <v>152</v>
      </c>
      <c r="G456" s="14">
        <v>-14.5</v>
      </c>
      <c r="H456" s="14">
        <v>-12.5</v>
      </c>
      <c r="I456" s="14">
        <v>-9.9</v>
      </c>
      <c r="J456" s="14">
        <v>-1</v>
      </c>
      <c r="K456" s="14">
        <v>-2.1</v>
      </c>
      <c r="L456" s="14">
        <v>-40</v>
      </c>
      <c r="M456" s="14">
        <v>11.9</v>
      </c>
      <c r="N456" s="25">
        <f t="shared" si="15"/>
        <v>-27.1</v>
      </c>
      <c r="O456" s="15">
        <f t="shared" si="16"/>
        <v>11.9</v>
      </c>
      <c r="P456" s="14">
        <v>-27.1</v>
      </c>
    </row>
    <row r="457" spans="1:16" ht="15.75" thickBot="1" x14ac:dyDescent="0.3">
      <c r="A457" s="4">
        <v>456</v>
      </c>
      <c r="B457" s="6" t="s">
        <v>470</v>
      </c>
      <c r="C457" s="5" t="s">
        <v>38</v>
      </c>
      <c r="D457" s="5" t="s">
        <v>17</v>
      </c>
      <c r="E457" s="7">
        <v>999</v>
      </c>
      <c r="F457" s="7">
        <v>131</v>
      </c>
      <c r="G457" s="14">
        <v>-15</v>
      </c>
      <c r="H457" s="14">
        <v>-12.9</v>
      </c>
      <c r="I457" s="14">
        <v>-9.8000000000000007</v>
      </c>
      <c r="J457" s="14">
        <v>-0.6</v>
      </c>
      <c r="K457" s="14">
        <v>-1.7</v>
      </c>
      <c r="L457" s="14">
        <v>-40</v>
      </c>
      <c r="M457" s="14">
        <v>11.9</v>
      </c>
      <c r="N457" s="25">
        <f t="shared" si="15"/>
        <v>-27.1</v>
      </c>
      <c r="O457" s="15">
        <f t="shared" si="16"/>
        <v>11.9</v>
      </c>
      <c r="P457" s="14">
        <v>-27.1</v>
      </c>
    </row>
    <row r="458" spans="1:16" ht="15.75" thickBot="1" x14ac:dyDescent="0.3">
      <c r="A458" s="4">
        <v>457</v>
      </c>
      <c r="B458" s="6" t="s">
        <v>520</v>
      </c>
      <c r="C458" s="5"/>
      <c r="D458" s="5" t="s">
        <v>154</v>
      </c>
      <c r="E458" s="7">
        <v>730</v>
      </c>
      <c r="F458" s="7">
        <v>159</v>
      </c>
      <c r="G458" s="14">
        <v>-13.6</v>
      </c>
      <c r="H458" s="14">
        <v>-12.7</v>
      </c>
      <c r="I458" s="14">
        <v>-8.6999999999999993</v>
      </c>
      <c r="J458" s="14">
        <v>-1.7</v>
      </c>
      <c r="K458" s="14">
        <v>-1.9</v>
      </c>
      <c r="L458" s="14">
        <v>-38.6</v>
      </c>
      <c r="M458" s="14">
        <v>10.5</v>
      </c>
      <c r="N458" s="25">
        <f t="shared" si="15"/>
        <v>-27.1</v>
      </c>
      <c r="O458" s="15">
        <f t="shared" si="16"/>
        <v>10.5</v>
      </c>
      <c r="P458" s="14">
        <v>-27.1</v>
      </c>
    </row>
    <row r="459" spans="1:16" ht="15.75" thickBot="1" x14ac:dyDescent="0.3">
      <c r="A459" s="4">
        <v>458</v>
      </c>
      <c r="B459" s="6" t="s">
        <v>662</v>
      </c>
      <c r="C459" s="5" t="s">
        <v>103</v>
      </c>
      <c r="D459" s="5" t="s">
        <v>83</v>
      </c>
      <c r="E459" s="7">
        <v>662.3</v>
      </c>
      <c r="F459" s="7">
        <v>108</v>
      </c>
      <c r="G459" s="14">
        <v>-15.1</v>
      </c>
      <c r="H459" s="14">
        <v>-13.9</v>
      </c>
      <c r="I459" s="14">
        <v>-9.9</v>
      </c>
      <c r="J459" s="14">
        <v>-1.2</v>
      </c>
      <c r="K459" s="14">
        <v>-1.5</v>
      </c>
      <c r="L459" s="14">
        <v>-41.7</v>
      </c>
      <c r="M459" s="14">
        <v>13.6</v>
      </c>
      <c r="N459" s="25">
        <f t="shared" si="15"/>
        <v>-27.1</v>
      </c>
      <c r="O459" s="15">
        <f t="shared" si="16"/>
        <v>13.6</v>
      </c>
      <c r="P459" s="14">
        <v>-27.1</v>
      </c>
    </row>
    <row r="460" spans="1:16" ht="15.75" thickBot="1" x14ac:dyDescent="0.3">
      <c r="A460" s="4">
        <v>459</v>
      </c>
      <c r="B460" s="6" t="s">
        <v>765</v>
      </c>
      <c r="C460" s="5" t="s">
        <v>56</v>
      </c>
      <c r="D460" s="5" t="s">
        <v>766</v>
      </c>
      <c r="E460" s="7">
        <v>748.8</v>
      </c>
      <c r="F460" s="7">
        <v>94</v>
      </c>
      <c r="G460" s="14">
        <v>-15.5</v>
      </c>
      <c r="H460" s="14">
        <v>-14</v>
      </c>
      <c r="I460" s="14">
        <v>-10.3</v>
      </c>
      <c r="J460" s="14">
        <v>-0.7</v>
      </c>
      <c r="K460" s="14">
        <v>-1.2</v>
      </c>
      <c r="L460" s="14">
        <v>-41.7</v>
      </c>
      <c r="M460" s="14">
        <v>13.6</v>
      </c>
      <c r="N460" s="25">
        <f t="shared" si="15"/>
        <v>-27.2</v>
      </c>
      <c r="O460" s="15">
        <f t="shared" si="16"/>
        <v>13.6</v>
      </c>
      <c r="P460" s="14">
        <v>-27.2</v>
      </c>
    </row>
    <row r="461" spans="1:16" ht="15.75" thickBot="1" x14ac:dyDescent="0.3">
      <c r="A461" s="4">
        <v>460</v>
      </c>
      <c r="B461" s="6" t="s">
        <v>523</v>
      </c>
      <c r="C461" s="5" t="s">
        <v>23</v>
      </c>
      <c r="D461" s="5" t="s">
        <v>17</v>
      </c>
      <c r="E461" s="7">
        <v>744.3</v>
      </c>
      <c r="F461" s="7">
        <v>120</v>
      </c>
      <c r="G461" s="14">
        <v>-14.8</v>
      </c>
      <c r="H461" s="14">
        <v>-13.2</v>
      </c>
      <c r="I461" s="14">
        <v>-9.6999999999999993</v>
      </c>
      <c r="J461" s="14">
        <v>-1</v>
      </c>
      <c r="K461" s="14">
        <v>-1.5</v>
      </c>
      <c r="L461" s="14">
        <v>-40.1</v>
      </c>
      <c r="M461" s="14">
        <v>11.9</v>
      </c>
      <c r="N461" s="25">
        <f t="shared" si="15"/>
        <v>-27.2</v>
      </c>
      <c r="O461" s="15">
        <f t="shared" si="16"/>
        <v>11.9</v>
      </c>
      <c r="P461" s="14">
        <v>-27.2</v>
      </c>
    </row>
    <row r="462" spans="1:16" ht="15.75" thickBot="1" x14ac:dyDescent="0.3">
      <c r="A462" s="4">
        <v>461</v>
      </c>
      <c r="B462" s="6" t="s">
        <v>516</v>
      </c>
      <c r="C462" s="5"/>
      <c r="D462" s="5" t="s">
        <v>28</v>
      </c>
      <c r="E462" s="7">
        <v>734.2</v>
      </c>
      <c r="F462" s="7">
        <v>140</v>
      </c>
      <c r="G462" s="14">
        <v>-14</v>
      </c>
      <c r="H462" s="14">
        <v>-12.9</v>
      </c>
      <c r="I462" s="14">
        <v>-9.6999999999999993</v>
      </c>
      <c r="J462" s="14">
        <v>-0.5</v>
      </c>
      <c r="K462" s="14">
        <v>-1.5</v>
      </c>
      <c r="L462" s="14">
        <v>-38.700000000000003</v>
      </c>
      <c r="M462" s="14">
        <v>10.5</v>
      </c>
      <c r="N462" s="25">
        <f t="shared" si="15"/>
        <v>-27.2</v>
      </c>
      <c r="O462" s="15">
        <f t="shared" si="16"/>
        <v>10.5</v>
      </c>
      <c r="P462" s="14">
        <v>-27.2</v>
      </c>
    </row>
    <row r="463" spans="1:16" ht="15.75" thickBot="1" x14ac:dyDescent="0.3">
      <c r="A463" s="4">
        <v>462</v>
      </c>
      <c r="B463" s="6" t="s">
        <v>610</v>
      </c>
      <c r="C463" s="5" t="s">
        <v>58</v>
      </c>
      <c r="D463" s="5" t="s">
        <v>611</v>
      </c>
      <c r="E463" s="7">
        <v>999</v>
      </c>
      <c r="F463" s="7">
        <v>106</v>
      </c>
      <c r="G463" s="14">
        <v>-15.6</v>
      </c>
      <c r="H463" s="14">
        <v>-13.9</v>
      </c>
      <c r="I463" s="14">
        <v>-10.6</v>
      </c>
      <c r="J463" s="14">
        <v>0.1</v>
      </c>
      <c r="K463" s="14">
        <v>-1.6</v>
      </c>
      <c r="L463" s="14">
        <v>-41.7</v>
      </c>
      <c r="M463" s="14">
        <v>13.4</v>
      </c>
      <c r="N463" s="25">
        <f t="shared" si="15"/>
        <v>-27.2</v>
      </c>
      <c r="O463" s="15">
        <f t="shared" si="16"/>
        <v>13.4</v>
      </c>
      <c r="P463" s="14">
        <v>-27.2</v>
      </c>
    </row>
    <row r="464" spans="1:16" ht="15.75" thickBot="1" x14ac:dyDescent="0.3">
      <c r="A464" s="4">
        <v>463</v>
      </c>
      <c r="B464" s="6" t="s">
        <v>477</v>
      </c>
      <c r="C464" s="5" t="s">
        <v>60</v>
      </c>
      <c r="D464" s="5" t="s">
        <v>17</v>
      </c>
      <c r="E464" s="7">
        <v>731.5</v>
      </c>
      <c r="F464" s="7">
        <v>180</v>
      </c>
      <c r="G464" s="14">
        <v>-14.5</v>
      </c>
      <c r="H464" s="14">
        <v>-11.6</v>
      </c>
      <c r="I464" s="14">
        <v>-10.7</v>
      </c>
      <c r="J464" s="14">
        <v>0</v>
      </c>
      <c r="K464" s="14">
        <v>-3.4</v>
      </c>
      <c r="L464" s="14">
        <v>-40.200000000000003</v>
      </c>
      <c r="M464" s="14">
        <v>11.9</v>
      </c>
      <c r="N464" s="25">
        <f t="shared" si="15"/>
        <v>-27.2</v>
      </c>
      <c r="O464" s="15">
        <f t="shared" si="16"/>
        <v>11.9</v>
      </c>
      <c r="P464" s="14">
        <v>-27.2</v>
      </c>
    </row>
    <row r="465" spans="1:16" ht="15.75" thickBot="1" x14ac:dyDescent="0.3">
      <c r="A465" s="4">
        <v>464</v>
      </c>
      <c r="B465" s="6" t="s">
        <v>459</v>
      </c>
      <c r="C465" s="5" t="s">
        <v>53</v>
      </c>
      <c r="D465" s="5" t="s">
        <v>36</v>
      </c>
      <c r="E465" s="7">
        <v>747.6</v>
      </c>
      <c r="F465" s="7">
        <v>162</v>
      </c>
      <c r="G465" s="14">
        <v>-14.2</v>
      </c>
      <c r="H465" s="14">
        <v>-12.3</v>
      </c>
      <c r="I465" s="14">
        <v>-9.6</v>
      </c>
      <c r="J465" s="14">
        <v>-0.7</v>
      </c>
      <c r="K465" s="14">
        <v>-2</v>
      </c>
      <c r="L465" s="14">
        <v>-38.700000000000003</v>
      </c>
      <c r="M465" s="14">
        <v>10.5</v>
      </c>
      <c r="N465" s="25">
        <f t="shared" si="15"/>
        <v>-27.3</v>
      </c>
      <c r="O465" s="15">
        <f t="shared" si="16"/>
        <v>10.5</v>
      </c>
      <c r="P465" s="14">
        <v>-27.3</v>
      </c>
    </row>
    <row r="466" spans="1:16" ht="15.75" thickBot="1" x14ac:dyDescent="0.3">
      <c r="A466" s="4">
        <v>465</v>
      </c>
      <c r="B466" s="6" t="s">
        <v>723</v>
      </c>
      <c r="C466" s="5" t="s">
        <v>16</v>
      </c>
      <c r="D466" s="5" t="s">
        <v>207</v>
      </c>
      <c r="E466" s="7">
        <v>750.3</v>
      </c>
      <c r="F466" s="7">
        <v>153</v>
      </c>
      <c r="G466" s="14">
        <v>-14.7</v>
      </c>
      <c r="H466" s="14">
        <v>-12.7</v>
      </c>
      <c r="I466" s="14">
        <v>-10.6</v>
      </c>
      <c r="J466" s="14">
        <v>-1.1000000000000001</v>
      </c>
      <c r="K466" s="14">
        <v>-2.8</v>
      </c>
      <c r="L466" s="14">
        <v>-41.9</v>
      </c>
      <c r="M466" s="14">
        <v>13.6</v>
      </c>
      <c r="N466" s="25">
        <f t="shared" si="15"/>
        <v>-27.3</v>
      </c>
      <c r="O466" s="15">
        <f t="shared" si="16"/>
        <v>13.6</v>
      </c>
      <c r="P466" s="14">
        <v>-27.3</v>
      </c>
    </row>
    <row r="467" spans="1:16" ht="15.75" thickBot="1" x14ac:dyDescent="0.3">
      <c r="A467" s="4">
        <v>466</v>
      </c>
      <c r="B467" s="6" t="s">
        <v>500</v>
      </c>
      <c r="C467" s="5" t="s">
        <v>62</v>
      </c>
      <c r="D467" s="5" t="s">
        <v>120</v>
      </c>
      <c r="E467" s="7">
        <v>747.7</v>
      </c>
      <c r="F467" s="7">
        <v>153</v>
      </c>
      <c r="G467" s="14">
        <v>-13.5</v>
      </c>
      <c r="H467" s="14">
        <v>-12.9</v>
      </c>
      <c r="I467" s="14">
        <v>-8.4</v>
      </c>
      <c r="J467" s="14">
        <v>-2.1</v>
      </c>
      <c r="K467" s="14">
        <v>-1.7</v>
      </c>
      <c r="L467" s="14">
        <v>-38.5</v>
      </c>
      <c r="M467" s="14">
        <v>10.199999999999999</v>
      </c>
      <c r="N467" s="25">
        <f t="shared" si="15"/>
        <v>-27.3</v>
      </c>
      <c r="O467" s="15">
        <f t="shared" si="16"/>
        <v>10.199999999999999</v>
      </c>
      <c r="P467" s="14">
        <v>-27.3</v>
      </c>
    </row>
    <row r="468" spans="1:16" ht="15.75" thickBot="1" x14ac:dyDescent="0.3">
      <c r="A468" s="4">
        <v>467</v>
      </c>
      <c r="B468" s="6" t="s">
        <v>521</v>
      </c>
      <c r="C468" s="5" t="s">
        <v>44</v>
      </c>
      <c r="D468" s="5" t="s">
        <v>17</v>
      </c>
      <c r="E468" s="7">
        <v>750.7</v>
      </c>
      <c r="F468" s="7">
        <v>167</v>
      </c>
      <c r="G468" s="14">
        <v>-14.1</v>
      </c>
      <c r="H468" s="14">
        <v>-12.4</v>
      </c>
      <c r="I468" s="14">
        <v>-9.4</v>
      </c>
      <c r="J468" s="14">
        <v>-1.8</v>
      </c>
      <c r="K468" s="14">
        <v>-2.6</v>
      </c>
      <c r="L468" s="14">
        <v>-40.299999999999997</v>
      </c>
      <c r="M468" s="14">
        <v>11.9</v>
      </c>
      <c r="N468" s="25">
        <f t="shared" si="15"/>
        <v>-27.3</v>
      </c>
      <c r="O468" s="15">
        <f t="shared" si="16"/>
        <v>11.9</v>
      </c>
      <c r="P468" s="14">
        <v>-27.3</v>
      </c>
    </row>
    <row r="469" spans="1:16" ht="15.75" thickBot="1" x14ac:dyDescent="0.3">
      <c r="A469" s="4">
        <v>468</v>
      </c>
      <c r="B469" s="6" t="s">
        <v>499</v>
      </c>
      <c r="C469" s="5" t="s">
        <v>144</v>
      </c>
      <c r="D469" s="5" t="s">
        <v>17</v>
      </c>
      <c r="E469" s="7">
        <v>999</v>
      </c>
      <c r="F469" s="7">
        <v>177</v>
      </c>
      <c r="G469" s="14">
        <v>-14</v>
      </c>
      <c r="H469" s="14">
        <v>-12.4</v>
      </c>
      <c r="I469" s="14">
        <v>-9.5</v>
      </c>
      <c r="J469" s="14">
        <v>-1.6</v>
      </c>
      <c r="K469" s="14">
        <v>-2.9</v>
      </c>
      <c r="L469" s="14">
        <v>-40.299999999999997</v>
      </c>
      <c r="M469" s="14">
        <v>11.9</v>
      </c>
      <c r="N469" s="25">
        <f t="shared" si="15"/>
        <v>-27.3</v>
      </c>
      <c r="O469" s="15">
        <f t="shared" si="16"/>
        <v>11.9</v>
      </c>
      <c r="P469" s="14">
        <v>-27.3</v>
      </c>
    </row>
    <row r="470" spans="1:16" ht="15.75" thickBot="1" x14ac:dyDescent="0.3">
      <c r="A470" s="4">
        <v>469</v>
      </c>
      <c r="B470" s="6" t="s">
        <v>574</v>
      </c>
      <c r="C470" s="5" t="s">
        <v>103</v>
      </c>
      <c r="D470" s="5" t="s">
        <v>67</v>
      </c>
      <c r="E470" s="7">
        <v>999</v>
      </c>
      <c r="F470" s="7">
        <v>73</v>
      </c>
      <c r="G470" s="14">
        <v>-15.7</v>
      </c>
      <c r="H470" s="14">
        <v>-14.3</v>
      </c>
      <c r="I470" s="14">
        <v>-10</v>
      </c>
      <c r="J470" s="14">
        <v>-0.7</v>
      </c>
      <c r="K470" s="14">
        <v>-1.1000000000000001</v>
      </c>
      <c r="L470" s="14">
        <v>-41.8</v>
      </c>
      <c r="M470" s="14">
        <v>13.4</v>
      </c>
      <c r="N470" s="25">
        <f t="shared" si="15"/>
        <v>-27.4</v>
      </c>
      <c r="O470" s="15">
        <f t="shared" si="16"/>
        <v>13.4</v>
      </c>
      <c r="P470" s="14">
        <v>-27.4</v>
      </c>
    </row>
    <row r="471" spans="1:16" ht="15.75" thickBot="1" x14ac:dyDescent="0.3">
      <c r="A471" s="4">
        <v>470</v>
      </c>
      <c r="B471" s="6" t="s">
        <v>494</v>
      </c>
      <c r="C471" s="5" t="s">
        <v>38</v>
      </c>
      <c r="D471" s="5" t="s">
        <v>295</v>
      </c>
      <c r="E471" s="7">
        <v>750.2</v>
      </c>
      <c r="F471" s="7">
        <v>154</v>
      </c>
      <c r="G471" s="14">
        <v>-13.9</v>
      </c>
      <c r="H471" s="14">
        <v>-12.7</v>
      </c>
      <c r="I471" s="14">
        <v>-9.1999999999999993</v>
      </c>
      <c r="J471" s="14">
        <v>-0.9</v>
      </c>
      <c r="K471" s="14">
        <v>-2.1</v>
      </c>
      <c r="L471" s="14">
        <v>-38.799999999999997</v>
      </c>
      <c r="M471" s="14">
        <v>10.5</v>
      </c>
      <c r="N471" s="25">
        <f t="shared" si="15"/>
        <v>-26</v>
      </c>
      <c r="O471" s="15">
        <f t="shared" si="16"/>
        <v>11.9</v>
      </c>
      <c r="P471" s="14">
        <v>-27.4</v>
      </c>
    </row>
    <row r="472" spans="1:16" ht="15.75" thickBot="1" x14ac:dyDescent="0.3">
      <c r="A472" s="4">
        <v>471</v>
      </c>
      <c r="B472" s="6" t="s">
        <v>708</v>
      </c>
      <c r="C472" s="5" t="s">
        <v>51</v>
      </c>
      <c r="D472" s="5" t="s">
        <v>207</v>
      </c>
      <c r="E472" s="7">
        <v>999</v>
      </c>
      <c r="F472" s="7">
        <v>84</v>
      </c>
      <c r="G472" s="14">
        <v>-15.7</v>
      </c>
      <c r="H472" s="14">
        <v>-14.4</v>
      </c>
      <c r="I472" s="14">
        <v>-9.8000000000000007</v>
      </c>
      <c r="J472" s="14">
        <v>-0.8</v>
      </c>
      <c r="K472" s="14">
        <v>-1.2</v>
      </c>
      <c r="L472" s="14">
        <v>-41.9</v>
      </c>
      <c r="M472" s="14">
        <v>13.6</v>
      </c>
      <c r="N472" s="25">
        <f t="shared" si="15"/>
        <v>-27.4</v>
      </c>
      <c r="O472" s="15">
        <f t="shared" si="16"/>
        <v>13.6</v>
      </c>
      <c r="P472" s="14">
        <v>-27.4</v>
      </c>
    </row>
    <row r="473" spans="1:16" ht="15.75" thickBot="1" x14ac:dyDescent="0.3">
      <c r="A473" s="4">
        <v>472</v>
      </c>
      <c r="B473" s="6" t="s">
        <v>502</v>
      </c>
      <c r="C473" s="5" t="s">
        <v>38</v>
      </c>
      <c r="D473" s="5" t="s">
        <v>17</v>
      </c>
      <c r="E473" s="7">
        <v>749.3</v>
      </c>
      <c r="F473" s="7">
        <v>158</v>
      </c>
      <c r="G473" s="14">
        <v>-14.1</v>
      </c>
      <c r="H473" s="14">
        <v>-12.5</v>
      </c>
      <c r="I473" s="14">
        <v>-9.3000000000000007</v>
      </c>
      <c r="J473" s="14">
        <v>-2</v>
      </c>
      <c r="K473" s="14">
        <v>-2.4</v>
      </c>
      <c r="L473" s="14">
        <v>-40.299999999999997</v>
      </c>
      <c r="M473" s="14">
        <v>11.9</v>
      </c>
      <c r="N473" s="25">
        <f t="shared" si="15"/>
        <v>-27.4</v>
      </c>
      <c r="O473" s="15">
        <f t="shared" si="16"/>
        <v>11.9</v>
      </c>
      <c r="P473" s="14">
        <v>-27.4</v>
      </c>
    </row>
    <row r="474" spans="1:16" ht="15.75" thickBot="1" x14ac:dyDescent="0.3">
      <c r="A474" s="4">
        <v>473</v>
      </c>
      <c r="B474" s="6" t="s">
        <v>542</v>
      </c>
      <c r="C474" s="5" t="s">
        <v>144</v>
      </c>
      <c r="D474" s="5" t="s">
        <v>20</v>
      </c>
      <c r="E474" s="7">
        <v>715.7</v>
      </c>
      <c r="F474" s="7">
        <v>94</v>
      </c>
      <c r="G474" s="14">
        <v>-15</v>
      </c>
      <c r="H474" s="14">
        <v>-14.2</v>
      </c>
      <c r="I474" s="14">
        <v>-9.4</v>
      </c>
      <c r="J474" s="14">
        <v>-1</v>
      </c>
      <c r="K474" s="14">
        <v>-0.7</v>
      </c>
      <c r="L474" s="14">
        <v>-40.299999999999997</v>
      </c>
      <c r="M474" s="14">
        <v>11.9</v>
      </c>
      <c r="N474" s="25">
        <f t="shared" si="15"/>
        <v>-27.4</v>
      </c>
      <c r="O474" s="15">
        <f t="shared" si="16"/>
        <v>11.9</v>
      </c>
      <c r="P474" s="14">
        <v>-27.4</v>
      </c>
    </row>
    <row r="475" spans="1:16" ht="15.75" thickBot="1" x14ac:dyDescent="0.3">
      <c r="A475" s="4">
        <v>474</v>
      </c>
      <c r="B475" s="6" t="s">
        <v>506</v>
      </c>
      <c r="C475" s="5" t="s">
        <v>51</v>
      </c>
      <c r="D475" s="5" t="s">
        <v>120</v>
      </c>
      <c r="E475" s="7">
        <v>717.5</v>
      </c>
      <c r="F475" s="7">
        <v>234</v>
      </c>
      <c r="G475" s="14">
        <v>-13</v>
      </c>
      <c r="H475" s="14">
        <v>-11.6</v>
      </c>
      <c r="I475" s="14">
        <v>-9</v>
      </c>
      <c r="J475" s="14">
        <v>-1.3</v>
      </c>
      <c r="K475" s="14">
        <v>-3.7</v>
      </c>
      <c r="L475" s="14">
        <v>-38.700000000000003</v>
      </c>
      <c r="M475" s="14">
        <v>10.199999999999999</v>
      </c>
      <c r="N475" s="25">
        <f t="shared" si="15"/>
        <v>-27.5</v>
      </c>
      <c r="O475" s="15">
        <f t="shared" si="16"/>
        <v>10.199999999999999</v>
      </c>
      <c r="P475" s="14">
        <v>-27.5</v>
      </c>
    </row>
    <row r="476" spans="1:16" ht="15.75" thickBot="1" x14ac:dyDescent="0.3">
      <c r="A476" s="4">
        <v>475</v>
      </c>
      <c r="B476" s="6" t="s">
        <v>672</v>
      </c>
      <c r="C476" s="5" t="s">
        <v>33</v>
      </c>
      <c r="D476" s="5" t="s">
        <v>48</v>
      </c>
      <c r="E476" s="7">
        <v>999</v>
      </c>
      <c r="F476" s="7">
        <v>105</v>
      </c>
      <c r="G476" s="14">
        <v>-15.3</v>
      </c>
      <c r="H476" s="14">
        <v>-13.7</v>
      </c>
      <c r="I476" s="14">
        <v>-10.4</v>
      </c>
      <c r="J476" s="14">
        <v>-0.8</v>
      </c>
      <c r="K476" s="14">
        <v>-1.9</v>
      </c>
      <c r="L476" s="14">
        <v>-42.1</v>
      </c>
      <c r="M476" s="14">
        <v>13.6</v>
      </c>
      <c r="N476" s="25">
        <f t="shared" si="15"/>
        <v>-27.5</v>
      </c>
      <c r="O476" s="15">
        <f t="shared" si="16"/>
        <v>13.6</v>
      </c>
      <c r="P476" s="14">
        <v>-27.5</v>
      </c>
    </row>
    <row r="477" spans="1:16" ht="15.75" thickBot="1" x14ac:dyDescent="0.3">
      <c r="A477" s="4">
        <v>476</v>
      </c>
      <c r="B477" s="6" t="s">
        <v>709</v>
      </c>
      <c r="C477" s="5" t="s">
        <v>82</v>
      </c>
      <c r="D477" s="5" t="s">
        <v>36</v>
      </c>
      <c r="E477" s="7">
        <v>999</v>
      </c>
      <c r="F477" s="7">
        <v>109</v>
      </c>
      <c r="G477" s="14">
        <v>-14.8</v>
      </c>
      <c r="H477" s="14">
        <v>-13.7</v>
      </c>
      <c r="I477" s="14">
        <v>-9.3000000000000007</v>
      </c>
      <c r="J477" s="14">
        <v>-0.4</v>
      </c>
      <c r="K477" s="14">
        <v>-0.8</v>
      </c>
      <c r="L477" s="14">
        <v>-39</v>
      </c>
      <c r="M477" s="14">
        <v>10.5</v>
      </c>
      <c r="N477" s="25">
        <f t="shared" si="15"/>
        <v>-27.5</v>
      </c>
      <c r="O477" s="15">
        <f t="shared" si="16"/>
        <v>10.5</v>
      </c>
      <c r="P477" s="14">
        <v>-27.5</v>
      </c>
    </row>
    <row r="478" spans="1:16" ht="15.75" thickBot="1" x14ac:dyDescent="0.3">
      <c r="A478" s="4">
        <v>477</v>
      </c>
      <c r="B478" s="6" t="s">
        <v>541</v>
      </c>
      <c r="C478" s="5"/>
      <c r="D478" s="5" t="s">
        <v>17</v>
      </c>
      <c r="E478" s="7">
        <v>999</v>
      </c>
      <c r="F478" s="7">
        <v>82</v>
      </c>
      <c r="G478" s="14">
        <v>-15.4</v>
      </c>
      <c r="H478" s="14">
        <v>-14.1</v>
      </c>
      <c r="I478" s="14">
        <v>-9.6</v>
      </c>
      <c r="J478" s="14">
        <v>-0.7</v>
      </c>
      <c r="K478" s="14">
        <v>-0.7</v>
      </c>
      <c r="L478" s="14">
        <v>-40.5</v>
      </c>
      <c r="M478" s="14">
        <v>11.9</v>
      </c>
      <c r="N478" s="25">
        <f t="shared" si="15"/>
        <v>-27.6</v>
      </c>
      <c r="O478" s="15">
        <f t="shared" si="16"/>
        <v>11.9</v>
      </c>
      <c r="P478" s="14">
        <v>-27.6</v>
      </c>
    </row>
    <row r="479" spans="1:16" ht="15.75" thickBot="1" x14ac:dyDescent="0.3">
      <c r="A479" s="4">
        <v>478</v>
      </c>
      <c r="B479" s="6" t="s">
        <v>578</v>
      </c>
      <c r="C479" s="5" t="s">
        <v>88</v>
      </c>
      <c r="D479" s="5" t="s">
        <v>67</v>
      </c>
      <c r="E479" s="7">
        <v>748.6</v>
      </c>
      <c r="F479" s="7">
        <v>78</v>
      </c>
      <c r="G479" s="14">
        <v>-15.6</v>
      </c>
      <c r="H479" s="14">
        <v>-14.3</v>
      </c>
      <c r="I479" s="14">
        <v>-10.3</v>
      </c>
      <c r="J479" s="14">
        <v>-0.7</v>
      </c>
      <c r="K479" s="14">
        <v>-1.2</v>
      </c>
      <c r="L479" s="14">
        <v>-42.1</v>
      </c>
      <c r="M479" s="14">
        <v>13.4</v>
      </c>
      <c r="N479" s="25">
        <f t="shared" si="15"/>
        <v>-27.7</v>
      </c>
      <c r="O479" s="15">
        <f t="shared" si="16"/>
        <v>13.4</v>
      </c>
      <c r="P479" s="14">
        <v>-27.7</v>
      </c>
    </row>
    <row r="480" spans="1:16" ht="15.75" thickBot="1" x14ac:dyDescent="0.3">
      <c r="A480" s="4">
        <v>479</v>
      </c>
      <c r="B480" s="6" t="s">
        <v>505</v>
      </c>
      <c r="C480" s="5" t="s">
        <v>53</v>
      </c>
      <c r="D480" s="5" t="s">
        <v>36</v>
      </c>
      <c r="E480" s="7">
        <v>680.7</v>
      </c>
      <c r="F480" s="7">
        <v>185</v>
      </c>
      <c r="G480" s="14">
        <v>-13.1</v>
      </c>
      <c r="H480" s="14">
        <v>-12.3</v>
      </c>
      <c r="I480" s="14">
        <v>-8.8000000000000007</v>
      </c>
      <c r="J480" s="14">
        <v>-2.5</v>
      </c>
      <c r="K480" s="14">
        <v>-2.5</v>
      </c>
      <c r="L480" s="14">
        <v>-39.200000000000003</v>
      </c>
      <c r="M480" s="14">
        <v>10.5</v>
      </c>
      <c r="N480" s="25">
        <f t="shared" si="15"/>
        <v>-27.7</v>
      </c>
      <c r="O480" s="15">
        <f t="shared" si="16"/>
        <v>10.5</v>
      </c>
      <c r="P480" s="14">
        <v>-27.7</v>
      </c>
    </row>
    <row r="481" spans="1:16" ht="15.75" thickBot="1" x14ac:dyDescent="0.3">
      <c r="A481" s="4">
        <v>480</v>
      </c>
      <c r="B481" s="6" t="s">
        <v>526</v>
      </c>
      <c r="C481" s="5" t="s">
        <v>38</v>
      </c>
      <c r="D481" s="5" t="s">
        <v>20</v>
      </c>
      <c r="E481" s="7">
        <v>999</v>
      </c>
      <c r="F481" s="7">
        <v>99</v>
      </c>
      <c r="G481" s="14">
        <v>-15.2</v>
      </c>
      <c r="H481" s="14">
        <v>-13.8</v>
      </c>
      <c r="I481" s="14">
        <v>-9.4</v>
      </c>
      <c r="J481" s="14">
        <v>-1</v>
      </c>
      <c r="K481" s="14">
        <v>-1.3</v>
      </c>
      <c r="L481" s="14">
        <v>-40.6</v>
      </c>
      <c r="M481" s="14">
        <v>11.9</v>
      </c>
      <c r="N481" s="25">
        <f t="shared" si="15"/>
        <v>-27.7</v>
      </c>
      <c r="O481" s="15">
        <f t="shared" si="16"/>
        <v>11.9</v>
      </c>
      <c r="P481" s="14">
        <v>-27.7</v>
      </c>
    </row>
    <row r="482" spans="1:16" ht="15.75" thickBot="1" x14ac:dyDescent="0.3">
      <c r="A482" s="4">
        <v>481</v>
      </c>
      <c r="B482" s="6" t="s">
        <v>560</v>
      </c>
      <c r="C482" s="5" t="s">
        <v>51</v>
      </c>
      <c r="D482" s="5" t="s">
        <v>45</v>
      </c>
      <c r="E482" s="7">
        <v>999</v>
      </c>
      <c r="F482" s="7">
        <v>111</v>
      </c>
      <c r="G482" s="14">
        <v>-14.5</v>
      </c>
      <c r="H482" s="14">
        <v>-13.8</v>
      </c>
      <c r="I482" s="14">
        <v>-9</v>
      </c>
      <c r="J482" s="14">
        <v>-0.8</v>
      </c>
      <c r="K482" s="14">
        <v>-1.1000000000000001</v>
      </c>
      <c r="L482" s="14">
        <v>-39.200000000000003</v>
      </c>
      <c r="M482" s="14">
        <v>10.5</v>
      </c>
      <c r="N482" s="25">
        <f t="shared" si="15"/>
        <v>-27.7</v>
      </c>
      <c r="O482" s="15">
        <f t="shared" si="16"/>
        <v>10.5</v>
      </c>
      <c r="P482" s="14">
        <v>-27.7</v>
      </c>
    </row>
    <row r="483" spans="1:16" ht="15.75" thickBot="1" x14ac:dyDescent="0.3">
      <c r="A483" s="4">
        <v>482</v>
      </c>
      <c r="B483" s="6" t="s">
        <v>596</v>
      </c>
      <c r="C483" s="5"/>
      <c r="D483" s="5" t="s">
        <v>30</v>
      </c>
      <c r="E483" s="7">
        <v>749.1</v>
      </c>
      <c r="F483" s="7">
        <v>98</v>
      </c>
      <c r="G483" s="14">
        <v>-15.5</v>
      </c>
      <c r="H483" s="14">
        <v>-14.1</v>
      </c>
      <c r="I483" s="14">
        <v>-10.4</v>
      </c>
      <c r="J483" s="14">
        <v>-0.7</v>
      </c>
      <c r="K483" s="14">
        <v>-1.4</v>
      </c>
      <c r="L483" s="14">
        <v>-42.2</v>
      </c>
      <c r="M483" s="14">
        <v>13.4</v>
      </c>
      <c r="N483" s="25">
        <f t="shared" si="15"/>
        <v>-27.8</v>
      </c>
      <c r="O483" s="15">
        <f t="shared" si="16"/>
        <v>13.4</v>
      </c>
      <c r="P483" s="14">
        <v>-27.8</v>
      </c>
    </row>
    <row r="484" spans="1:16" ht="15.75" thickBot="1" x14ac:dyDescent="0.3">
      <c r="A484" s="4">
        <v>483</v>
      </c>
      <c r="B484" s="6" t="s">
        <v>584</v>
      </c>
      <c r="C484" s="5" t="s">
        <v>82</v>
      </c>
      <c r="D484" s="5" t="s">
        <v>20</v>
      </c>
      <c r="E484" s="7">
        <v>728.9</v>
      </c>
      <c r="F484" s="7">
        <v>85</v>
      </c>
      <c r="G484" s="14">
        <v>-15.4</v>
      </c>
      <c r="H484" s="14">
        <v>-14.2</v>
      </c>
      <c r="I484" s="14">
        <v>-9.6</v>
      </c>
      <c r="J484" s="14">
        <v>-0.7</v>
      </c>
      <c r="K484" s="14">
        <v>-0.8</v>
      </c>
      <c r="L484" s="14">
        <v>-40.700000000000003</v>
      </c>
      <c r="M484" s="14">
        <v>11.9</v>
      </c>
      <c r="N484" s="25">
        <f t="shared" si="15"/>
        <v>-27.8</v>
      </c>
      <c r="O484" s="15">
        <f t="shared" si="16"/>
        <v>11.9</v>
      </c>
      <c r="P484" s="14">
        <v>-27.8</v>
      </c>
    </row>
    <row r="485" spans="1:16" ht="15.75" thickBot="1" x14ac:dyDescent="0.3">
      <c r="A485" s="4">
        <v>484</v>
      </c>
      <c r="B485" s="6" t="s">
        <v>571</v>
      </c>
      <c r="C485" s="5" t="s">
        <v>23</v>
      </c>
      <c r="D485" s="5" t="s">
        <v>45</v>
      </c>
      <c r="E485" s="7">
        <v>746.7</v>
      </c>
      <c r="F485" s="7">
        <v>141</v>
      </c>
      <c r="G485" s="14">
        <v>-14.1</v>
      </c>
      <c r="H485" s="14">
        <v>-13</v>
      </c>
      <c r="I485" s="14">
        <v>-9</v>
      </c>
      <c r="J485" s="14">
        <v>-1.1000000000000001</v>
      </c>
      <c r="K485" s="14">
        <v>-2</v>
      </c>
      <c r="L485" s="14">
        <v>-39.299999999999997</v>
      </c>
      <c r="M485" s="14">
        <v>10.5</v>
      </c>
      <c r="N485" s="25">
        <f t="shared" si="15"/>
        <v>-27.9</v>
      </c>
      <c r="O485" s="15">
        <f t="shared" si="16"/>
        <v>10.5</v>
      </c>
      <c r="P485" s="14">
        <v>-27.9</v>
      </c>
    </row>
    <row r="486" spans="1:16" ht="15.75" thickBot="1" x14ac:dyDescent="0.3">
      <c r="A486" s="4">
        <v>485</v>
      </c>
      <c r="B486" s="6" t="s">
        <v>640</v>
      </c>
      <c r="C486" s="5"/>
      <c r="D486" s="5" t="s">
        <v>468</v>
      </c>
      <c r="E486" s="7">
        <v>738.5</v>
      </c>
      <c r="F486" s="7">
        <v>129</v>
      </c>
      <c r="G486" s="14">
        <v>-15.3</v>
      </c>
      <c r="H486" s="14">
        <v>-13.3</v>
      </c>
      <c r="I486" s="14">
        <v>-10.199999999999999</v>
      </c>
      <c r="J486" s="14">
        <v>-1.1000000000000001</v>
      </c>
      <c r="K486" s="14">
        <v>-2.6</v>
      </c>
      <c r="L486" s="14">
        <v>-42.5</v>
      </c>
      <c r="M486" s="14">
        <v>13.6</v>
      </c>
      <c r="N486" s="25">
        <f t="shared" si="15"/>
        <v>-27.9</v>
      </c>
      <c r="O486" s="15">
        <f t="shared" si="16"/>
        <v>13.6</v>
      </c>
      <c r="P486" s="14">
        <v>-27.9</v>
      </c>
    </row>
    <row r="487" spans="1:16" ht="15.75" thickBot="1" x14ac:dyDescent="0.3">
      <c r="A487" s="4">
        <v>486</v>
      </c>
      <c r="B487" s="6" t="s">
        <v>634</v>
      </c>
      <c r="C487" s="5" t="s">
        <v>60</v>
      </c>
      <c r="D487" s="5" t="s">
        <v>158</v>
      </c>
      <c r="E487" s="7">
        <v>999</v>
      </c>
      <c r="F487" s="7">
        <v>162</v>
      </c>
      <c r="G487" s="14">
        <v>-14.7</v>
      </c>
      <c r="H487" s="14">
        <v>-13.1</v>
      </c>
      <c r="I487" s="14">
        <v>-10.5</v>
      </c>
      <c r="J487" s="14">
        <v>-1</v>
      </c>
      <c r="K487" s="14">
        <v>-3.1</v>
      </c>
      <c r="L487" s="14">
        <v>-42.3</v>
      </c>
      <c r="M487" s="14">
        <v>13.4</v>
      </c>
      <c r="N487" s="25">
        <f t="shared" si="15"/>
        <v>-27.9</v>
      </c>
      <c r="O487" s="15">
        <f t="shared" si="16"/>
        <v>13.4</v>
      </c>
      <c r="P487" s="14">
        <v>-27.9</v>
      </c>
    </row>
    <row r="488" spans="1:16" ht="15.75" thickBot="1" x14ac:dyDescent="0.3">
      <c r="A488" s="4">
        <v>487</v>
      </c>
      <c r="B488" s="6" t="s">
        <v>485</v>
      </c>
      <c r="C488" s="5" t="s">
        <v>47</v>
      </c>
      <c r="D488" s="5" t="s">
        <v>17</v>
      </c>
      <c r="E488" s="7">
        <v>650.5</v>
      </c>
      <c r="F488" s="7">
        <v>95</v>
      </c>
      <c r="G488" s="14">
        <v>-15.6</v>
      </c>
      <c r="H488" s="14">
        <v>-13.6</v>
      </c>
      <c r="I488" s="14">
        <v>-10.199999999999999</v>
      </c>
      <c r="J488" s="14">
        <v>-0.4</v>
      </c>
      <c r="K488" s="14">
        <v>-0.9</v>
      </c>
      <c r="L488" s="14">
        <v>-40.799999999999997</v>
      </c>
      <c r="M488" s="14">
        <v>11.9</v>
      </c>
      <c r="N488" s="25">
        <f t="shared" si="15"/>
        <v>-27.9</v>
      </c>
      <c r="O488" s="15">
        <f t="shared" si="16"/>
        <v>11.9</v>
      </c>
      <c r="P488" s="14">
        <v>-27.9</v>
      </c>
    </row>
    <row r="489" spans="1:16" ht="15.75" thickBot="1" x14ac:dyDescent="0.3">
      <c r="A489" s="4">
        <v>488</v>
      </c>
      <c r="B489" s="6" t="s">
        <v>621</v>
      </c>
      <c r="C489" s="5"/>
      <c r="D489" s="5" t="s">
        <v>622</v>
      </c>
      <c r="E489" s="7">
        <v>999</v>
      </c>
      <c r="F489" s="7">
        <v>79</v>
      </c>
      <c r="G489" s="14">
        <v>-15.7</v>
      </c>
      <c r="H489" s="14">
        <v>-14.5</v>
      </c>
      <c r="I489" s="14">
        <v>-10.3</v>
      </c>
      <c r="J489" s="14">
        <v>-0.9</v>
      </c>
      <c r="K489" s="14">
        <v>-0.9</v>
      </c>
      <c r="L489" s="14">
        <v>-42.3</v>
      </c>
      <c r="M489" s="14">
        <v>13.4</v>
      </c>
      <c r="N489" s="25">
        <f t="shared" si="15"/>
        <v>-27.9</v>
      </c>
      <c r="O489" s="15">
        <f t="shared" si="16"/>
        <v>13.4</v>
      </c>
      <c r="P489" s="14">
        <v>-27.9</v>
      </c>
    </row>
    <row r="490" spans="1:16" ht="15.75" thickBot="1" x14ac:dyDescent="0.3">
      <c r="A490" s="4">
        <v>489</v>
      </c>
      <c r="B490" s="6" t="s">
        <v>737</v>
      </c>
      <c r="C490" s="5" t="s">
        <v>19</v>
      </c>
      <c r="D490" s="5" t="s">
        <v>48</v>
      </c>
      <c r="E490" s="7">
        <v>999</v>
      </c>
      <c r="F490" s="7">
        <v>86</v>
      </c>
      <c r="G490" s="14">
        <v>-15.7</v>
      </c>
      <c r="H490" s="14">
        <v>-14.3</v>
      </c>
      <c r="I490" s="14">
        <v>-9.6999999999999993</v>
      </c>
      <c r="J490" s="14">
        <v>-1.5</v>
      </c>
      <c r="K490" s="14">
        <v>-1.3</v>
      </c>
      <c r="L490" s="14">
        <v>-42.5</v>
      </c>
      <c r="M490" s="14">
        <v>13.6</v>
      </c>
      <c r="N490" s="25">
        <f t="shared" si="15"/>
        <v>-27.9</v>
      </c>
      <c r="O490" s="15">
        <f t="shared" si="16"/>
        <v>13.6</v>
      </c>
      <c r="P490" s="14">
        <v>-27.9</v>
      </c>
    </row>
    <row r="491" spans="1:16" ht="15.75" thickBot="1" x14ac:dyDescent="0.3">
      <c r="A491" s="4">
        <v>490</v>
      </c>
      <c r="B491" s="6" t="s">
        <v>696</v>
      </c>
      <c r="C491" s="5" t="s">
        <v>85</v>
      </c>
      <c r="D491" s="5" t="s">
        <v>158</v>
      </c>
      <c r="E491" s="7">
        <v>999</v>
      </c>
      <c r="F491" s="7">
        <v>46</v>
      </c>
      <c r="G491" s="14">
        <v>-16.3</v>
      </c>
      <c r="H491" s="14">
        <v>-15</v>
      </c>
      <c r="I491" s="14">
        <v>-10.4</v>
      </c>
      <c r="J491" s="14">
        <v>-0.3</v>
      </c>
      <c r="K491" s="14">
        <v>-0.3</v>
      </c>
      <c r="L491" s="14">
        <v>-42.3</v>
      </c>
      <c r="M491" s="14">
        <v>13.4</v>
      </c>
      <c r="N491" s="25">
        <f t="shared" si="15"/>
        <v>-27.9</v>
      </c>
      <c r="O491" s="15">
        <f t="shared" si="16"/>
        <v>13.4</v>
      </c>
      <c r="P491" s="14">
        <v>-27.9</v>
      </c>
    </row>
    <row r="492" spans="1:16" ht="15.75" thickBot="1" x14ac:dyDescent="0.3">
      <c r="A492" s="4">
        <v>491</v>
      </c>
      <c r="B492" s="6" t="s">
        <v>718</v>
      </c>
      <c r="C492" s="5" t="s">
        <v>60</v>
      </c>
      <c r="D492" s="5" t="s">
        <v>48</v>
      </c>
      <c r="E492" s="7">
        <v>751</v>
      </c>
      <c r="F492" s="7">
        <v>90</v>
      </c>
      <c r="G492" s="14">
        <v>-15.5</v>
      </c>
      <c r="H492" s="14">
        <v>-14.1</v>
      </c>
      <c r="I492" s="14">
        <v>-10</v>
      </c>
      <c r="J492" s="14">
        <v>-1.3</v>
      </c>
      <c r="K492" s="14">
        <v>-1.6</v>
      </c>
      <c r="L492" s="14">
        <v>-42.5</v>
      </c>
      <c r="M492" s="14">
        <v>13.6</v>
      </c>
      <c r="N492" s="25">
        <f t="shared" si="15"/>
        <v>-27.9</v>
      </c>
      <c r="O492" s="15">
        <f t="shared" si="16"/>
        <v>13.6</v>
      </c>
      <c r="P492" s="14">
        <v>-27.9</v>
      </c>
    </row>
    <row r="493" spans="1:16" ht="15.75" thickBot="1" x14ac:dyDescent="0.3">
      <c r="A493" s="4">
        <v>492</v>
      </c>
      <c r="B493" s="6" t="s">
        <v>744</v>
      </c>
      <c r="C493" s="5" t="s">
        <v>56</v>
      </c>
      <c r="D493" s="5" t="s">
        <v>83</v>
      </c>
      <c r="E493" s="7">
        <v>999</v>
      </c>
      <c r="F493" s="7">
        <v>55</v>
      </c>
      <c r="G493" s="14">
        <v>-16.3</v>
      </c>
      <c r="H493" s="14">
        <v>-14.9</v>
      </c>
      <c r="I493" s="14">
        <v>-10.3</v>
      </c>
      <c r="J493" s="14">
        <v>-0.5</v>
      </c>
      <c r="K493" s="14">
        <v>-0.6</v>
      </c>
      <c r="L493" s="14">
        <v>-42.6</v>
      </c>
      <c r="M493" s="14">
        <v>13.6</v>
      </c>
      <c r="N493" s="25">
        <f t="shared" si="15"/>
        <v>-28</v>
      </c>
      <c r="O493" s="15">
        <f t="shared" si="16"/>
        <v>13.6</v>
      </c>
      <c r="P493" s="14">
        <v>-28</v>
      </c>
    </row>
    <row r="494" spans="1:16" ht="15.75" thickBot="1" x14ac:dyDescent="0.3">
      <c r="A494" s="4">
        <v>493</v>
      </c>
      <c r="B494" s="6" t="s">
        <v>664</v>
      </c>
      <c r="C494" s="5"/>
      <c r="D494" s="5" t="s">
        <v>67</v>
      </c>
      <c r="E494" s="7">
        <v>999</v>
      </c>
      <c r="F494" s="7">
        <v>57</v>
      </c>
      <c r="G494" s="14">
        <v>-16.2</v>
      </c>
      <c r="H494" s="14">
        <v>-14.9</v>
      </c>
      <c r="I494" s="14">
        <v>-10.5</v>
      </c>
      <c r="J494" s="14">
        <v>-0.2</v>
      </c>
      <c r="K494" s="14">
        <v>-0.7</v>
      </c>
      <c r="L494" s="14">
        <v>-42.6</v>
      </c>
      <c r="M494" s="14">
        <v>13.4</v>
      </c>
      <c r="N494" s="25">
        <f t="shared" si="15"/>
        <v>-28.1</v>
      </c>
      <c r="O494" s="15">
        <f t="shared" si="16"/>
        <v>13.4</v>
      </c>
      <c r="P494" s="14">
        <v>-28.1</v>
      </c>
    </row>
    <row r="495" spans="1:16" ht="15.75" thickBot="1" x14ac:dyDescent="0.3">
      <c r="A495" s="4">
        <v>494</v>
      </c>
      <c r="B495" s="6" t="s">
        <v>665</v>
      </c>
      <c r="C495" s="5" t="s">
        <v>16</v>
      </c>
      <c r="D495" s="5" t="s">
        <v>67</v>
      </c>
      <c r="E495" s="7">
        <v>749.8</v>
      </c>
      <c r="F495" s="7">
        <v>101</v>
      </c>
      <c r="G495" s="14">
        <v>-15.9</v>
      </c>
      <c r="H495" s="14">
        <v>-14.1</v>
      </c>
      <c r="I495" s="14">
        <v>-10.7</v>
      </c>
      <c r="J495" s="14">
        <v>-0.1</v>
      </c>
      <c r="K495" s="14">
        <v>-1.9</v>
      </c>
      <c r="L495" s="14">
        <v>-42.6</v>
      </c>
      <c r="M495" s="14">
        <v>13.4</v>
      </c>
      <c r="N495" s="25">
        <f t="shared" si="15"/>
        <v>-28.2</v>
      </c>
      <c r="O495" s="15">
        <f t="shared" si="16"/>
        <v>13.4</v>
      </c>
      <c r="P495" s="14">
        <v>-28.2</v>
      </c>
    </row>
    <row r="496" spans="1:16" ht="15.75" thickBot="1" x14ac:dyDescent="0.3">
      <c r="A496" s="4">
        <v>495</v>
      </c>
      <c r="B496" s="6" t="s">
        <v>1379</v>
      </c>
      <c r="C496" s="5" t="s">
        <v>93</v>
      </c>
      <c r="D496" s="5" t="s">
        <v>445</v>
      </c>
      <c r="E496" s="7">
        <v>999</v>
      </c>
      <c r="F496" s="7">
        <v>33</v>
      </c>
      <c r="G496" s="14">
        <v>-16.600000000000001</v>
      </c>
      <c r="H496" s="14">
        <v>-15.3</v>
      </c>
      <c r="I496" s="14">
        <v>-10.3</v>
      </c>
      <c r="J496" s="14">
        <v>-0.4</v>
      </c>
      <c r="K496" s="14">
        <v>-0.3</v>
      </c>
      <c r="L496" s="14">
        <v>-42.9</v>
      </c>
      <c r="M496" s="14">
        <v>13.6</v>
      </c>
      <c r="N496" s="25">
        <f t="shared" si="15"/>
        <v>-28.3</v>
      </c>
      <c r="O496" s="15">
        <f t="shared" si="16"/>
        <v>13.6</v>
      </c>
      <c r="P496" s="14">
        <v>-28.3</v>
      </c>
    </row>
    <row r="497" spans="1:16" ht="15.75" thickBot="1" x14ac:dyDescent="0.3">
      <c r="A497" s="4">
        <v>496</v>
      </c>
      <c r="B497" s="6" t="s">
        <v>528</v>
      </c>
      <c r="C497" s="5" t="s">
        <v>144</v>
      </c>
      <c r="D497" s="5" t="s">
        <v>36</v>
      </c>
      <c r="E497" s="7">
        <v>750.8</v>
      </c>
      <c r="F497" s="7">
        <v>218</v>
      </c>
      <c r="G497" s="14">
        <v>-13</v>
      </c>
      <c r="H497" s="14">
        <v>-11.7</v>
      </c>
      <c r="I497" s="14">
        <v>-9.6999999999999993</v>
      </c>
      <c r="J497" s="14">
        <v>-2</v>
      </c>
      <c r="K497" s="14">
        <v>-3.4</v>
      </c>
      <c r="L497" s="14">
        <v>-39.799999999999997</v>
      </c>
      <c r="M497" s="14">
        <v>10.5</v>
      </c>
      <c r="N497" s="25">
        <f t="shared" si="15"/>
        <v>-28.3</v>
      </c>
      <c r="O497" s="15">
        <f t="shared" si="16"/>
        <v>10.5</v>
      </c>
      <c r="P497" s="14">
        <v>-28.3</v>
      </c>
    </row>
    <row r="498" spans="1:16" ht="15.75" thickBot="1" x14ac:dyDescent="0.3">
      <c r="A498" s="4">
        <v>497</v>
      </c>
      <c r="B498" s="6" t="s">
        <v>550</v>
      </c>
      <c r="C498" s="5" t="s">
        <v>51</v>
      </c>
      <c r="D498" s="5" t="s">
        <v>17</v>
      </c>
      <c r="E498" s="7">
        <v>999</v>
      </c>
      <c r="F498" s="7">
        <v>94</v>
      </c>
      <c r="G498" s="14">
        <v>-15.1</v>
      </c>
      <c r="H498" s="14">
        <v>-13.9</v>
      </c>
      <c r="I498" s="14">
        <v>-9.6999999999999993</v>
      </c>
      <c r="J498" s="14">
        <v>-0.9</v>
      </c>
      <c r="K498" s="14">
        <v>-1.6</v>
      </c>
      <c r="L498" s="14">
        <v>-41.3</v>
      </c>
      <c r="M498" s="14">
        <v>11.9</v>
      </c>
      <c r="N498" s="25">
        <f t="shared" si="15"/>
        <v>-28.4</v>
      </c>
      <c r="O498" s="15">
        <f t="shared" si="16"/>
        <v>11.9</v>
      </c>
      <c r="P498" s="14">
        <v>-28.4</v>
      </c>
    </row>
    <row r="499" spans="1:16" ht="15.75" thickBot="1" x14ac:dyDescent="0.3">
      <c r="A499" s="4">
        <v>498</v>
      </c>
      <c r="B499" s="6" t="s">
        <v>535</v>
      </c>
      <c r="C499" s="5"/>
      <c r="D499" s="5" t="s">
        <v>28</v>
      </c>
      <c r="E499" s="7">
        <v>999</v>
      </c>
      <c r="F499" s="7">
        <v>140</v>
      </c>
      <c r="G499" s="14">
        <v>-14.4</v>
      </c>
      <c r="H499" s="14">
        <v>-13.1</v>
      </c>
      <c r="I499" s="14">
        <v>-9.8000000000000007</v>
      </c>
      <c r="J499" s="14">
        <v>-0.9</v>
      </c>
      <c r="K499" s="14">
        <v>-1.6</v>
      </c>
      <c r="L499" s="14">
        <v>-39.799999999999997</v>
      </c>
      <c r="M499" s="14">
        <v>10.5</v>
      </c>
      <c r="N499" s="25">
        <f t="shared" si="15"/>
        <v>-28.4</v>
      </c>
      <c r="O499" s="15">
        <f t="shared" si="16"/>
        <v>10.5</v>
      </c>
      <c r="P499" s="14">
        <v>-28.4</v>
      </c>
    </row>
    <row r="500" spans="1:16" ht="15.75" thickBot="1" x14ac:dyDescent="0.3">
      <c r="A500" s="4">
        <v>499</v>
      </c>
      <c r="B500" s="6" t="s">
        <v>717</v>
      </c>
      <c r="C500" s="5" t="s">
        <v>19</v>
      </c>
      <c r="D500" s="5" t="s">
        <v>107</v>
      </c>
      <c r="E500" s="7">
        <v>999</v>
      </c>
      <c r="F500" s="7">
        <v>60</v>
      </c>
      <c r="G500" s="14">
        <v>-16.399999999999999</v>
      </c>
      <c r="H500" s="14">
        <v>-14.8</v>
      </c>
      <c r="I500" s="14">
        <v>-10.3</v>
      </c>
      <c r="J500" s="14">
        <v>-0.5</v>
      </c>
      <c r="K500" s="14">
        <v>-1</v>
      </c>
      <c r="L500" s="14">
        <v>-43</v>
      </c>
      <c r="M500" s="14">
        <v>13.6</v>
      </c>
      <c r="N500" s="25">
        <f t="shared" si="15"/>
        <v>-28.4</v>
      </c>
      <c r="O500" s="15">
        <f t="shared" si="16"/>
        <v>13.6</v>
      </c>
      <c r="P500" s="14">
        <v>-28.4</v>
      </c>
    </row>
    <row r="501" spans="1:16" ht="15.75" thickBot="1" x14ac:dyDescent="0.3">
      <c r="A501" s="4">
        <v>500</v>
      </c>
      <c r="B501" s="6" t="s">
        <v>727</v>
      </c>
      <c r="C501" s="5" t="s">
        <v>38</v>
      </c>
      <c r="D501" s="5" t="s">
        <v>107</v>
      </c>
      <c r="E501" s="7">
        <v>999</v>
      </c>
      <c r="F501" s="7">
        <v>72</v>
      </c>
      <c r="G501" s="14">
        <v>-16.100000000000001</v>
      </c>
      <c r="H501" s="14">
        <v>-14.5</v>
      </c>
      <c r="I501" s="14">
        <v>-10.3</v>
      </c>
      <c r="J501" s="14">
        <v>-0.9</v>
      </c>
      <c r="K501" s="14">
        <v>-1.2</v>
      </c>
      <c r="L501" s="14">
        <v>-43</v>
      </c>
      <c r="M501" s="14">
        <v>13.6</v>
      </c>
      <c r="N501" s="25">
        <f t="shared" si="15"/>
        <v>-28.4</v>
      </c>
      <c r="O501" s="15">
        <f t="shared" si="16"/>
        <v>13.6</v>
      </c>
      <c r="P501" s="14">
        <v>-28.4</v>
      </c>
    </row>
    <row r="502" spans="1:16" ht="15.75" thickBot="1" x14ac:dyDescent="0.3">
      <c r="A502" s="4">
        <v>501</v>
      </c>
      <c r="B502" s="6" t="s">
        <v>793</v>
      </c>
      <c r="C502" s="5" t="s">
        <v>101</v>
      </c>
      <c r="D502" s="5" t="s">
        <v>207</v>
      </c>
      <c r="E502" s="7">
        <v>999</v>
      </c>
      <c r="F502" s="7">
        <v>55</v>
      </c>
      <c r="G502" s="14">
        <v>-16.399999999999999</v>
      </c>
      <c r="H502" s="14">
        <v>-15</v>
      </c>
      <c r="I502" s="14">
        <v>-10.3</v>
      </c>
      <c r="J502" s="14">
        <v>-0.6</v>
      </c>
      <c r="K502" s="14">
        <v>-0.8</v>
      </c>
      <c r="L502" s="14">
        <v>-43</v>
      </c>
      <c r="M502" s="14">
        <v>13.6</v>
      </c>
      <c r="N502" s="25">
        <f t="shared" si="15"/>
        <v>-28.4</v>
      </c>
      <c r="O502" s="15">
        <f t="shared" si="16"/>
        <v>13.6</v>
      </c>
      <c r="P502" s="14">
        <v>-28.4</v>
      </c>
    </row>
    <row r="503" spans="1:16" ht="15.75" thickBot="1" x14ac:dyDescent="0.3">
      <c r="A503" s="4">
        <v>502</v>
      </c>
      <c r="B503" s="6" t="s">
        <v>792</v>
      </c>
      <c r="C503" s="5" t="s">
        <v>62</v>
      </c>
      <c r="D503" s="5" t="s">
        <v>48</v>
      </c>
      <c r="E503" s="7">
        <v>742.7</v>
      </c>
      <c r="F503" s="7">
        <v>24</v>
      </c>
      <c r="G503" s="14">
        <v>-17</v>
      </c>
      <c r="H503" s="14">
        <v>-15.5</v>
      </c>
      <c r="I503" s="14">
        <v>-10.6</v>
      </c>
      <c r="J503" s="14">
        <v>0</v>
      </c>
      <c r="K503" s="14">
        <v>0</v>
      </c>
      <c r="L503" s="14">
        <v>-43</v>
      </c>
      <c r="M503" s="14">
        <v>13.6</v>
      </c>
      <c r="N503" s="25">
        <f t="shared" si="15"/>
        <v>-28.4</v>
      </c>
      <c r="O503" s="15">
        <f t="shared" si="16"/>
        <v>13.6</v>
      </c>
      <c r="P503" s="14">
        <v>-28.4</v>
      </c>
    </row>
    <row r="504" spans="1:16" ht="15.75" thickBot="1" x14ac:dyDescent="0.3">
      <c r="A504" s="4">
        <v>503</v>
      </c>
      <c r="B504" s="6" t="s">
        <v>563</v>
      </c>
      <c r="C504" s="5"/>
      <c r="D504" s="5" t="s">
        <v>20</v>
      </c>
      <c r="E504" s="7">
        <v>999</v>
      </c>
      <c r="F504" s="7">
        <v>69</v>
      </c>
      <c r="G504" s="14">
        <v>-15.9</v>
      </c>
      <c r="H504" s="14">
        <v>-14.6</v>
      </c>
      <c r="I504" s="14">
        <v>-9.8000000000000007</v>
      </c>
      <c r="J504" s="14">
        <v>-0.5</v>
      </c>
      <c r="K504" s="14">
        <v>-0.6</v>
      </c>
      <c r="L504" s="14">
        <v>-41.4</v>
      </c>
      <c r="M504" s="14">
        <v>11.9</v>
      </c>
      <c r="N504" s="25">
        <f t="shared" si="15"/>
        <v>-28.5</v>
      </c>
      <c r="O504" s="15">
        <f t="shared" si="16"/>
        <v>11.9</v>
      </c>
      <c r="P504" s="14">
        <v>-28.5</v>
      </c>
    </row>
    <row r="505" spans="1:16" ht="15.75" thickBot="1" x14ac:dyDescent="0.3">
      <c r="A505" s="4">
        <v>504</v>
      </c>
      <c r="B505" s="6" t="s">
        <v>777</v>
      </c>
      <c r="C505" s="5" t="s">
        <v>23</v>
      </c>
      <c r="D505" s="5" t="s">
        <v>778</v>
      </c>
      <c r="E505" s="7">
        <v>750.6</v>
      </c>
      <c r="F505" s="7">
        <v>72</v>
      </c>
      <c r="G505" s="14">
        <v>-16.100000000000001</v>
      </c>
      <c r="H505" s="14">
        <v>-14.5</v>
      </c>
      <c r="I505" s="14">
        <v>-10.3</v>
      </c>
      <c r="J505" s="14">
        <v>-0.7</v>
      </c>
      <c r="K505" s="14">
        <v>-1.4</v>
      </c>
      <c r="L505" s="14">
        <v>-43</v>
      </c>
      <c r="M505" s="14">
        <v>13.6</v>
      </c>
      <c r="N505" s="25">
        <f t="shared" si="15"/>
        <v>-28.5</v>
      </c>
      <c r="O505" s="15">
        <f t="shared" si="16"/>
        <v>13.6</v>
      </c>
      <c r="P505" s="14">
        <v>-28.5</v>
      </c>
    </row>
    <row r="506" spans="1:16" ht="15.75" thickBot="1" x14ac:dyDescent="0.3">
      <c r="A506" s="4">
        <v>505</v>
      </c>
      <c r="B506" s="6" t="s">
        <v>537</v>
      </c>
      <c r="C506" s="5" t="s">
        <v>70</v>
      </c>
      <c r="D506" s="5" t="s">
        <v>120</v>
      </c>
      <c r="E506" s="7">
        <v>707.3</v>
      </c>
      <c r="F506" s="7">
        <v>193</v>
      </c>
      <c r="G506" s="14">
        <v>-13.5</v>
      </c>
      <c r="H506" s="14">
        <v>-12.4</v>
      </c>
      <c r="I506" s="14">
        <v>-9.6999999999999993</v>
      </c>
      <c r="J506" s="14">
        <v>-1</v>
      </c>
      <c r="K506" s="14">
        <v>-3.1</v>
      </c>
      <c r="L506" s="14">
        <v>-39.700000000000003</v>
      </c>
      <c r="M506" s="14">
        <v>10.199999999999999</v>
      </c>
      <c r="N506" s="25">
        <f t="shared" si="15"/>
        <v>-28.5</v>
      </c>
      <c r="O506" s="15">
        <f t="shared" si="16"/>
        <v>10.199999999999999</v>
      </c>
      <c r="P506" s="14">
        <v>-28.5</v>
      </c>
    </row>
    <row r="507" spans="1:16" ht="15.75" thickBot="1" x14ac:dyDescent="0.3">
      <c r="A507" s="4">
        <v>506</v>
      </c>
      <c r="B507" s="6" t="s">
        <v>781</v>
      </c>
      <c r="C507" s="5" t="s">
        <v>82</v>
      </c>
      <c r="D507" s="5" t="s">
        <v>107</v>
      </c>
      <c r="E507" s="7">
        <v>999</v>
      </c>
      <c r="F507" s="7">
        <v>58</v>
      </c>
      <c r="G507" s="14">
        <v>-16.3</v>
      </c>
      <c r="H507" s="14">
        <v>-15</v>
      </c>
      <c r="I507" s="14">
        <v>-10.4</v>
      </c>
      <c r="J507" s="14">
        <v>-0.6</v>
      </c>
      <c r="K507" s="14">
        <v>-0.9</v>
      </c>
      <c r="L507" s="14">
        <v>-43.1</v>
      </c>
      <c r="M507" s="14">
        <v>13.6</v>
      </c>
      <c r="N507" s="25">
        <f t="shared" si="15"/>
        <v>-28.6</v>
      </c>
      <c r="O507" s="15">
        <f t="shared" si="16"/>
        <v>13.6</v>
      </c>
      <c r="P507" s="14">
        <v>-28.6</v>
      </c>
    </row>
    <row r="508" spans="1:16" ht="15.75" thickBot="1" x14ac:dyDescent="0.3">
      <c r="A508" s="4">
        <v>507</v>
      </c>
      <c r="B508" s="6" t="s">
        <v>565</v>
      </c>
      <c r="C508" s="5" t="s">
        <v>103</v>
      </c>
      <c r="D508" s="5" t="s">
        <v>17</v>
      </c>
      <c r="E508" s="7">
        <v>748.1</v>
      </c>
      <c r="F508" s="7">
        <v>86</v>
      </c>
      <c r="G508" s="14">
        <v>-15.9</v>
      </c>
      <c r="H508" s="14">
        <v>-14</v>
      </c>
      <c r="I508" s="14">
        <v>-10.7</v>
      </c>
      <c r="J508" s="14">
        <v>0.2</v>
      </c>
      <c r="K508" s="14">
        <v>-1.1000000000000001</v>
      </c>
      <c r="L508" s="14">
        <v>-41.5</v>
      </c>
      <c r="M508" s="14">
        <v>11.9</v>
      </c>
      <c r="N508" s="25">
        <f t="shared" si="15"/>
        <v>-28.6</v>
      </c>
      <c r="O508" s="15">
        <f t="shared" si="16"/>
        <v>11.9</v>
      </c>
      <c r="P508" s="14">
        <v>-28.6</v>
      </c>
    </row>
    <row r="509" spans="1:16" ht="15.75" thickBot="1" x14ac:dyDescent="0.3">
      <c r="A509" s="4">
        <v>508</v>
      </c>
      <c r="B509" s="6" t="s">
        <v>702</v>
      </c>
      <c r="C509" s="5" t="s">
        <v>16</v>
      </c>
      <c r="D509" s="5" t="s">
        <v>48</v>
      </c>
      <c r="E509" s="7">
        <v>999</v>
      </c>
      <c r="F509" s="7">
        <v>78</v>
      </c>
      <c r="G509" s="14">
        <v>-16.3</v>
      </c>
      <c r="H509" s="14">
        <v>-14.1</v>
      </c>
      <c r="I509" s="14">
        <v>-10.199999999999999</v>
      </c>
      <c r="J509" s="14">
        <v>-1.2</v>
      </c>
      <c r="K509" s="14">
        <v>-1.4</v>
      </c>
      <c r="L509" s="14">
        <v>-43.2</v>
      </c>
      <c r="M509" s="14">
        <v>13.6</v>
      </c>
      <c r="N509" s="25">
        <f t="shared" si="15"/>
        <v>-28.6</v>
      </c>
      <c r="O509" s="15">
        <f t="shared" si="16"/>
        <v>13.6</v>
      </c>
      <c r="P509" s="14">
        <v>-28.6</v>
      </c>
    </row>
    <row r="510" spans="1:16" ht="15.75" thickBot="1" x14ac:dyDescent="0.3">
      <c r="A510" s="4">
        <v>509</v>
      </c>
      <c r="B510" s="6" t="s">
        <v>693</v>
      </c>
      <c r="C510" s="5" t="s">
        <v>82</v>
      </c>
      <c r="D510" s="5" t="s">
        <v>694</v>
      </c>
      <c r="E510" s="7">
        <v>999</v>
      </c>
      <c r="F510" s="7">
        <v>52</v>
      </c>
      <c r="G510" s="14">
        <v>-16.5</v>
      </c>
      <c r="H510" s="14">
        <v>-14.9</v>
      </c>
      <c r="I510" s="14">
        <v>-10.6</v>
      </c>
      <c r="J510" s="14">
        <v>-0.2</v>
      </c>
      <c r="K510" s="14">
        <v>-0.8</v>
      </c>
      <c r="L510" s="14">
        <v>-43.1</v>
      </c>
      <c r="M510" s="14">
        <v>13.4</v>
      </c>
      <c r="N510" s="25">
        <f t="shared" si="15"/>
        <v>-28.6</v>
      </c>
      <c r="O510" s="15">
        <f t="shared" si="16"/>
        <v>13.4</v>
      </c>
      <c r="P510" s="14">
        <v>-28.6</v>
      </c>
    </row>
    <row r="511" spans="1:16" ht="15.75" thickBot="1" x14ac:dyDescent="0.3">
      <c r="A511" s="4">
        <v>510</v>
      </c>
      <c r="B511" s="6" t="s">
        <v>607</v>
      </c>
      <c r="C511" s="5"/>
      <c r="D511" s="5" t="s">
        <v>28</v>
      </c>
      <c r="E511" s="7">
        <v>999</v>
      </c>
      <c r="F511" s="7">
        <v>116</v>
      </c>
      <c r="G511" s="14">
        <v>-14.6</v>
      </c>
      <c r="H511" s="14">
        <v>-14</v>
      </c>
      <c r="I511" s="14">
        <v>-9.1</v>
      </c>
      <c r="J511" s="14">
        <v>-1.1000000000000001</v>
      </c>
      <c r="K511" s="14">
        <v>-1.2</v>
      </c>
      <c r="L511" s="14">
        <v>-40.1</v>
      </c>
      <c r="M511" s="14">
        <v>10.5</v>
      </c>
      <c r="N511" s="25">
        <f t="shared" si="15"/>
        <v>-28.6</v>
      </c>
      <c r="O511" s="15">
        <f t="shared" si="16"/>
        <v>10.5</v>
      </c>
      <c r="P511" s="14">
        <v>-28.6</v>
      </c>
    </row>
    <row r="512" spans="1:16" ht="15.75" thickBot="1" x14ac:dyDescent="0.3">
      <c r="A512" s="4">
        <v>511</v>
      </c>
      <c r="B512" s="6" t="s">
        <v>760</v>
      </c>
      <c r="C512" s="5"/>
      <c r="D512" s="5" t="s">
        <v>761</v>
      </c>
      <c r="E512" s="7">
        <v>748.7</v>
      </c>
      <c r="F512" s="7">
        <v>59</v>
      </c>
      <c r="G512" s="14">
        <v>-16.600000000000001</v>
      </c>
      <c r="H512" s="14">
        <v>-14.7</v>
      </c>
      <c r="I512" s="14">
        <v>-10.5</v>
      </c>
      <c r="J512" s="14">
        <v>-0.4</v>
      </c>
      <c r="K512" s="14">
        <v>-1</v>
      </c>
      <c r="L512" s="14">
        <v>-43.2</v>
      </c>
      <c r="M512" s="14">
        <v>13.6</v>
      </c>
      <c r="N512" s="25">
        <f t="shared" si="15"/>
        <v>-28.6</v>
      </c>
      <c r="O512" s="15">
        <f t="shared" si="16"/>
        <v>13.6</v>
      </c>
      <c r="P512" s="14">
        <v>-28.6</v>
      </c>
    </row>
    <row r="513" spans="1:16" ht="15.75" thickBot="1" x14ac:dyDescent="0.3">
      <c r="A513" s="4">
        <v>512</v>
      </c>
      <c r="B513" s="6" t="s">
        <v>703</v>
      </c>
      <c r="C513" s="5"/>
      <c r="D513" s="5" t="s">
        <v>619</v>
      </c>
      <c r="E513" s="7">
        <v>999</v>
      </c>
      <c r="F513" s="7">
        <v>69</v>
      </c>
      <c r="G513" s="14">
        <v>-16.2</v>
      </c>
      <c r="H513" s="14">
        <v>-14.7</v>
      </c>
      <c r="I513" s="14">
        <v>-10.4</v>
      </c>
      <c r="J513" s="14">
        <v>-0.6</v>
      </c>
      <c r="K513" s="14">
        <v>-1.2</v>
      </c>
      <c r="L513" s="14">
        <v>-43.1</v>
      </c>
      <c r="M513" s="14">
        <v>13.4</v>
      </c>
      <c r="N513" s="25">
        <f t="shared" si="15"/>
        <v>-28.7</v>
      </c>
      <c r="O513" s="15">
        <f t="shared" si="16"/>
        <v>13.4</v>
      </c>
      <c r="P513" s="14">
        <v>-28.7</v>
      </c>
    </row>
    <row r="514" spans="1:16" ht="15.75" thickBot="1" x14ac:dyDescent="0.3">
      <c r="A514" s="4">
        <v>513</v>
      </c>
      <c r="B514" s="6" t="s">
        <v>538</v>
      </c>
      <c r="C514" s="5" t="s">
        <v>33</v>
      </c>
      <c r="D514" s="5" t="s">
        <v>17</v>
      </c>
      <c r="E514" s="7">
        <v>749.4</v>
      </c>
      <c r="F514" s="7">
        <v>98</v>
      </c>
      <c r="G514" s="14">
        <v>-15.3</v>
      </c>
      <c r="H514" s="14">
        <v>-14.1</v>
      </c>
      <c r="I514" s="14">
        <v>-10</v>
      </c>
      <c r="J514" s="14">
        <v>-0.8</v>
      </c>
      <c r="K514" s="14">
        <v>-1.4</v>
      </c>
      <c r="L514" s="14">
        <v>-41.6</v>
      </c>
      <c r="M514" s="14">
        <v>11.9</v>
      </c>
      <c r="N514" s="25">
        <f t="shared" si="15"/>
        <v>-28.7</v>
      </c>
      <c r="O514" s="15">
        <f t="shared" si="16"/>
        <v>11.9</v>
      </c>
      <c r="P514" s="14">
        <v>-28.7</v>
      </c>
    </row>
    <row r="515" spans="1:16" ht="15.75" thickBot="1" x14ac:dyDescent="0.3">
      <c r="A515" s="4">
        <v>514</v>
      </c>
      <c r="B515" s="6" t="s">
        <v>787</v>
      </c>
      <c r="C515" s="5" t="s">
        <v>103</v>
      </c>
      <c r="D515" s="5" t="s">
        <v>48</v>
      </c>
      <c r="E515" s="7">
        <v>999</v>
      </c>
      <c r="F515" s="7">
        <v>62</v>
      </c>
      <c r="G515" s="14">
        <v>-16.399999999999999</v>
      </c>
      <c r="H515" s="14">
        <v>-14.8</v>
      </c>
      <c r="I515" s="14">
        <v>-10.8</v>
      </c>
      <c r="J515" s="14">
        <v>-0.3</v>
      </c>
      <c r="K515" s="14">
        <v>-1</v>
      </c>
      <c r="L515" s="14">
        <v>-43.3</v>
      </c>
      <c r="M515" s="14">
        <v>13.6</v>
      </c>
      <c r="N515" s="25">
        <f t="shared" ref="N515:N578" si="17">P515+(O515-M515)</f>
        <v>-28.7</v>
      </c>
      <c r="O515" s="15">
        <f t="shared" ref="O515:O578" si="18">IF(NOT(ISERROR(SEARCH("SS",D515))),$W$6,IF(NOT(ISERROR(SEARCH("2B",D515))),$W$4,IF(NOT(ISERROR(SEARCH("OF",D515))),$W$7,IF(NOT(ISERROR(SEARCH("3B",D515))),$W$5,IF(NOT(ISERROR(SEARCH("1B",D515))),$W$3,IF(NOT(ISERROR(SEARCH("C",D515))),$W$2,IF(NOT(ISERROR(SEARCH("DH",D515))),$W$8,"ERROR")))))))</f>
        <v>13.6</v>
      </c>
      <c r="P515" s="14">
        <v>-28.7</v>
      </c>
    </row>
    <row r="516" spans="1:16" ht="15.75" thickBot="1" x14ac:dyDescent="0.3">
      <c r="A516" s="4">
        <v>515</v>
      </c>
      <c r="B516" s="6" t="s">
        <v>568</v>
      </c>
      <c r="C516" s="5" t="s">
        <v>47</v>
      </c>
      <c r="D516" s="5" t="s">
        <v>17</v>
      </c>
      <c r="E516" s="7">
        <v>999</v>
      </c>
      <c r="F516" s="7">
        <v>81</v>
      </c>
      <c r="G516" s="14">
        <v>-15.8</v>
      </c>
      <c r="H516" s="14">
        <v>-14.4</v>
      </c>
      <c r="I516" s="14">
        <v>-10.1</v>
      </c>
      <c r="J516" s="14">
        <v>-0.4</v>
      </c>
      <c r="K516" s="14">
        <v>-1</v>
      </c>
      <c r="L516" s="14">
        <v>-41.6</v>
      </c>
      <c r="M516" s="14">
        <v>11.9</v>
      </c>
      <c r="N516" s="25">
        <f t="shared" si="17"/>
        <v>-28.7</v>
      </c>
      <c r="O516" s="15">
        <f t="shared" si="18"/>
        <v>11.9</v>
      </c>
      <c r="P516" s="14">
        <v>-28.7</v>
      </c>
    </row>
    <row r="517" spans="1:16" ht="15.75" thickBot="1" x14ac:dyDescent="0.3">
      <c r="A517" s="4">
        <v>516</v>
      </c>
      <c r="B517" s="6" t="s">
        <v>704</v>
      </c>
      <c r="C517" s="5" t="s">
        <v>106</v>
      </c>
      <c r="D517" s="5" t="s">
        <v>67</v>
      </c>
      <c r="E517" s="7">
        <v>999</v>
      </c>
      <c r="F517" s="7">
        <v>39</v>
      </c>
      <c r="G517" s="14">
        <v>-16.7</v>
      </c>
      <c r="H517" s="14">
        <v>-15.3</v>
      </c>
      <c r="I517" s="14">
        <v>-10.5</v>
      </c>
      <c r="J517" s="14">
        <v>-0.2</v>
      </c>
      <c r="K517" s="14">
        <v>-0.5</v>
      </c>
      <c r="L517" s="14">
        <v>-43.2</v>
      </c>
      <c r="M517" s="14">
        <v>13.4</v>
      </c>
      <c r="N517" s="25">
        <f t="shared" si="17"/>
        <v>-28.7</v>
      </c>
      <c r="O517" s="15">
        <f t="shared" si="18"/>
        <v>13.4</v>
      </c>
      <c r="P517" s="14">
        <v>-28.7</v>
      </c>
    </row>
    <row r="518" spans="1:16" ht="15.75" thickBot="1" x14ac:dyDescent="0.3">
      <c r="A518" s="4">
        <v>517</v>
      </c>
      <c r="B518" s="6" t="s">
        <v>545</v>
      </c>
      <c r="C518" s="5" t="s">
        <v>19</v>
      </c>
      <c r="D518" s="5" t="s">
        <v>17</v>
      </c>
      <c r="E518" s="7">
        <v>749.9</v>
      </c>
      <c r="F518" s="7">
        <v>87</v>
      </c>
      <c r="G518" s="14">
        <v>-15.3</v>
      </c>
      <c r="H518" s="14">
        <v>-14.1</v>
      </c>
      <c r="I518" s="14">
        <v>-10.1</v>
      </c>
      <c r="J518" s="14">
        <v>-0.9</v>
      </c>
      <c r="K518" s="14">
        <v>-1.2</v>
      </c>
      <c r="L518" s="14">
        <v>-41.7</v>
      </c>
      <c r="M518" s="14">
        <v>11.9</v>
      </c>
      <c r="N518" s="25">
        <f t="shared" si="17"/>
        <v>-28.8</v>
      </c>
      <c r="O518" s="15">
        <f t="shared" si="18"/>
        <v>11.9</v>
      </c>
      <c r="P518" s="14">
        <v>-28.8</v>
      </c>
    </row>
    <row r="519" spans="1:16" ht="15.75" thickBot="1" x14ac:dyDescent="0.3">
      <c r="A519" s="4">
        <v>518</v>
      </c>
      <c r="B519" s="6" t="s">
        <v>679</v>
      </c>
      <c r="C519" s="5"/>
      <c r="D519" s="5" t="s">
        <v>67</v>
      </c>
      <c r="E519" s="7">
        <v>999</v>
      </c>
      <c r="F519" s="7">
        <v>83</v>
      </c>
      <c r="G519" s="14">
        <v>-16.100000000000001</v>
      </c>
      <c r="H519" s="14">
        <v>-14.4</v>
      </c>
      <c r="I519" s="14">
        <v>-10.4</v>
      </c>
      <c r="J519" s="14">
        <v>-0.7</v>
      </c>
      <c r="K519" s="14">
        <v>-1.6</v>
      </c>
      <c r="L519" s="14">
        <v>-43.2</v>
      </c>
      <c r="M519" s="14">
        <v>13.4</v>
      </c>
      <c r="N519" s="25">
        <f t="shared" si="17"/>
        <v>-28.8</v>
      </c>
      <c r="O519" s="15">
        <f t="shared" si="18"/>
        <v>13.4</v>
      </c>
      <c r="P519" s="14">
        <v>-28.8</v>
      </c>
    </row>
    <row r="520" spans="1:16" ht="15.75" thickBot="1" x14ac:dyDescent="0.3">
      <c r="A520" s="4">
        <v>519</v>
      </c>
      <c r="B520" s="6" t="s">
        <v>756</v>
      </c>
      <c r="C520" s="5" t="s">
        <v>19</v>
      </c>
      <c r="D520" s="5" t="s">
        <v>158</v>
      </c>
      <c r="E520" s="7">
        <v>999</v>
      </c>
      <c r="F520" s="7">
        <v>43</v>
      </c>
      <c r="G520" s="14">
        <v>-16.7</v>
      </c>
      <c r="H520" s="14">
        <v>-15.2</v>
      </c>
      <c r="I520" s="14">
        <v>-10.6</v>
      </c>
      <c r="J520" s="14">
        <v>-0.2</v>
      </c>
      <c r="K520" s="14">
        <v>-0.5</v>
      </c>
      <c r="L520" s="14">
        <v>-43.2</v>
      </c>
      <c r="M520" s="14">
        <v>13.4</v>
      </c>
      <c r="N520" s="25">
        <f t="shared" si="17"/>
        <v>-28.8</v>
      </c>
      <c r="O520" s="15">
        <f t="shared" si="18"/>
        <v>13.4</v>
      </c>
      <c r="P520" s="14">
        <v>-28.8</v>
      </c>
    </row>
    <row r="521" spans="1:16" ht="15.75" thickBot="1" x14ac:dyDescent="0.3">
      <c r="A521" s="4">
        <v>520</v>
      </c>
      <c r="B521" s="6" t="s">
        <v>818</v>
      </c>
      <c r="C521" s="5" t="s">
        <v>42</v>
      </c>
      <c r="D521" s="5" t="s">
        <v>48</v>
      </c>
      <c r="E521" s="7">
        <v>999</v>
      </c>
      <c r="F521" s="7">
        <v>70</v>
      </c>
      <c r="G521" s="14">
        <v>-16.100000000000001</v>
      </c>
      <c r="H521" s="14">
        <v>-14.7</v>
      </c>
      <c r="I521" s="14">
        <v>-10.6</v>
      </c>
      <c r="J521" s="14">
        <v>-0.6</v>
      </c>
      <c r="K521" s="14">
        <v>-1.4</v>
      </c>
      <c r="L521" s="14">
        <v>-43.4</v>
      </c>
      <c r="M521" s="14">
        <v>13.6</v>
      </c>
      <c r="N521" s="25">
        <f t="shared" si="17"/>
        <v>-28.8</v>
      </c>
      <c r="O521" s="15">
        <f t="shared" si="18"/>
        <v>13.6</v>
      </c>
      <c r="P521" s="14">
        <v>-28.8</v>
      </c>
    </row>
    <row r="522" spans="1:16" ht="15.75" thickBot="1" x14ac:dyDescent="0.3">
      <c r="A522" s="4">
        <v>521</v>
      </c>
      <c r="B522" s="6" t="s">
        <v>575</v>
      </c>
      <c r="C522" s="5" t="s">
        <v>51</v>
      </c>
      <c r="D522" s="5" t="s">
        <v>20</v>
      </c>
      <c r="E522" s="7">
        <v>999</v>
      </c>
      <c r="F522" s="7">
        <v>83</v>
      </c>
      <c r="G522" s="14">
        <v>-15.7</v>
      </c>
      <c r="H522" s="14">
        <v>-14.1</v>
      </c>
      <c r="I522" s="14">
        <v>-10.3</v>
      </c>
      <c r="J522" s="14">
        <v>-0.3</v>
      </c>
      <c r="K522" s="14">
        <v>-1.3</v>
      </c>
      <c r="L522" s="14">
        <v>-41.7</v>
      </c>
      <c r="M522" s="14">
        <v>11.9</v>
      </c>
      <c r="N522" s="25">
        <f t="shared" si="17"/>
        <v>-28.8</v>
      </c>
      <c r="O522" s="15">
        <f t="shared" si="18"/>
        <v>11.9</v>
      </c>
      <c r="P522" s="14">
        <v>-28.8</v>
      </c>
    </row>
    <row r="523" spans="1:16" ht="15.75" thickBot="1" x14ac:dyDescent="0.3">
      <c r="A523" s="4">
        <v>522</v>
      </c>
      <c r="B523" s="6" t="s">
        <v>797</v>
      </c>
      <c r="C523" s="5"/>
      <c r="D523" s="5" t="s">
        <v>83</v>
      </c>
      <c r="E523" s="7">
        <v>999</v>
      </c>
      <c r="F523" s="7">
        <v>45</v>
      </c>
      <c r="G523" s="14">
        <v>-16.7</v>
      </c>
      <c r="H523" s="14">
        <v>-15</v>
      </c>
      <c r="I523" s="14">
        <v>-10.6</v>
      </c>
      <c r="J523" s="14">
        <v>-0.4</v>
      </c>
      <c r="K523" s="14">
        <v>-0.6</v>
      </c>
      <c r="L523" s="14">
        <v>-43.4</v>
      </c>
      <c r="M523" s="14">
        <v>13.6</v>
      </c>
      <c r="N523" s="25">
        <f t="shared" si="17"/>
        <v>-28.8</v>
      </c>
      <c r="O523" s="15">
        <f t="shared" si="18"/>
        <v>13.6</v>
      </c>
      <c r="P523" s="14">
        <v>-28.8</v>
      </c>
    </row>
    <row r="524" spans="1:16" ht="15.75" thickBot="1" x14ac:dyDescent="0.3">
      <c r="A524" s="4">
        <v>523</v>
      </c>
      <c r="B524" s="6" t="s">
        <v>576</v>
      </c>
      <c r="C524" s="5"/>
      <c r="D524" s="5" t="s">
        <v>20</v>
      </c>
      <c r="E524" s="7">
        <v>999</v>
      </c>
      <c r="F524" s="7">
        <v>66</v>
      </c>
      <c r="G524" s="14">
        <v>-15.8</v>
      </c>
      <c r="H524" s="14">
        <v>-14.6</v>
      </c>
      <c r="I524" s="14">
        <v>-9.9</v>
      </c>
      <c r="J524" s="14">
        <v>-0.8</v>
      </c>
      <c r="K524" s="14">
        <v>-0.7</v>
      </c>
      <c r="L524" s="14">
        <v>-41.8</v>
      </c>
      <c r="M524" s="14">
        <v>11.9</v>
      </c>
      <c r="N524" s="25">
        <f t="shared" si="17"/>
        <v>-28.8</v>
      </c>
      <c r="O524" s="15">
        <f t="shared" si="18"/>
        <v>11.9</v>
      </c>
      <c r="P524" s="14">
        <v>-28.8</v>
      </c>
    </row>
    <row r="525" spans="1:16" ht="15.75" thickBot="1" x14ac:dyDescent="0.3">
      <c r="A525" s="4">
        <v>524</v>
      </c>
      <c r="B525" s="6" t="s">
        <v>680</v>
      </c>
      <c r="C525" s="5"/>
      <c r="D525" s="5" t="s">
        <v>67</v>
      </c>
      <c r="E525" s="7">
        <v>751</v>
      </c>
      <c r="F525" s="7">
        <v>63</v>
      </c>
      <c r="G525" s="14">
        <v>-16.399999999999999</v>
      </c>
      <c r="H525" s="14">
        <v>-14.7</v>
      </c>
      <c r="I525" s="14">
        <v>-10.5</v>
      </c>
      <c r="J525" s="14">
        <v>-0.6</v>
      </c>
      <c r="K525" s="14">
        <v>-1.1000000000000001</v>
      </c>
      <c r="L525" s="14">
        <v>-43.3</v>
      </c>
      <c r="M525" s="14">
        <v>13.4</v>
      </c>
      <c r="N525" s="25">
        <f t="shared" si="17"/>
        <v>-28.8</v>
      </c>
      <c r="O525" s="15">
        <f t="shared" si="18"/>
        <v>13.4</v>
      </c>
      <c r="P525" s="14">
        <v>-28.8</v>
      </c>
    </row>
    <row r="526" spans="1:16" ht="15.75" thickBot="1" x14ac:dyDescent="0.3">
      <c r="A526" s="4">
        <v>525</v>
      </c>
      <c r="B526" s="6" t="s">
        <v>569</v>
      </c>
      <c r="C526" s="5" t="s">
        <v>93</v>
      </c>
      <c r="D526" s="5" t="s">
        <v>17</v>
      </c>
      <c r="E526" s="7">
        <v>750.8</v>
      </c>
      <c r="F526" s="7">
        <v>72</v>
      </c>
      <c r="G526" s="14">
        <v>-15.8</v>
      </c>
      <c r="H526" s="14">
        <v>-14.3</v>
      </c>
      <c r="I526" s="14">
        <v>-10.3</v>
      </c>
      <c r="J526" s="14">
        <v>-0.4</v>
      </c>
      <c r="K526" s="14">
        <v>-1</v>
      </c>
      <c r="L526" s="14">
        <v>-41.8</v>
      </c>
      <c r="M526" s="14">
        <v>11.9</v>
      </c>
      <c r="N526" s="25">
        <f t="shared" si="17"/>
        <v>-28.9</v>
      </c>
      <c r="O526" s="15">
        <f t="shared" si="18"/>
        <v>11.9</v>
      </c>
      <c r="P526" s="14">
        <v>-28.9</v>
      </c>
    </row>
    <row r="527" spans="1:16" ht="15.75" thickBot="1" x14ac:dyDescent="0.3">
      <c r="A527" s="4">
        <v>526</v>
      </c>
      <c r="B527" s="6" t="s">
        <v>530</v>
      </c>
      <c r="C527" s="5" t="s">
        <v>25</v>
      </c>
      <c r="D527" s="5" t="s">
        <v>120</v>
      </c>
      <c r="E527" s="7">
        <v>741</v>
      </c>
      <c r="F527" s="7">
        <v>186</v>
      </c>
      <c r="G527" s="14">
        <v>-13.8</v>
      </c>
      <c r="H527" s="14">
        <v>-12</v>
      </c>
      <c r="I527" s="14">
        <v>-9.3000000000000007</v>
      </c>
      <c r="J527" s="14">
        <v>-1.6</v>
      </c>
      <c r="K527" s="14">
        <v>-3.4</v>
      </c>
      <c r="L527" s="14">
        <v>-40.1</v>
      </c>
      <c r="M527" s="14">
        <v>10.199999999999999</v>
      </c>
      <c r="N527" s="25">
        <f t="shared" si="17"/>
        <v>-28.9</v>
      </c>
      <c r="O527" s="15">
        <f t="shared" si="18"/>
        <v>10.199999999999999</v>
      </c>
      <c r="P527" s="14">
        <v>-28.9</v>
      </c>
    </row>
    <row r="528" spans="1:16" ht="15.75" thickBot="1" x14ac:dyDescent="0.3">
      <c r="A528" s="4">
        <v>527</v>
      </c>
      <c r="B528" s="6" t="s">
        <v>805</v>
      </c>
      <c r="C528" s="5" t="s">
        <v>70</v>
      </c>
      <c r="D528" s="5" t="s">
        <v>207</v>
      </c>
      <c r="E528" s="7">
        <v>737.3</v>
      </c>
      <c r="F528" s="7">
        <v>27</v>
      </c>
      <c r="G528" s="14">
        <v>-17</v>
      </c>
      <c r="H528" s="14">
        <v>-15.6</v>
      </c>
      <c r="I528" s="14">
        <v>-10.5</v>
      </c>
      <c r="J528" s="14">
        <v>-0.2</v>
      </c>
      <c r="K528" s="14">
        <v>-0.2</v>
      </c>
      <c r="L528" s="14">
        <v>-43.5</v>
      </c>
      <c r="M528" s="14">
        <v>13.6</v>
      </c>
      <c r="N528" s="25">
        <f t="shared" si="17"/>
        <v>-28.9</v>
      </c>
      <c r="O528" s="15">
        <f t="shared" si="18"/>
        <v>13.6</v>
      </c>
      <c r="P528" s="14">
        <v>-28.9</v>
      </c>
    </row>
    <row r="529" spans="1:16" ht="15.75" thickBot="1" x14ac:dyDescent="0.3">
      <c r="A529" s="4">
        <v>528</v>
      </c>
      <c r="B529" s="6" t="s">
        <v>570</v>
      </c>
      <c r="C529" s="5"/>
      <c r="D529" s="5" t="s">
        <v>17</v>
      </c>
      <c r="E529" s="7">
        <v>999</v>
      </c>
      <c r="F529" s="7">
        <v>61</v>
      </c>
      <c r="G529" s="14">
        <v>-16</v>
      </c>
      <c r="H529" s="14">
        <v>-14.7</v>
      </c>
      <c r="I529" s="14">
        <v>-10.1</v>
      </c>
      <c r="J529" s="14">
        <v>-0.4</v>
      </c>
      <c r="K529" s="14">
        <v>-0.6</v>
      </c>
      <c r="L529" s="14">
        <v>-41.8</v>
      </c>
      <c r="M529" s="14">
        <v>11.9</v>
      </c>
      <c r="N529" s="25">
        <f t="shared" si="17"/>
        <v>-28.9</v>
      </c>
      <c r="O529" s="15">
        <f t="shared" si="18"/>
        <v>11.9</v>
      </c>
      <c r="P529" s="14">
        <v>-28.9</v>
      </c>
    </row>
    <row r="530" spans="1:16" ht="15.75" thickBot="1" x14ac:dyDescent="0.3">
      <c r="A530" s="4">
        <v>529</v>
      </c>
      <c r="B530" s="6" t="s">
        <v>738</v>
      </c>
      <c r="C530" s="5" t="s">
        <v>101</v>
      </c>
      <c r="D530" s="5" t="s">
        <v>67</v>
      </c>
      <c r="E530" s="7">
        <v>999</v>
      </c>
      <c r="F530" s="7">
        <v>37</v>
      </c>
      <c r="G530" s="14">
        <v>-16.7</v>
      </c>
      <c r="H530" s="14">
        <v>-15.3</v>
      </c>
      <c r="I530" s="14">
        <v>-10.5</v>
      </c>
      <c r="J530" s="14">
        <v>-0.3</v>
      </c>
      <c r="K530" s="14">
        <v>-0.5</v>
      </c>
      <c r="L530" s="14">
        <v>-43.3</v>
      </c>
      <c r="M530" s="14">
        <v>13.4</v>
      </c>
      <c r="N530" s="25">
        <f t="shared" si="17"/>
        <v>-28.9</v>
      </c>
      <c r="O530" s="15">
        <f t="shared" si="18"/>
        <v>13.4</v>
      </c>
      <c r="P530" s="14">
        <v>-28.9</v>
      </c>
    </row>
    <row r="531" spans="1:16" ht="15.75" thickBot="1" x14ac:dyDescent="0.3">
      <c r="A531" s="4">
        <v>530</v>
      </c>
      <c r="B531" s="6" t="s">
        <v>536</v>
      </c>
      <c r="C531" s="5" t="s">
        <v>53</v>
      </c>
      <c r="D531" s="5" t="s">
        <v>120</v>
      </c>
      <c r="E531" s="7">
        <v>743.4</v>
      </c>
      <c r="F531" s="7">
        <v>108</v>
      </c>
      <c r="G531" s="14">
        <v>-14.8</v>
      </c>
      <c r="H531" s="14">
        <v>-13.8</v>
      </c>
      <c r="I531" s="14">
        <v>-9.6</v>
      </c>
      <c r="J531" s="14">
        <v>-0.9</v>
      </c>
      <c r="K531" s="14">
        <v>-1</v>
      </c>
      <c r="L531" s="14">
        <v>-40.1</v>
      </c>
      <c r="M531" s="14">
        <v>10.199999999999999</v>
      </c>
      <c r="N531" s="25">
        <f t="shared" si="17"/>
        <v>-28.9</v>
      </c>
      <c r="O531" s="15">
        <f t="shared" si="18"/>
        <v>10.199999999999999</v>
      </c>
      <c r="P531" s="14">
        <v>-28.9</v>
      </c>
    </row>
    <row r="532" spans="1:16" ht="15.75" thickBot="1" x14ac:dyDescent="0.3">
      <c r="A532" s="4">
        <v>531</v>
      </c>
      <c r="B532" s="6" t="s">
        <v>644</v>
      </c>
      <c r="C532" s="5" t="s">
        <v>44</v>
      </c>
      <c r="D532" s="5" t="s">
        <v>645</v>
      </c>
      <c r="E532" s="7">
        <v>745.4</v>
      </c>
      <c r="F532" s="7">
        <v>47</v>
      </c>
      <c r="G532" s="14">
        <v>-16.5</v>
      </c>
      <c r="H532" s="14">
        <v>-15</v>
      </c>
      <c r="I532" s="14">
        <v>-10.4</v>
      </c>
      <c r="J532" s="14">
        <v>-0.5</v>
      </c>
      <c r="K532" s="14">
        <v>-0.8</v>
      </c>
      <c r="L532" s="14">
        <v>-43.4</v>
      </c>
      <c r="M532" s="14">
        <v>13.4</v>
      </c>
      <c r="N532" s="25">
        <f t="shared" si="17"/>
        <v>-28.9</v>
      </c>
      <c r="O532" s="15">
        <f t="shared" si="18"/>
        <v>13.4</v>
      </c>
      <c r="P532" s="14">
        <v>-28.9</v>
      </c>
    </row>
    <row r="533" spans="1:16" ht="15.75" thickBot="1" x14ac:dyDescent="0.3">
      <c r="A533" s="4">
        <v>532</v>
      </c>
      <c r="B533" s="6" t="s">
        <v>602</v>
      </c>
      <c r="C533" s="5" t="s">
        <v>56</v>
      </c>
      <c r="D533" s="5" t="s">
        <v>45</v>
      </c>
      <c r="E533" s="7">
        <v>746.5</v>
      </c>
      <c r="F533" s="7">
        <v>93</v>
      </c>
      <c r="G533" s="14">
        <v>-15.4</v>
      </c>
      <c r="H533" s="14">
        <v>-14</v>
      </c>
      <c r="I533" s="14">
        <v>-10.1</v>
      </c>
      <c r="J533" s="14">
        <v>0.1</v>
      </c>
      <c r="K533" s="14">
        <v>-1</v>
      </c>
      <c r="L533" s="14">
        <v>-40.4</v>
      </c>
      <c r="M533" s="14">
        <v>10.5</v>
      </c>
      <c r="N533" s="25">
        <f t="shared" si="17"/>
        <v>-29</v>
      </c>
      <c r="O533" s="15">
        <f t="shared" si="18"/>
        <v>10.5</v>
      </c>
      <c r="P533" s="14">
        <v>-29</v>
      </c>
    </row>
    <row r="534" spans="1:16" ht="15.75" thickBot="1" x14ac:dyDescent="0.3">
      <c r="A534" s="4">
        <v>533</v>
      </c>
      <c r="B534" s="6" t="s">
        <v>721</v>
      </c>
      <c r="C534" s="5" t="s">
        <v>51</v>
      </c>
      <c r="D534" s="5" t="s">
        <v>67</v>
      </c>
      <c r="E534" s="7">
        <v>999</v>
      </c>
      <c r="F534" s="7">
        <v>30</v>
      </c>
      <c r="G534" s="14">
        <v>-16.899999999999999</v>
      </c>
      <c r="H534" s="14">
        <v>-15.5</v>
      </c>
      <c r="I534" s="14">
        <v>-10.5</v>
      </c>
      <c r="J534" s="14">
        <v>-0.3</v>
      </c>
      <c r="K534" s="14">
        <v>-0.2</v>
      </c>
      <c r="L534" s="14">
        <v>-43.4</v>
      </c>
      <c r="M534" s="14">
        <v>13.4</v>
      </c>
      <c r="N534" s="25">
        <f t="shared" si="17"/>
        <v>-29</v>
      </c>
      <c r="O534" s="15">
        <f t="shared" si="18"/>
        <v>13.4</v>
      </c>
      <c r="P534" s="14">
        <v>-29</v>
      </c>
    </row>
    <row r="535" spans="1:16" ht="15.75" thickBot="1" x14ac:dyDescent="0.3">
      <c r="A535" s="4">
        <v>534</v>
      </c>
      <c r="B535" s="6" t="s">
        <v>742</v>
      </c>
      <c r="C535" s="5" t="s">
        <v>85</v>
      </c>
      <c r="D535" s="5" t="s">
        <v>158</v>
      </c>
      <c r="E535" s="7">
        <v>999</v>
      </c>
      <c r="F535" s="7">
        <v>34</v>
      </c>
      <c r="G535" s="14">
        <v>-16.8</v>
      </c>
      <c r="H535" s="14">
        <v>-15.3</v>
      </c>
      <c r="I535" s="14">
        <v>-10.7</v>
      </c>
      <c r="J535" s="14">
        <v>-0.1</v>
      </c>
      <c r="K535" s="14">
        <v>-0.5</v>
      </c>
      <c r="L535" s="14">
        <v>-43.4</v>
      </c>
      <c r="M535" s="14">
        <v>13.4</v>
      </c>
      <c r="N535" s="25">
        <f t="shared" si="17"/>
        <v>-29</v>
      </c>
      <c r="O535" s="15">
        <f t="shared" si="18"/>
        <v>13.4</v>
      </c>
      <c r="P535" s="14">
        <v>-29</v>
      </c>
    </row>
    <row r="536" spans="1:16" ht="15.75" thickBot="1" x14ac:dyDescent="0.3">
      <c r="A536" s="4">
        <v>535</v>
      </c>
      <c r="B536" s="6" t="s">
        <v>802</v>
      </c>
      <c r="C536" s="5"/>
      <c r="D536" s="5" t="s">
        <v>107</v>
      </c>
      <c r="E536" s="7">
        <v>999</v>
      </c>
      <c r="F536" s="7">
        <v>32</v>
      </c>
      <c r="G536" s="14">
        <v>-17</v>
      </c>
      <c r="H536" s="14">
        <v>-15.4</v>
      </c>
      <c r="I536" s="14">
        <v>-10.6</v>
      </c>
      <c r="J536" s="14">
        <v>-0.3</v>
      </c>
      <c r="K536" s="14">
        <v>-0.4</v>
      </c>
      <c r="L536" s="14">
        <v>-43.6</v>
      </c>
      <c r="M536" s="14">
        <v>13.6</v>
      </c>
      <c r="N536" s="25">
        <f t="shared" si="17"/>
        <v>-29</v>
      </c>
      <c r="O536" s="15">
        <f t="shared" si="18"/>
        <v>13.6</v>
      </c>
      <c r="P536" s="14">
        <v>-29</v>
      </c>
    </row>
    <row r="537" spans="1:16" ht="15.75" thickBot="1" x14ac:dyDescent="0.3">
      <c r="A537" s="4">
        <v>536</v>
      </c>
      <c r="B537" s="6" t="s">
        <v>815</v>
      </c>
      <c r="C537" s="5" t="s">
        <v>78</v>
      </c>
      <c r="D537" s="5" t="s">
        <v>107</v>
      </c>
      <c r="E537" s="7">
        <v>999</v>
      </c>
      <c r="F537" s="7">
        <v>26</v>
      </c>
      <c r="G537" s="14">
        <v>-17.100000000000001</v>
      </c>
      <c r="H537" s="14">
        <v>-15.5</v>
      </c>
      <c r="I537" s="14">
        <v>-10.6</v>
      </c>
      <c r="J537" s="14">
        <v>-0.1</v>
      </c>
      <c r="K537" s="14">
        <v>-0.3</v>
      </c>
      <c r="L537" s="14">
        <v>-43.6</v>
      </c>
      <c r="M537" s="14">
        <v>13.6</v>
      </c>
      <c r="N537" s="25">
        <f t="shared" si="17"/>
        <v>-29.1</v>
      </c>
      <c r="O537" s="15">
        <f t="shared" si="18"/>
        <v>13.6</v>
      </c>
      <c r="P537" s="14">
        <v>-29.1</v>
      </c>
    </row>
    <row r="538" spans="1:16" ht="15.75" thickBot="1" x14ac:dyDescent="0.3">
      <c r="A538" s="4">
        <v>537</v>
      </c>
      <c r="B538" s="6" t="s">
        <v>686</v>
      </c>
      <c r="C538" s="5" t="s">
        <v>85</v>
      </c>
      <c r="D538" s="5" t="s">
        <v>17</v>
      </c>
      <c r="E538" s="7">
        <v>999</v>
      </c>
      <c r="F538" s="7">
        <v>128</v>
      </c>
      <c r="G538" s="14">
        <v>-15.2</v>
      </c>
      <c r="H538" s="14">
        <v>-13</v>
      </c>
      <c r="I538" s="14">
        <v>-10.5</v>
      </c>
      <c r="J538" s="14">
        <v>-1.1000000000000001</v>
      </c>
      <c r="K538" s="14">
        <v>-2.2000000000000002</v>
      </c>
      <c r="L538" s="14">
        <v>-42</v>
      </c>
      <c r="M538" s="14">
        <v>11.9</v>
      </c>
      <c r="N538" s="25">
        <f t="shared" si="17"/>
        <v>-29.1</v>
      </c>
      <c r="O538" s="15">
        <f t="shared" si="18"/>
        <v>11.9</v>
      </c>
      <c r="P538" s="14">
        <v>-29.1</v>
      </c>
    </row>
    <row r="539" spans="1:16" ht="15.75" thickBot="1" x14ac:dyDescent="0.3">
      <c r="A539" s="4">
        <v>538</v>
      </c>
      <c r="B539" s="6" t="s">
        <v>806</v>
      </c>
      <c r="C539" s="5"/>
      <c r="D539" s="5" t="s">
        <v>107</v>
      </c>
      <c r="E539" s="7">
        <v>999</v>
      </c>
      <c r="F539" s="7">
        <v>39</v>
      </c>
      <c r="G539" s="14">
        <v>-16.8</v>
      </c>
      <c r="H539" s="14">
        <v>-15.2</v>
      </c>
      <c r="I539" s="14">
        <v>-10.7</v>
      </c>
      <c r="J539" s="14">
        <v>-0.3</v>
      </c>
      <c r="K539" s="14">
        <v>-0.6</v>
      </c>
      <c r="L539" s="14">
        <v>-43.6</v>
      </c>
      <c r="M539" s="14">
        <v>13.6</v>
      </c>
      <c r="N539" s="25">
        <f t="shared" si="17"/>
        <v>-29.1</v>
      </c>
      <c r="O539" s="15">
        <f t="shared" si="18"/>
        <v>13.6</v>
      </c>
      <c r="P539" s="14">
        <v>-29.1</v>
      </c>
    </row>
    <row r="540" spans="1:16" ht="15.75" thickBot="1" x14ac:dyDescent="0.3">
      <c r="A540" s="4">
        <v>539</v>
      </c>
      <c r="B540" s="6" t="s">
        <v>551</v>
      </c>
      <c r="C540" s="5" t="s">
        <v>65</v>
      </c>
      <c r="D540" s="5" t="s">
        <v>17</v>
      </c>
      <c r="E540" s="7">
        <v>999</v>
      </c>
      <c r="F540" s="7">
        <v>109</v>
      </c>
      <c r="G540" s="14">
        <v>-15.7</v>
      </c>
      <c r="H540" s="14">
        <v>-13.7</v>
      </c>
      <c r="I540" s="14">
        <v>-10</v>
      </c>
      <c r="J540" s="14">
        <v>-0.8</v>
      </c>
      <c r="K540" s="14">
        <v>-1.8</v>
      </c>
      <c r="L540" s="14">
        <v>-42</v>
      </c>
      <c r="M540" s="14">
        <v>11.9</v>
      </c>
      <c r="N540" s="25">
        <f t="shared" si="17"/>
        <v>-29.1</v>
      </c>
      <c r="O540" s="15">
        <f t="shared" si="18"/>
        <v>11.9</v>
      </c>
      <c r="P540" s="14">
        <v>-29.1</v>
      </c>
    </row>
    <row r="541" spans="1:16" ht="15.75" thickBot="1" x14ac:dyDescent="0.3">
      <c r="A541" s="4">
        <v>540</v>
      </c>
      <c r="B541" s="6" t="s">
        <v>809</v>
      </c>
      <c r="C541" s="5" t="s">
        <v>144</v>
      </c>
      <c r="D541" s="5" t="s">
        <v>83</v>
      </c>
      <c r="E541" s="7">
        <v>999</v>
      </c>
      <c r="F541" s="7">
        <v>32</v>
      </c>
      <c r="G541" s="14">
        <v>-16.899999999999999</v>
      </c>
      <c r="H541" s="14">
        <v>-15.5</v>
      </c>
      <c r="I541" s="14">
        <v>-10.6</v>
      </c>
      <c r="J541" s="14">
        <v>-0.3</v>
      </c>
      <c r="K541" s="14">
        <v>-0.4</v>
      </c>
      <c r="L541" s="14">
        <v>-43.7</v>
      </c>
      <c r="M541" s="14">
        <v>13.6</v>
      </c>
      <c r="N541" s="25">
        <f t="shared" si="17"/>
        <v>-29.1</v>
      </c>
      <c r="O541" s="15">
        <f t="shared" si="18"/>
        <v>13.6</v>
      </c>
      <c r="P541" s="14">
        <v>-29.1</v>
      </c>
    </row>
    <row r="542" spans="1:16" ht="15.75" thickBot="1" x14ac:dyDescent="0.3">
      <c r="A542" s="4">
        <v>541</v>
      </c>
      <c r="B542" s="6" t="s">
        <v>519</v>
      </c>
      <c r="C542" s="5" t="s">
        <v>16</v>
      </c>
      <c r="D542" s="5" t="s">
        <v>20</v>
      </c>
      <c r="E542" s="7">
        <v>718.5</v>
      </c>
      <c r="F542" s="7">
        <v>111</v>
      </c>
      <c r="G542" s="14">
        <v>-15.5</v>
      </c>
      <c r="H542" s="14">
        <v>-13.2</v>
      </c>
      <c r="I542" s="14">
        <v>-10.4</v>
      </c>
      <c r="J542" s="14">
        <v>-0.9</v>
      </c>
      <c r="K542" s="14">
        <v>-2</v>
      </c>
      <c r="L542" s="14">
        <v>-42</v>
      </c>
      <c r="M542" s="14">
        <v>11.9</v>
      </c>
      <c r="N542" s="25">
        <f t="shared" si="17"/>
        <v>-29.1</v>
      </c>
      <c r="O542" s="15">
        <f t="shared" si="18"/>
        <v>11.9</v>
      </c>
      <c r="P542" s="14">
        <v>-29.1</v>
      </c>
    </row>
    <row r="543" spans="1:16" ht="15.75" thickBot="1" x14ac:dyDescent="0.3">
      <c r="A543" s="4">
        <v>542</v>
      </c>
      <c r="B543" s="6" t="s">
        <v>808</v>
      </c>
      <c r="C543" s="5" t="s">
        <v>25</v>
      </c>
      <c r="D543" s="5" t="s">
        <v>207</v>
      </c>
      <c r="E543" s="7">
        <v>999</v>
      </c>
      <c r="F543" s="7">
        <v>54</v>
      </c>
      <c r="G543" s="14">
        <v>-16.3</v>
      </c>
      <c r="H543" s="14">
        <v>-15.1</v>
      </c>
      <c r="I543" s="14">
        <v>-10.4</v>
      </c>
      <c r="J543" s="14">
        <v>-0.9</v>
      </c>
      <c r="K543" s="14">
        <v>-1.1000000000000001</v>
      </c>
      <c r="L543" s="14">
        <v>-43.7</v>
      </c>
      <c r="M543" s="14">
        <v>13.6</v>
      </c>
      <c r="N543" s="25">
        <f t="shared" si="17"/>
        <v>-29.1</v>
      </c>
      <c r="O543" s="15">
        <f t="shared" si="18"/>
        <v>13.6</v>
      </c>
      <c r="P543" s="14">
        <v>-29.1</v>
      </c>
    </row>
    <row r="544" spans="1:16" ht="15.75" thickBot="1" x14ac:dyDescent="0.3">
      <c r="A544" s="4">
        <v>543</v>
      </c>
      <c r="B544" s="6" t="s">
        <v>739</v>
      </c>
      <c r="C544" s="5" t="s">
        <v>82</v>
      </c>
      <c r="D544" s="5" t="s">
        <v>67</v>
      </c>
      <c r="E544" s="7">
        <v>999</v>
      </c>
      <c r="F544" s="7">
        <v>32</v>
      </c>
      <c r="G544" s="14">
        <v>-16.899999999999999</v>
      </c>
      <c r="H544" s="14">
        <v>-15.5</v>
      </c>
      <c r="I544" s="14">
        <v>-10.6</v>
      </c>
      <c r="J544" s="14">
        <v>-0.3</v>
      </c>
      <c r="K544" s="14">
        <v>-0.3</v>
      </c>
      <c r="L544" s="14">
        <v>-43.6</v>
      </c>
      <c r="M544" s="14">
        <v>13.4</v>
      </c>
      <c r="N544" s="25">
        <f t="shared" si="17"/>
        <v>-29.1</v>
      </c>
      <c r="O544" s="15">
        <f t="shared" si="18"/>
        <v>13.4</v>
      </c>
      <c r="P544" s="14">
        <v>-29.1</v>
      </c>
    </row>
    <row r="545" spans="1:16" ht="15.75" thickBot="1" x14ac:dyDescent="0.3">
      <c r="A545" s="4">
        <v>544</v>
      </c>
      <c r="B545" s="6" t="s">
        <v>803</v>
      </c>
      <c r="C545" s="5" t="s">
        <v>40</v>
      </c>
      <c r="D545" s="5" t="s">
        <v>107</v>
      </c>
      <c r="E545" s="7">
        <v>999</v>
      </c>
      <c r="F545" s="7">
        <v>30</v>
      </c>
      <c r="G545" s="14">
        <v>-17</v>
      </c>
      <c r="H545" s="14">
        <v>-15.4</v>
      </c>
      <c r="I545" s="14">
        <v>-10.7</v>
      </c>
      <c r="J545" s="14">
        <v>-0.2</v>
      </c>
      <c r="K545" s="14">
        <v>-0.5</v>
      </c>
      <c r="L545" s="14">
        <v>-43.8</v>
      </c>
      <c r="M545" s="14">
        <v>13.6</v>
      </c>
      <c r="N545" s="25">
        <f t="shared" si="17"/>
        <v>-29.2</v>
      </c>
      <c r="O545" s="15">
        <f t="shared" si="18"/>
        <v>13.6</v>
      </c>
      <c r="P545" s="14">
        <v>-29.2</v>
      </c>
    </row>
    <row r="546" spans="1:16" ht="15.75" thickBot="1" x14ac:dyDescent="0.3">
      <c r="A546" s="4">
        <v>545</v>
      </c>
      <c r="B546" s="6" t="s">
        <v>581</v>
      </c>
      <c r="C546" s="5"/>
      <c r="D546" s="5" t="s">
        <v>17</v>
      </c>
      <c r="E546" s="7">
        <v>999</v>
      </c>
      <c r="F546" s="7">
        <v>69</v>
      </c>
      <c r="G546" s="14">
        <v>-15.9</v>
      </c>
      <c r="H546" s="14">
        <v>-14.6</v>
      </c>
      <c r="I546" s="14">
        <v>-10</v>
      </c>
      <c r="J546" s="14">
        <v>-0.8</v>
      </c>
      <c r="K546" s="14">
        <v>-0.8</v>
      </c>
      <c r="L546" s="14">
        <v>-42.1</v>
      </c>
      <c r="M546" s="14">
        <v>11.9</v>
      </c>
      <c r="N546" s="25">
        <f t="shared" si="17"/>
        <v>-29.2</v>
      </c>
      <c r="O546" s="15">
        <f t="shared" si="18"/>
        <v>11.9</v>
      </c>
      <c r="P546" s="14">
        <v>-29.2</v>
      </c>
    </row>
    <row r="547" spans="1:16" ht="15.75" thickBot="1" x14ac:dyDescent="0.3">
      <c r="A547" s="4">
        <v>546</v>
      </c>
      <c r="B547" s="6" t="s">
        <v>807</v>
      </c>
      <c r="C547" s="5" t="s">
        <v>53</v>
      </c>
      <c r="D547" s="5" t="s">
        <v>324</v>
      </c>
      <c r="E547" s="7">
        <v>999</v>
      </c>
      <c r="F547" s="7">
        <v>47</v>
      </c>
      <c r="G547" s="14">
        <v>-16.600000000000001</v>
      </c>
      <c r="H547" s="14">
        <v>-15.3</v>
      </c>
      <c r="I547" s="14">
        <v>-10.6</v>
      </c>
      <c r="J547" s="14">
        <v>-0.5</v>
      </c>
      <c r="K547" s="14">
        <v>-0.8</v>
      </c>
      <c r="L547" s="14">
        <v>-43.8</v>
      </c>
      <c r="M547" s="14">
        <v>13.6</v>
      </c>
      <c r="N547" s="25">
        <f t="shared" si="17"/>
        <v>-29.2</v>
      </c>
      <c r="O547" s="15">
        <f t="shared" si="18"/>
        <v>13.6</v>
      </c>
      <c r="P547" s="14">
        <v>-29.2</v>
      </c>
    </row>
    <row r="548" spans="1:16" ht="15.75" thickBot="1" x14ac:dyDescent="0.3">
      <c r="A548" s="4">
        <v>547</v>
      </c>
      <c r="B548" s="6" t="s">
        <v>658</v>
      </c>
      <c r="C548" s="5" t="s">
        <v>38</v>
      </c>
      <c r="D548" s="5" t="s">
        <v>659</v>
      </c>
      <c r="E548" s="7">
        <v>736</v>
      </c>
      <c r="F548" s="7">
        <v>41</v>
      </c>
      <c r="G548" s="14">
        <v>-16.8</v>
      </c>
      <c r="H548" s="14">
        <v>-15.1</v>
      </c>
      <c r="I548" s="14">
        <v>-10.7</v>
      </c>
      <c r="J548" s="14">
        <v>-0.3</v>
      </c>
      <c r="K548" s="14">
        <v>-0.7</v>
      </c>
      <c r="L548" s="14">
        <v>-43.6</v>
      </c>
      <c r="M548" s="14">
        <v>13.4</v>
      </c>
      <c r="N548" s="25">
        <f t="shared" si="17"/>
        <v>-29.2</v>
      </c>
      <c r="O548" s="15">
        <f t="shared" si="18"/>
        <v>13.4</v>
      </c>
      <c r="P548" s="14">
        <v>-29.2</v>
      </c>
    </row>
    <row r="549" spans="1:16" ht="15.75" thickBot="1" x14ac:dyDescent="0.3">
      <c r="A549" s="4">
        <v>548</v>
      </c>
      <c r="B549" s="6" t="s">
        <v>754</v>
      </c>
      <c r="C549" s="5" t="s">
        <v>58</v>
      </c>
      <c r="D549" s="5" t="s">
        <v>158</v>
      </c>
      <c r="E549" s="7">
        <v>999</v>
      </c>
      <c r="F549" s="7">
        <v>33</v>
      </c>
      <c r="G549" s="14">
        <v>-17</v>
      </c>
      <c r="H549" s="14">
        <v>-15.4</v>
      </c>
      <c r="I549" s="14">
        <v>-10.6</v>
      </c>
      <c r="J549" s="14">
        <v>-0.3</v>
      </c>
      <c r="K549" s="14">
        <v>-0.4</v>
      </c>
      <c r="L549" s="14">
        <v>-43.6</v>
      </c>
      <c r="M549" s="14">
        <v>13.4</v>
      </c>
      <c r="N549" s="25">
        <f t="shared" si="17"/>
        <v>-29.2</v>
      </c>
      <c r="O549" s="15">
        <f t="shared" si="18"/>
        <v>13.4</v>
      </c>
      <c r="P549" s="14">
        <v>-29.2</v>
      </c>
    </row>
    <row r="550" spans="1:16" ht="15.75" thickBot="1" x14ac:dyDescent="0.3">
      <c r="A550" s="4">
        <v>549</v>
      </c>
      <c r="B550" s="6" t="s">
        <v>554</v>
      </c>
      <c r="C550" s="5" t="s">
        <v>62</v>
      </c>
      <c r="D550" s="5" t="s">
        <v>120</v>
      </c>
      <c r="E550" s="7">
        <v>744.7</v>
      </c>
      <c r="F550" s="7">
        <v>117</v>
      </c>
      <c r="G550" s="14">
        <v>-14.6</v>
      </c>
      <c r="H550" s="14">
        <v>-13.6</v>
      </c>
      <c r="I550" s="14">
        <v>-9.5</v>
      </c>
      <c r="J550" s="14">
        <v>-1.4</v>
      </c>
      <c r="K550" s="14">
        <v>-1.3</v>
      </c>
      <c r="L550" s="14">
        <v>-40.4</v>
      </c>
      <c r="M550" s="14">
        <v>10.199999999999999</v>
      </c>
      <c r="N550" s="25">
        <f t="shared" si="17"/>
        <v>-29.2</v>
      </c>
      <c r="O550" s="15">
        <f t="shared" si="18"/>
        <v>10.199999999999999</v>
      </c>
      <c r="P550" s="14">
        <v>-29.2</v>
      </c>
    </row>
    <row r="551" spans="1:16" ht="15.75" thickBot="1" x14ac:dyDescent="0.3">
      <c r="A551" s="4">
        <v>550</v>
      </c>
      <c r="B551" s="6" t="s">
        <v>572</v>
      </c>
      <c r="C551" s="5" t="s">
        <v>23</v>
      </c>
      <c r="D551" s="5" t="s">
        <v>91</v>
      </c>
      <c r="E551" s="7">
        <v>720.8</v>
      </c>
      <c r="F551" s="7">
        <v>63</v>
      </c>
      <c r="G551" s="14">
        <v>-16</v>
      </c>
      <c r="H551" s="14">
        <v>-14.7</v>
      </c>
      <c r="I551" s="14">
        <v>-9.9</v>
      </c>
      <c r="J551" s="14">
        <v>-0.9</v>
      </c>
      <c r="K551" s="14">
        <v>-0.7</v>
      </c>
      <c r="L551" s="14">
        <v>-42.1</v>
      </c>
      <c r="M551" s="14">
        <v>11.9</v>
      </c>
      <c r="N551" s="25">
        <f t="shared" si="17"/>
        <v>-29.2</v>
      </c>
      <c r="O551" s="15">
        <f t="shared" si="18"/>
        <v>11.9</v>
      </c>
      <c r="P551" s="14">
        <v>-29.2</v>
      </c>
    </row>
    <row r="552" spans="1:16" ht="15.75" thickBot="1" x14ac:dyDescent="0.3">
      <c r="A552" s="4">
        <v>551</v>
      </c>
      <c r="B552" s="6" t="s">
        <v>605</v>
      </c>
      <c r="C552" s="5" t="s">
        <v>70</v>
      </c>
      <c r="D552" s="5" t="s">
        <v>28</v>
      </c>
      <c r="E552" s="7">
        <v>739.8</v>
      </c>
      <c r="F552" s="7">
        <v>102</v>
      </c>
      <c r="G552" s="14">
        <v>-15.1</v>
      </c>
      <c r="H552" s="14">
        <v>-13.8</v>
      </c>
      <c r="I552" s="14">
        <v>-9.6</v>
      </c>
      <c r="J552" s="14">
        <v>-1.1000000000000001</v>
      </c>
      <c r="K552" s="14">
        <v>-1.2</v>
      </c>
      <c r="L552" s="14">
        <v>-40.700000000000003</v>
      </c>
      <c r="M552" s="14">
        <v>10.5</v>
      </c>
      <c r="N552" s="25">
        <f t="shared" si="17"/>
        <v>-29.2</v>
      </c>
      <c r="O552" s="15">
        <f t="shared" si="18"/>
        <v>10.5</v>
      </c>
      <c r="P552" s="14">
        <v>-29.2</v>
      </c>
    </row>
    <row r="553" spans="1:16" ht="15.75" thickBot="1" x14ac:dyDescent="0.3">
      <c r="A553" s="4">
        <v>552</v>
      </c>
      <c r="B553" s="6" t="s">
        <v>566</v>
      </c>
      <c r="C553" s="5"/>
      <c r="D553" s="5" t="s">
        <v>20</v>
      </c>
      <c r="E553" s="7">
        <v>750</v>
      </c>
      <c r="F553" s="7">
        <v>74</v>
      </c>
      <c r="G553" s="14">
        <v>-16</v>
      </c>
      <c r="H553" s="14">
        <v>-14.3</v>
      </c>
      <c r="I553" s="14">
        <v>-10.1</v>
      </c>
      <c r="J553" s="14">
        <v>-0.7</v>
      </c>
      <c r="K553" s="14">
        <v>-1</v>
      </c>
      <c r="L553" s="14">
        <v>-42.2</v>
      </c>
      <c r="M553" s="14">
        <v>11.9</v>
      </c>
      <c r="N553" s="25">
        <f t="shared" si="17"/>
        <v>-29.2</v>
      </c>
      <c r="O553" s="15">
        <f t="shared" si="18"/>
        <v>11.9</v>
      </c>
      <c r="P553" s="14">
        <v>-29.2</v>
      </c>
    </row>
    <row r="554" spans="1:16" ht="15.75" thickBot="1" x14ac:dyDescent="0.3">
      <c r="A554" s="4">
        <v>553</v>
      </c>
      <c r="B554" s="6" t="s">
        <v>762</v>
      </c>
      <c r="C554" s="5" t="s">
        <v>16</v>
      </c>
      <c r="D554" s="5" t="s">
        <v>763</v>
      </c>
      <c r="E554" s="7">
        <v>999</v>
      </c>
      <c r="F554" s="7">
        <v>57</v>
      </c>
      <c r="G554" s="14">
        <v>-16.7</v>
      </c>
      <c r="H554" s="14">
        <v>-14.7</v>
      </c>
      <c r="I554" s="14">
        <v>-10.6</v>
      </c>
      <c r="J554" s="14">
        <v>-0.7</v>
      </c>
      <c r="K554" s="14">
        <v>-1.2</v>
      </c>
      <c r="L554" s="14">
        <v>-43.8</v>
      </c>
      <c r="M554" s="14">
        <v>13.6</v>
      </c>
      <c r="N554" s="25">
        <f t="shared" si="17"/>
        <v>-29.3</v>
      </c>
      <c r="O554" s="15">
        <f t="shared" si="18"/>
        <v>13.6</v>
      </c>
      <c r="P554" s="14">
        <v>-29.3</v>
      </c>
    </row>
    <row r="555" spans="1:16" ht="15.75" thickBot="1" x14ac:dyDescent="0.3">
      <c r="A555" s="4">
        <v>554</v>
      </c>
      <c r="B555" s="6" t="s">
        <v>810</v>
      </c>
      <c r="C555" s="5"/>
      <c r="D555" s="5" t="s">
        <v>83</v>
      </c>
      <c r="E555" s="7">
        <v>999</v>
      </c>
      <c r="F555" s="7">
        <v>39</v>
      </c>
      <c r="G555" s="14">
        <v>-16.8</v>
      </c>
      <c r="H555" s="14">
        <v>-15.2</v>
      </c>
      <c r="I555" s="14">
        <v>-10.7</v>
      </c>
      <c r="J555" s="14">
        <v>-0.4</v>
      </c>
      <c r="K555" s="14">
        <v>-0.7</v>
      </c>
      <c r="L555" s="14">
        <v>-43.8</v>
      </c>
      <c r="M555" s="14">
        <v>13.6</v>
      </c>
      <c r="N555" s="25">
        <f t="shared" si="17"/>
        <v>-29.3</v>
      </c>
      <c r="O555" s="15">
        <f t="shared" si="18"/>
        <v>13.6</v>
      </c>
      <c r="P555" s="14">
        <v>-29.3</v>
      </c>
    </row>
    <row r="556" spans="1:16" ht="15.75" thickBot="1" x14ac:dyDescent="0.3">
      <c r="A556" s="4">
        <v>555</v>
      </c>
      <c r="B556" s="6" t="s">
        <v>813</v>
      </c>
      <c r="C556" s="5" t="s">
        <v>53</v>
      </c>
      <c r="D556" s="5" t="s">
        <v>107</v>
      </c>
      <c r="E556" s="7">
        <v>999</v>
      </c>
      <c r="F556" s="7">
        <v>37</v>
      </c>
      <c r="G556" s="14">
        <v>-16.8</v>
      </c>
      <c r="H556" s="14">
        <v>-15.5</v>
      </c>
      <c r="I556" s="14">
        <v>-10.7</v>
      </c>
      <c r="J556" s="14">
        <v>-0.4</v>
      </c>
      <c r="K556" s="14">
        <v>-0.6</v>
      </c>
      <c r="L556" s="14">
        <v>-43.8</v>
      </c>
      <c r="M556" s="14">
        <v>13.6</v>
      </c>
      <c r="N556" s="25">
        <f t="shared" si="17"/>
        <v>-29.3</v>
      </c>
      <c r="O556" s="15">
        <f t="shared" si="18"/>
        <v>13.6</v>
      </c>
      <c r="P556" s="14">
        <v>-29.3</v>
      </c>
    </row>
    <row r="557" spans="1:16" ht="15.75" thickBot="1" x14ac:dyDescent="0.3">
      <c r="A557" s="4">
        <v>556</v>
      </c>
      <c r="B557" s="6" t="s">
        <v>559</v>
      </c>
      <c r="C557" s="5" t="s">
        <v>33</v>
      </c>
      <c r="D557" s="5" t="s">
        <v>20</v>
      </c>
      <c r="E557" s="7">
        <v>749.7</v>
      </c>
      <c r="F557" s="7">
        <v>89</v>
      </c>
      <c r="G557" s="14">
        <v>-15.6</v>
      </c>
      <c r="H557" s="14">
        <v>-14.1</v>
      </c>
      <c r="I557" s="14">
        <v>-10.1</v>
      </c>
      <c r="J557" s="14">
        <v>-1</v>
      </c>
      <c r="K557" s="14">
        <v>-1.3</v>
      </c>
      <c r="L557" s="14">
        <v>-42.2</v>
      </c>
      <c r="M557" s="14">
        <v>11.9</v>
      </c>
      <c r="N557" s="25">
        <f t="shared" si="17"/>
        <v>-29.3</v>
      </c>
      <c r="O557" s="15">
        <f t="shared" si="18"/>
        <v>11.9</v>
      </c>
      <c r="P557" s="14">
        <v>-29.3</v>
      </c>
    </row>
    <row r="558" spans="1:16" ht="15.75" thickBot="1" x14ac:dyDescent="0.3">
      <c r="A558" s="4">
        <v>557</v>
      </c>
      <c r="B558" s="6" t="s">
        <v>720</v>
      </c>
      <c r="C558" s="5" t="s">
        <v>144</v>
      </c>
      <c r="D558" s="5" t="s">
        <v>48</v>
      </c>
      <c r="E558" s="7">
        <v>749.9</v>
      </c>
      <c r="F558" s="7">
        <v>97</v>
      </c>
      <c r="G558" s="14">
        <v>-16.100000000000001</v>
      </c>
      <c r="H558" s="14">
        <v>-14</v>
      </c>
      <c r="I558" s="14">
        <v>-10.7</v>
      </c>
      <c r="J558" s="14">
        <v>-0.7</v>
      </c>
      <c r="K558" s="14">
        <v>-2.2000000000000002</v>
      </c>
      <c r="L558" s="14">
        <v>-43.9</v>
      </c>
      <c r="M558" s="14">
        <v>13.6</v>
      </c>
      <c r="N558" s="25">
        <f t="shared" si="17"/>
        <v>-29.3</v>
      </c>
      <c r="O558" s="15">
        <f t="shared" si="18"/>
        <v>13.6</v>
      </c>
      <c r="P558" s="14">
        <v>-29.3</v>
      </c>
    </row>
    <row r="559" spans="1:16" ht="15.75" thickBot="1" x14ac:dyDescent="0.3">
      <c r="A559" s="4">
        <v>558</v>
      </c>
      <c r="B559" s="6" t="s">
        <v>553</v>
      </c>
      <c r="C559" s="5"/>
      <c r="D559" s="5" t="s">
        <v>17</v>
      </c>
      <c r="E559" s="7">
        <v>999</v>
      </c>
      <c r="F559" s="7">
        <v>113</v>
      </c>
      <c r="G559" s="14">
        <v>-15.4</v>
      </c>
      <c r="H559" s="14">
        <v>-13.5</v>
      </c>
      <c r="I559" s="14">
        <v>-9.5</v>
      </c>
      <c r="J559" s="14">
        <v>-1.7</v>
      </c>
      <c r="K559" s="14">
        <v>-2.1</v>
      </c>
      <c r="L559" s="14">
        <v>-42.2</v>
      </c>
      <c r="M559" s="14">
        <v>11.9</v>
      </c>
      <c r="N559" s="25">
        <f t="shared" si="17"/>
        <v>-29.3</v>
      </c>
      <c r="O559" s="15">
        <f t="shared" si="18"/>
        <v>11.9</v>
      </c>
      <c r="P559" s="14">
        <v>-29.3</v>
      </c>
    </row>
    <row r="560" spans="1:16" ht="15.75" thickBot="1" x14ac:dyDescent="0.3">
      <c r="A560" s="4">
        <v>559</v>
      </c>
      <c r="B560" s="6" t="s">
        <v>580</v>
      </c>
      <c r="C560" s="5" t="s">
        <v>82</v>
      </c>
      <c r="D560" s="5" t="s">
        <v>17</v>
      </c>
      <c r="E560" s="7">
        <v>999</v>
      </c>
      <c r="F560" s="7">
        <v>72</v>
      </c>
      <c r="G560" s="14">
        <v>-16.100000000000001</v>
      </c>
      <c r="H560" s="14">
        <v>-14.3</v>
      </c>
      <c r="I560" s="14">
        <v>-10.1</v>
      </c>
      <c r="J560" s="14">
        <v>-0.7</v>
      </c>
      <c r="K560" s="14">
        <v>-1</v>
      </c>
      <c r="L560" s="14">
        <v>-42.2</v>
      </c>
      <c r="M560" s="14">
        <v>11.9</v>
      </c>
      <c r="N560" s="25">
        <f t="shared" si="17"/>
        <v>-29.3</v>
      </c>
      <c r="O560" s="15">
        <f t="shared" si="18"/>
        <v>11.9</v>
      </c>
      <c r="P560" s="14">
        <v>-29.3</v>
      </c>
    </row>
    <row r="561" spans="1:16" ht="15.75" thickBot="1" x14ac:dyDescent="0.3">
      <c r="A561" s="4">
        <v>560</v>
      </c>
      <c r="B561" s="6" t="s">
        <v>749</v>
      </c>
      <c r="C561" s="5" t="s">
        <v>23</v>
      </c>
      <c r="D561" s="5" t="s">
        <v>326</v>
      </c>
      <c r="E561" s="7">
        <v>999</v>
      </c>
      <c r="F561" s="7">
        <v>51</v>
      </c>
      <c r="G561" s="14">
        <v>-16.7</v>
      </c>
      <c r="H561" s="14">
        <v>-15</v>
      </c>
      <c r="I561" s="14">
        <v>-10.6</v>
      </c>
      <c r="J561" s="14">
        <v>-0.5</v>
      </c>
      <c r="K561" s="14">
        <v>-1</v>
      </c>
      <c r="L561" s="14">
        <v>-43.8</v>
      </c>
      <c r="M561" s="14">
        <v>13.4</v>
      </c>
      <c r="N561" s="25">
        <f t="shared" si="17"/>
        <v>-29.3</v>
      </c>
      <c r="O561" s="15">
        <f t="shared" si="18"/>
        <v>13.4</v>
      </c>
      <c r="P561" s="14">
        <v>-29.3</v>
      </c>
    </row>
    <row r="562" spans="1:16" ht="15.75" thickBot="1" x14ac:dyDescent="0.3">
      <c r="A562" s="4">
        <v>561</v>
      </c>
      <c r="B562" s="6" t="s">
        <v>801</v>
      </c>
      <c r="C562" s="5" t="s">
        <v>62</v>
      </c>
      <c r="D562" s="5" t="s">
        <v>48</v>
      </c>
      <c r="E562" s="7">
        <v>999</v>
      </c>
      <c r="F562" s="7">
        <v>46</v>
      </c>
      <c r="G562" s="14">
        <v>-16.7</v>
      </c>
      <c r="H562" s="14">
        <v>-15.2</v>
      </c>
      <c r="I562" s="14">
        <v>-10.9</v>
      </c>
      <c r="J562" s="14">
        <v>-0.3</v>
      </c>
      <c r="K562" s="14">
        <v>-0.8</v>
      </c>
      <c r="L562" s="14">
        <v>-43.9</v>
      </c>
      <c r="M562" s="14">
        <v>13.6</v>
      </c>
      <c r="N562" s="25">
        <f t="shared" si="17"/>
        <v>-29.3</v>
      </c>
      <c r="O562" s="15">
        <f t="shared" si="18"/>
        <v>13.6</v>
      </c>
      <c r="P562" s="14">
        <v>-29.3</v>
      </c>
    </row>
    <row r="563" spans="1:16" ht="15.75" thickBot="1" x14ac:dyDescent="0.3">
      <c r="A563" s="4">
        <v>562</v>
      </c>
      <c r="B563" s="6" t="s">
        <v>811</v>
      </c>
      <c r="C563" s="5" t="s">
        <v>80</v>
      </c>
      <c r="D563" s="5" t="s">
        <v>48</v>
      </c>
      <c r="E563" s="7">
        <v>999</v>
      </c>
      <c r="F563" s="7">
        <v>45</v>
      </c>
      <c r="G563" s="14">
        <v>-16.7</v>
      </c>
      <c r="H563" s="14">
        <v>-15.2</v>
      </c>
      <c r="I563" s="14">
        <v>-10.7</v>
      </c>
      <c r="J563" s="14">
        <v>-0.4</v>
      </c>
      <c r="K563" s="14">
        <v>-0.9</v>
      </c>
      <c r="L563" s="14">
        <v>-44</v>
      </c>
      <c r="M563" s="14">
        <v>13.6</v>
      </c>
      <c r="N563" s="25">
        <f t="shared" si="17"/>
        <v>-29.4</v>
      </c>
      <c r="O563" s="15">
        <f t="shared" si="18"/>
        <v>13.6</v>
      </c>
      <c r="P563" s="14">
        <v>-29.4</v>
      </c>
    </row>
    <row r="564" spans="1:16" ht="15.75" thickBot="1" x14ac:dyDescent="0.3">
      <c r="A564" s="4">
        <v>563</v>
      </c>
      <c r="B564" s="6" t="s">
        <v>767</v>
      </c>
      <c r="C564" s="5" t="s">
        <v>19</v>
      </c>
      <c r="D564" s="5" t="s">
        <v>129</v>
      </c>
      <c r="E564" s="7">
        <v>999</v>
      </c>
      <c r="F564" s="7">
        <v>26</v>
      </c>
      <c r="G564" s="14">
        <v>-17.100000000000001</v>
      </c>
      <c r="H564" s="14">
        <v>-15.5</v>
      </c>
      <c r="I564" s="14">
        <v>-10.7</v>
      </c>
      <c r="J564" s="14">
        <v>-0.2</v>
      </c>
      <c r="K564" s="14">
        <v>-0.4</v>
      </c>
      <c r="L564" s="14">
        <v>-43.8</v>
      </c>
      <c r="M564" s="14">
        <v>13.4</v>
      </c>
      <c r="N564" s="25">
        <f t="shared" si="17"/>
        <v>-29.4</v>
      </c>
      <c r="O564" s="15">
        <f t="shared" si="18"/>
        <v>13.4</v>
      </c>
      <c r="P564" s="14">
        <v>-29.4</v>
      </c>
    </row>
    <row r="565" spans="1:16" ht="15.75" thickBot="1" x14ac:dyDescent="0.3">
      <c r="A565" s="4">
        <v>564</v>
      </c>
      <c r="B565" s="6" t="s">
        <v>812</v>
      </c>
      <c r="C565" s="5"/>
      <c r="D565" s="5" t="s">
        <v>48</v>
      </c>
      <c r="E565" s="7">
        <v>999</v>
      </c>
      <c r="F565" s="7">
        <v>33</v>
      </c>
      <c r="G565" s="14">
        <v>-17</v>
      </c>
      <c r="H565" s="14">
        <v>-15.5</v>
      </c>
      <c r="I565" s="14">
        <v>-10.7</v>
      </c>
      <c r="J565" s="14">
        <v>-0.3</v>
      </c>
      <c r="K565" s="14">
        <v>-0.5</v>
      </c>
      <c r="L565" s="14">
        <v>-44</v>
      </c>
      <c r="M565" s="14">
        <v>13.6</v>
      </c>
      <c r="N565" s="25">
        <f t="shared" si="17"/>
        <v>-29.4</v>
      </c>
      <c r="O565" s="15">
        <f t="shared" si="18"/>
        <v>13.6</v>
      </c>
      <c r="P565" s="14">
        <v>-29.4</v>
      </c>
    </row>
    <row r="566" spans="1:16" ht="15.75" thickBot="1" x14ac:dyDescent="0.3">
      <c r="A566" s="4">
        <v>565</v>
      </c>
      <c r="B566" s="6" t="s">
        <v>548</v>
      </c>
      <c r="C566" s="5" t="s">
        <v>40</v>
      </c>
      <c r="D566" s="5" t="s">
        <v>120</v>
      </c>
      <c r="E566" s="7">
        <v>725.4</v>
      </c>
      <c r="F566" s="7">
        <v>247</v>
      </c>
      <c r="G566" s="14">
        <v>-13</v>
      </c>
      <c r="H566" s="14">
        <v>-11.4</v>
      </c>
      <c r="I566" s="14">
        <v>-9.9</v>
      </c>
      <c r="J566" s="14">
        <v>-2.2000000000000002</v>
      </c>
      <c r="K566" s="14">
        <v>-4.0999999999999996</v>
      </c>
      <c r="L566" s="14">
        <v>-40.6</v>
      </c>
      <c r="M566" s="14">
        <v>10.199999999999999</v>
      </c>
      <c r="N566" s="25">
        <f t="shared" si="17"/>
        <v>-29.4</v>
      </c>
      <c r="O566" s="15">
        <f t="shared" si="18"/>
        <v>10.199999999999999</v>
      </c>
      <c r="P566" s="14">
        <v>-29.4</v>
      </c>
    </row>
    <row r="567" spans="1:16" ht="15.75" thickBot="1" x14ac:dyDescent="0.3">
      <c r="A567" s="4">
        <v>566</v>
      </c>
      <c r="B567" s="6" t="s">
        <v>750</v>
      </c>
      <c r="C567" s="5" t="s">
        <v>33</v>
      </c>
      <c r="D567" s="5" t="s">
        <v>371</v>
      </c>
      <c r="E567" s="7">
        <v>999</v>
      </c>
      <c r="F567" s="7">
        <v>81</v>
      </c>
      <c r="G567" s="14">
        <v>-16.399999999999999</v>
      </c>
      <c r="H567" s="14">
        <v>-14.2</v>
      </c>
      <c r="I567" s="14">
        <v>-10.8</v>
      </c>
      <c r="J567" s="14">
        <v>-0.8</v>
      </c>
      <c r="K567" s="14">
        <v>-1.8</v>
      </c>
      <c r="L567" s="14">
        <v>-44</v>
      </c>
      <c r="M567" s="14">
        <v>13.6</v>
      </c>
      <c r="N567" s="25">
        <f t="shared" si="17"/>
        <v>-29.4</v>
      </c>
      <c r="O567" s="15">
        <f t="shared" si="18"/>
        <v>13.6</v>
      </c>
      <c r="P567" s="14">
        <v>-29.4</v>
      </c>
    </row>
    <row r="568" spans="1:16" ht="15.75" thickBot="1" x14ac:dyDescent="0.3">
      <c r="A568" s="4">
        <v>567</v>
      </c>
      <c r="B568" s="6" t="s">
        <v>804</v>
      </c>
      <c r="C568" s="5"/>
      <c r="D568" s="5" t="s">
        <v>515</v>
      </c>
      <c r="E568" s="7">
        <v>999</v>
      </c>
      <c r="F568" s="7">
        <v>39</v>
      </c>
      <c r="G568" s="14">
        <v>-16.899999999999999</v>
      </c>
      <c r="H568" s="14">
        <v>-15.3</v>
      </c>
      <c r="I568" s="14">
        <v>-10.9</v>
      </c>
      <c r="J568" s="14">
        <v>-0.1</v>
      </c>
      <c r="K568" s="14">
        <v>-0.8</v>
      </c>
      <c r="L568" s="14">
        <v>-44</v>
      </c>
      <c r="M568" s="14">
        <v>13.6</v>
      </c>
      <c r="N568" s="25">
        <f t="shared" si="17"/>
        <v>-29.5</v>
      </c>
      <c r="O568" s="15">
        <f t="shared" si="18"/>
        <v>13.6</v>
      </c>
      <c r="P568" s="14">
        <v>-29.5</v>
      </c>
    </row>
    <row r="569" spans="1:16" ht="15.75" thickBot="1" x14ac:dyDescent="0.3">
      <c r="A569" s="4">
        <v>568</v>
      </c>
      <c r="B569" s="6" t="s">
        <v>772</v>
      </c>
      <c r="C569" s="5"/>
      <c r="D569" s="5" t="s">
        <v>158</v>
      </c>
      <c r="E569" s="7">
        <v>999</v>
      </c>
      <c r="F569" s="7">
        <v>55</v>
      </c>
      <c r="G569" s="14">
        <v>-16.5</v>
      </c>
      <c r="H569" s="14">
        <v>-15.1</v>
      </c>
      <c r="I569" s="14">
        <v>-10.5</v>
      </c>
      <c r="J569" s="14">
        <v>-0.7</v>
      </c>
      <c r="K569" s="14">
        <v>-1</v>
      </c>
      <c r="L569" s="14">
        <v>-43.9</v>
      </c>
      <c r="M569" s="14">
        <v>13.4</v>
      </c>
      <c r="N569" s="25">
        <f t="shared" si="17"/>
        <v>-29.5</v>
      </c>
      <c r="O569" s="15">
        <f t="shared" si="18"/>
        <v>13.4</v>
      </c>
      <c r="P569" s="14">
        <v>-29.5</v>
      </c>
    </row>
    <row r="570" spans="1:16" ht="15.75" thickBot="1" x14ac:dyDescent="0.3">
      <c r="A570" s="4">
        <v>569</v>
      </c>
      <c r="B570" s="6" t="s">
        <v>784</v>
      </c>
      <c r="C570" s="5"/>
      <c r="D570" s="5" t="s">
        <v>158</v>
      </c>
      <c r="E570" s="7">
        <v>999</v>
      </c>
      <c r="F570" s="7">
        <v>17</v>
      </c>
      <c r="G570" s="14">
        <v>-17.2</v>
      </c>
      <c r="H570" s="14">
        <v>-15.7</v>
      </c>
      <c r="I570" s="14">
        <v>-10.7</v>
      </c>
      <c r="J570" s="14">
        <v>-0.2</v>
      </c>
      <c r="K570" s="14">
        <v>-0.2</v>
      </c>
      <c r="L570" s="14">
        <v>-44</v>
      </c>
      <c r="M570" s="14">
        <v>13.4</v>
      </c>
      <c r="N570" s="25">
        <f t="shared" si="17"/>
        <v>-29.5</v>
      </c>
      <c r="O570" s="15">
        <f t="shared" si="18"/>
        <v>13.4</v>
      </c>
      <c r="P570" s="14">
        <v>-29.5</v>
      </c>
    </row>
    <row r="571" spans="1:16" ht="15.75" thickBot="1" x14ac:dyDescent="0.3">
      <c r="A571" s="4">
        <v>570</v>
      </c>
      <c r="B571" s="6" t="s">
        <v>539</v>
      </c>
      <c r="C571" s="5"/>
      <c r="D571" s="5" t="s">
        <v>177</v>
      </c>
      <c r="E571" s="7">
        <v>641.5</v>
      </c>
      <c r="F571" s="7">
        <v>77</v>
      </c>
      <c r="G571" s="14">
        <v>-15.4</v>
      </c>
      <c r="H571" s="14">
        <v>-14.4</v>
      </c>
      <c r="I571" s="14">
        <v>-9.6</v>
      </c>
      <c r="J571" s="14">
        <v>-0.7</v>
      </c>
      <c r="K571" s="14">
        <v>-0.6</v>
      </c>
      <c r="L571" s="14">
        <v>-40.799999999999997</v>
      </c>
      <c r="M571" s="14">
        <v>10.199999999999999</v>
      </c>
      <c r="N571" s="25">
        <f t="shared" si="17"/>
        <v>-29.3</v>
      </c>
      <c r="O571" s="15">
        <f t="shared" si="18"/>
        <v>10.5</v>
      </c>
      <c r="P571" s="14">
        <v>-29.6</v>
      </c>
    </row>
    <row r="572" spans="1:16" ht="15.75" thickBot="1" x14ac:dyDescent="0.3">
      <c r="A572" s="4">
        <v>571</v>
      </c>
      <c r="B572" s="6" t="s">
        <v>587</v>
      </c>
      <c r="C572" s="5" t="s">
        <v>80</v>
      </c>
      <c r="D572" s="5" t="s">
        <v>17</v>
      </c>
      <c r="E572" s="7">
        <v>999</v>
      </c>
      <c r="F572" s="7">
        <v>63</v>
      </c>
      <c r="G572" s="14">
        <v>-16.2</v>
      </c>
      <c r="H572" s="14">
        <v>-14.7</v>
      </c>
      <c r="I572" s="14">
        <v>-10.4</v>
      </c>
      <c r="J572" s="14">
        <v>-0.3</v>
      </c>
      <c r="K572" s="14">
        <v>-0.8</v>
      </c>
      <c r="L572" s="14">
        <v>-42.5</v>
      </c>
      <c r="M572" s="14">
        <v>11.9</v>
      </c>
      <c r="N572" s="25">
        <f t="shared" si="17"/>
        <v>-29.6</v>
      </c>
      <c r="O572" s="15">
        <f t="shared" si="18"/>
        <v>11.9</v>
      </c>
      <c r="P572" s="14">
        <v>-29.6</v>
      </c>
    </row>
    <row r="573" spans="1:16" ht="15.75" thickBot="1" x14ac:dyDescent="0.3">
      <c r="A573" s="4">
        <v>572</v>
      </c>
      <c r="B573" s="6" t="s">
        <v>555</v>
      </c>
      <c r="C573" s="5" t="s">
        <v>88</v>
      </c>
      <c r="D573" s="5" t="s">
        <v>556</v>
      </c>
      <c r="E573" s="7">
        <v>694.9</v>
      </c>
      <c r="F573" s="7">
        <v>123</v>
      </c>
      <c r="G573" s="14">
        <v>-14.5</v>
      </c>
      <c r="H573" s="14">
        <v>-13.6</v>
      </c>
      <c r="I573" s="14">
        <v>-9.3000000000000007</v>
      </c>
      <c r="J573" s="14">
        <v>-1.6</v>
      </c>
      <c r="K573" s="14">
        <v>-1.7</v>
      </c>
      <c r="L573" s="14">
        <v>-40.799999999999997</v>
      </c>
      <c r="M573" s="14">
        <v>10.199999999999999</v>
      </c>
      <c r="N573" s="25">
        <f t="shared" si="17"/>
        <v>-27.9</v>
      </c>
      <c r="O573" s="15">
        <f t="shared" si="18"/>
        <v>11.9</v>
      </c>
      <c r="P573" s="14">
        <v>-29.6</v>
      </c>
    </row>
    <row r="574" spans="1:16" ht="15.75" thickBot="1" x14ac:dyDescent="0.3">
      <c r="A574" s="4">
        <v>573</v>
      </c>
      <c r="B574" s="6" t="s">
        <v>774</v>
      </c>
      <c r="C574" s="5" t="s">
        <v>88</v>
      </c>
      <c r="D574" s="5" t="s">
        <v>158</v>
      </c>
      <c r="E574" s="7">
        <v>999</v>
      </c>
      <c r="F574" s="7">
        <v>30</v>
      </c>
      <c r="G574" s="14">
        <v>-16.899999999999999</v>
      </c>
      <c r="H574" s="14">
        <v>-15.5</v>
      </c>
      <c r="I574" s="14">
        <v>-10.9</v>
      </c>
      <c r="J574" s="14">
        <v>-0.1</v>
      </c>
      <c r="K574" s="14">
        <v>-0.6</v>
      </c>
      <c r="L574" s="14">
        <v>-44</v>
      </c>
      <c r="M574" s="14">
        <v>13.4</v>
      </c>
      <c r="N574" s="25">
        <f t="shared" si="17"/>
        <v>-29.6</v>
      </c>
      <c r="O574" s="15">
        <f t="shared" si="18"/>
        <v>13.4</v>
      </c>
      <c r="P574" s="14">
        <v>-29.6</v>
      </c>
    </row>
    <row r="575" spans="1:16" ht="15.75" thickBot="1" x14ac:dyDescent="0.3">
      <c r="A575" s="4">
        <v>574</v>
      </c>
      <c r="B575" s="6" t="s">
        <v>592</v>
      </c>
      <c r="C575" s="5" t="s">
        <v>19</v>
      </c>
      <c r="D575" s="5" t="s">
        <v>17</v>
      </c>
      <c r="E575" s="7">
        <v>742.3</v>
      </c>
      <c r="F575" s="7">
        <v>67</v>
      </c>
      <c r="G575" s="14">
        <v>-15.8</v>
      </c>
      <c r="H575" s="14">
        <v>-14.5</v>
      </c>
      <c r="I575" s="14">
        <v>-10.3</v>
      </c>
      <c r="J575" s="14">
        <v>-0.9</v>
      </c>
      <c r="K575" s="14">
        <v>-1.1000000000000001</v>
      </c>
      <c r="L575" s="14">
        <v>-42.5</v>
      </c>
      <c r="M575" s="14">
        <v>11.9</v>
      </c>
      <c r="N575" s="25">
        <f t="shared" si="17"/>
        <v>-29.6</v>
      </c>
      <c r="O575" s="15">
        <f t="shared" si="18"/>
        <v>11.9</v>
      </c>
      <c r="P575" s="14">
        <v>-29.6</v>
      </c>
    </row>
    <row r="576" spans="1:16" ht="15.75" thickBot="1" x14ac:dyDescent="0.3">
      <c r="A576" s="4">
        <v>575</v>
      </c>
      <c r="B576" s="6" t="s">
        <v>582</v>
      </c>
      <c r="C576" s="5" t="s">
        <v>88</v>
      </c>
      <c r="D576" s="5" t="s">
        <v>17</v>
      </c>
      <c r="E576" s="7">
        <v>751</v>
      </c>
      <c r="F576" s="7">
        <v>69</v>
      </c>
      <c r="G576" s="14">
        <v>-16.2</v>
      </c>
      <c r="H576" s="14">
        <v>-14.4</v>
      </c>
      <c r="I576" s="14">
        <v>-10.4</v>
      </c>
      <c r="J576" s="14">
        <v>-0.4</v>
      </c>
      <c r="K576" s="14">
        <v>-1.1000000000000001</v>
      </c>
      <c r="L576" s="14">
        <v>-42.5</v>
      </c>
      <c r="M576" s="14">
        <v>11.9</v>
      </c>
      <c r="N576" s="25">
        <f t="shared" si="17"/>
        <v>-29.6</v>
      </c>
      <c r="O576" s="15">
        <f t="shared" si="18"/>
        <v>11.9</v>
      </c>
      <c r="P576" s="14">
        <v>-29.6</v>
      </c>
    </row>
    <row r="577" spans="1:16" ht="15.75" thickBot="1" x14ac:dyDescent="0.3">
      <c r="A577" s="4">
        <v>576</v>
      </c>
      <c r="B577" s="6" t="s">
        <v>561</v>
      </c>
      <c r="C577" s="5"/>
      <c r="D577" s="5" t="s">
        <v>562</v>
      </c>
      <c r="E577" s="7">
        <v>999</v>
      </c>
      <c r="F577" s="7">
        <v>105</v>
      </c>
      <c r="G577" s="14">
        <v>-15</v>
      </c>
      <c r="H577" s="14">
        <v>-14</v>
      </c>
      <c r="I577" s="14">
        <v>-9.6</v>
      </c>
      <c r="J577" s="14">
        <v>-1</v>
      </c>
      <c r="K577" s="14">
        <v>-1.2</v>
      </c>
      <c r="L577" s="14">
        <v>-40.799999999999997</v>
      </c>
      <c r="M577" s="14">
        <v>10.199999999999999</v>
      </c>
      <c r="N577" s="25">
        <f t="shared" si="17"/>
        <v>-27.9</v>
      </c>
      <c r="O577" s="15">
        <f t="shared" si="18"/>
        <v>11.9</v>
      </c>
      <c r="P577" s="14">
        <v>-29.6</v>
      </c>
    </row>
    <row r="578" spans="1:16" ht="15.75" thickBot="1" x14ac:dyDescent="0.3">
      <c r="A578" s="4">
        <v>577</v>
      </c>
      <c r="B578" s="6" t="s">
        <v>558</v>
      </c>
      <c r="C578" s="5" t="s">
        <v>103</v>
      </c>
      <c r="D578" s="5" t="s">
        <v>556</v>
      </c>
      <c r="E578" s="7">
        <v>534.70000000000005</v>
      </c>
      <c r="F578" s="7">
        <v>98</v>
      </c>
      <c r="G578" s="14">
        <v>-15</v>
      </c>
      <c r="H578" s="14">
        <v>-13.8</v>
      </c>
      <c r="I578" s="14">
        <v>-9.8000000000000007</v>
      </c>
      <c r="J578" s="14">
        <v>-0.9</v>
      </c>
      <c r="K578" s="14">
        <v>-1.4</v>
      </c>
      <c r="L578" s="14">
        <v>-40.799999999999997</v>
      </c>
      <c r="M578" s="14">
        <v>10.199999999999999</v>
      </c>
      <c r="N578" s="25">
        <f t="shared" si="17"/>
        <v>-27.9</v>
      </c>
      <c r="O578" s="15">
        <f t="shared" si="18"/>
        <v>11.9</v>
      </c>
      <c r="P578" s="14">
        <v>-29.6</v>
      </c>
    </row>
    <row r="579" spans="1:16" ht="15.75" thickBot="1" x14ac:dyDescent="0.3">
      <c r="A579" s="4">
        <v>578</v>
      </c>
      <c r="B579" s="6" t="s">
        <v>600</v>
      </c>
      <c r="C579" s="5" t="s">
        <v>80</v>
      </c>
      <c r="D579" s="5" t="s">
        <v>17</v>
      </c>
      <c r="E579" s="7">
        <v>999</v>
      </c>
      <c r="F579" s="7">
        <v>51</v>
      </c>
      <c r="G579" s="14">
        <v>-16.3</v>
      </c>
      <c r="H579" s="14">
        <v>-14.9</v>
      </c>
      <c r="I579" s="14">
        <v>-10.3</v>
      </c>
      <c r="J579" s="14">
        <v>-0.4</v>
      </c>
      <c r="K579" s="14">
        <v>-0.6</v>
      </c>
      <c r="L579" s="14">
        <v>-42.6</v>
      </c>
      <c r="M579" s="14">
        <v>11.9</v>
      </c>
      <c r="N579" s="25">
        <f t="shared" ref="N579:N642" si="19">P579+(O579-M579)</f>
        <v>-29.6</v>
      </c>
      <c r="O579" s="15">
        <f t="shared" ref="O579:O642" si="20">IF(NOT(ISERROR(SEARCH("SS",D579))),$W$6,IF(NOT(ISERROR(SEARCH("2B",D579))),$W$4,IF(NOT(ISERROR(SEARCH("OF",D579))),$W$7,IF(NOT(ISERROR(SEARCH("3B",D579))),$W$5,IF(NOT(ISERROR(SEARCH("1B",D579))),$W$3,IF(NOT(ISERROR(SEARCH("C",D579))),$W$2,IF(NOT(ISERROR(SEARCH("DH",D579))),$W$8,"ERROR")))))))</f>
        <v>11.9</v>
      </c>
      <c r="P579" s="14">
        <v>-29.6</v>
      </c>
    </row>
    <row r="580" spans="1:16" ht="15.75" thickBot="1" x14ac:dyDescent="0.3">
      <c r="A580" s="4">
        <v>579</v>
      </c>
      <c r="B580" s="6" t="s">
        <v>773</v>
      </c>
      <c r="C580" s="5" t="s">
        <v>88</v>
      </c>
      <c r="D580" s="5" t="s">
        <v>67</v>
      </c>
      <c r="E580" s="7">
        <v>750.5</v>
      </c>
      <c r="F580" s="7">
        <v>27</v>
      </c>
      <c r="G580" s="14">
        <v>-17</v>
      </c>
      <c r="H580" s="14">
        <v>-15.6</v>
      </c>
      <c r="I580" s="14">
        <v>-10.8</v>
      </c>
      <c r="J580" s="14">
        <v>-0.2</v>
      </c>
      <c r="K580" s="14">
        <v>-0.5</v>
      </c>
      <c r="L580" s="14">
        <v>-44.1</v>
      </c>
      <c r="M580" s="14">
        <v>13.4</v>
      </c>
      <c r="N580" s="25">
        <f t="shared" si="19"/>
        <v>-29.7</v>
      </c>
      <c r="O580" s="15">
        <f t="shared" si="20"/>
        <v>13.4</v>
      </c>
      <c r="P580" s="14">
        <v>-29.7</v>
      </c>
    </row>
    <row r="581" spans="1:16" ht="15.75" thickBot="1" x14ac:dyDescent="0.3">
      <c r="A581" s="4">
        <v>580</v>
      </c>
      <c r="B581" s="6" t="s">
        <v>816</v>
      </c>
      <c r="C581" s="5"/>
      <c r="D581" s="5" t="s">
        <v>107</v>
      </c>
      <c r="E581" s="7">
        <v>999</v>
      </c>
      <c r="F581" s="7">
        <v>22</v>
      </c>
      <c r="G581" s="14">
        <v>-17.2</v>
      </c>
      <c r="H581" s="14">
        <v>-15.7</v>
      </c>
      <c r="I581" s="14">
        <v>-10.9</v>
      </c>
      <c r="J581" s="14">
        <v>-0.1</v>
      </c>
      <c r="K581" s="14">
        <v>-0.4</v>
      </c>
      <c r="L581" s="14">
        <v>-44.3</v>
      </c>
      <c r="M581" s="14">
        <v>13.6</v>
      </c>
      <c r="N581" s="25">
        <f t="shared" si="19"/>
        <v>-29.7</v>
      </c>
      <c r="O581" s="15">
        <f t="shared" si="20"/>
        <v>13.6</v>
      </c>
      <c r="P581" s="14">
        <v>-29.7</v>
      </c>
    </row>
    <row r="582" spans="1:16" ht="15.75" thickBot="1" x14ac:dyDescent="0.3">
      <c r="A582" s="4">
        <v>581</v>
      </c>
      <c r="B582" s="6" t="s">
        <v>585</v>
      </c>
      <c r="C582" s="5" t="s">
        <v>70</v>
      </c>
      <c r="D582" s="5" t="s">
        <v>17</v>
      </c>
      <c r="E582" s="7">
        <v>999</v>
      </c>
      <c r="F582" s="7">
        <v>49</v>
      </c>
      <c r="G582" s="14">
        <v>-16.399999999999999</v>
      </c>
      <c r="H582" s="14">
        <v>-14.9</v>
      </c>
      <c r="I582" s="14">
        <v>-10.5</v>
      </c>
      <c r="J582" s="14">
        <v>-0.2</v>
      </c>
      <c r="K582" s="14">
        <v>-0.6</v>
      </c>
      <c r="L582" s="14">
        <v>-42.6</v>
      </c>
      <c r="M582" s="14">
        <v>11.9</v>
      </c>
      <c r="N582" s="25">
        <f t="shared" si="19"/>
        <v>-29.7</v>
      </c>
      <c r="O582" s="15">
        <f t="shared" si="20"/>
        <v>11.9</v>
      </c>
      <c r="P582" s="14">
        <v>-29.7</v>
      </c>
    </row>
    <row r="583" spans="1:16" ht="15.75" thickBot="1" x14ac:dyDescent="0.3">
      <c r="A583" s="4">
        <v>582</v>
      </c>
      <c r="B583" s="6" t="s">
        <v>606</v>
      </c>
      <c r="C583" s="5" t="s">
        <v>56</v>
      </c>
      <c r="D583" s="5" t="s">
        <v>17</v>
      </c>
      <c r="E583" s="7">
        <v>999</v>
      </c>
      <c r="F583" s="7">
        <v>77</v>
      </c>
      <c r="G583" s="14">
        <v>-16</v>
      </c>
      <c r="H583" s="14">
        <v>-14.5</v>
      </c>
      <c r="I583" s="14">
        <v>-10.5</v>
      </c>
      <c r="J583" s="14">
        <v>-0.5</v>
      </c>
      <c r="K583" s="14">
        <v>-1.1000000000000001</v>
      </c>
      <c r="L583" s="14">
        <v>-42.7</v>
      </c>
      <c r="M583" s="14">
        <v>11.9</v>
      </c>
      <c r="N583" s="25">
        <f t="shared" si="19"/>
        <v>-29.8</v>
      </c>
      <c r="O583" s="15">
        <f t="shared" si="20"/>
        <v>11.9</v>
      </c>
      <c r="P583" s="14">
        <v>-29.8</v>
      </c>
    </row>
    <row r="584" spans="1:16" ht="15.75" thickBot="1" x14ac:dyDescent="0.3">
      <c r="A584" s="4">
        <v>583</v>
      </c>
      <c r="B584" s="6" t="s">
        <v>814</v>
      </c>
      <c r="C584" s="5" t="s">
        <v>101</v>
      </c>
      <c r="D584" s="5" t="s">
        <v>107</v>
      </c>
      <c r="E584" s="7">
        <v>999</v>
      </c>
      <c r="F584" s="7">
        <v>19</v>
      </c>
      <c r="G584" s="14">
        <v>-17.2</v>
      </c>
      <c r="H584" s="14">
        <v>-15.7</v>
      </c>
      <c r="I584" s="14">
        <v>-10.9</v>
      </c>
      <c r="J584" s="14">
        <v>-0.1</v>
      </c>
      <c r="K584" s="14">
        <v>-0.3</v>
      </c>
      <c r="L584" s="14">
        <v>-44.3</v>
      </c>
      <c r="M584" s="14">
        <v>13.6</v>
      </c>
      <c r="N584" s="25">
        <f t="shared" si="19"/>
        <v>-29.8</v>
      </c>
      <c r="O584" s="15">
        <f t="shared" si="20"/>
        <v>13.6</v>
      </c>
      <c r="P584" s="14">
        <v>-29.8</v>
      </c>
    </row>
    <row r="585" spans="1:16" ht="15.75" thickBot="1" x14ac:dyDescent="0.3">
      <c r="A585" s="4">
        <v>584</v>
      </c>
      <c r="B585" s="6" t="s">
        <v>669</v>
      </c>
      <c r="C585" s="5" t="s">
        <v>85</v>
      </c>
      <c r="D585" s="5" t="s">
        <v>45</v>
      </c>
      <c r="E585" s="7">
        <v>729.1</v>
      </c>
      <c r="F585" s="7">
        <v>71</v>
      </c>
      <c r="G585" s="14">
        <v>-15.5</v>
      </c>
      <c r="H585" s="14">
        <v>-14.4</v>
      </c>
      <c r="I585" s="14">
        <v>-10</v>
      </c>
      <c r="J585" s="14">
        <v>-0.5</v>
      </c>
      <c r="K585" s="14">
        <v>-0.9</v>
      </c>
      <c r="L585" s="14">
        <v>-41.2</v>
      </c>
      <c r="M585" s="14">
        <v>10.5</v>
      </c>
      <c r="N585" s="25">
        <f t="shared" si="19"/>
        <v>-29.8</v>
      </c>
      <c r="O585" s="15">
        <f t="shared" si="20"/>
        <v>10.5</v>
      </c>
      <c r="P585" s="14">
        <v>-29.8</v>
      </c>
    </row>
    <row r="586" spans="1:16" ht="15.75" thickBot="1" x14ac:dyDescent="0.3">
      <c r="A586" s="4">
        <v>585</v>
      </c>
      <c r="B586" s="6" t="s">
        <v>821</v>
      </c>
      <c r="C586" s="5" t="s">
        <v>51</v>
      </c>
      <c r="D586" s="5" t="s">
        <v>48</v>
      </c>
      <c r="E586" s="7">
        <v>999</v>
      </c>
      <c r="F586" s="7">
        <v>36</v>
      </c>
      <c r="G586" s="14">
        <v>-16.899999999999999</v>
      </c>
      <c r="H586" s="14">
        <v>-15.5</v>
      </c>
      <c r="I586" s="14">
        <v>-10.9</v>
      </c>
      <c r="J586" s="14">
        <v>-0.3</v>
      </c>
      <c r="K586" s="14">
        <v>-0.7</v>
      </c>
      <c r="L586" s="14">
        <v>-44.4</v>
      </c>
      <c r="M586" s="14">
        <v>13.6</v>
      </c>
      <c r="N586" s="25">
        <f t="shared" si="19"/>
        <v>-29.8</v>
      </c>
      <c r="O586" s="15">
        <f t="shared" si="20"/>
        <v>13.6</v>
      </c>
      <c r="P586" s="14">
        <v>-29.8</v>
      </c>
    </row>
    <row r="587" spans="1:16" ht="15.75" thickBot="1" x14ac:dyDescent="0.3">
      <c r="A587" s="4">
        <v>586</v>
      </c>
      <c r="B587" s="6" t="s">
        <v>817</v>
      </c>
      <c r="C587" s="5" t="s">
        <v>101</v>
      </c>
      <c r="D587" s="5" t="s">
        <v>48</v>
      </c>
      <c r="E587" s="7">
        <v>750</v>
      </c>
      <c r="F587" s="7">
        <v>17</v>
      </c>
      <c r="G587" s="14">
        <v>-17.3</v>
      </c>
      <c r="H587" s="14">
        <v>-15.8</v>
      </c>
      <c r="I587" s="14">
        <v>-10.9</v>
      </c>
      <c r="J587" s="14">
        <v>-0.1</v>
      </c>
      <c r="K587" s="14">
        <v>-0.3</v>
      </c>
      <c r="L587" s="14">
        <v>-44.4</v>
      </c>
      <c r="M587" s="14">
        <v>13.6</v>
      </c>
      <c r="N587" s="25">
        <f t="shared" si="19"/>
        <v>-29.8</v>
      </c>
      <c r="O587" s="15">
        <f t="shared" si="20"/>
        <v>13.6</v>
      </c>
      <c r="P587" s="14">
        <v>-29.8</v>
      </c>
    </row>
    <row r="588" spans="1:16" ht="15.75" thickBot="1" x14ac:dyDescent="0.3">
      <c r="A588" s="4">
        <v>587</v>
      </c>
      <c r="B588" s="6" t="s">
        <v>543</v>
      </c>
      <c r="C588" s="5" t="s">
        <v>144</v>
      </c>
      <c r="D588" s="5" t="s">
        <v>17</v>
      </c>
      <c r="E588" s="7">
        <v>673</v>
      </c>
      <c r="F588" s="7">
        <v>95</v>
      </c>
      <c r="G588" s="14">
        <v>-15.8</v>
      </c>
      <c r="H588" s="14">
        <v>-14.1</v>
      </c>
      <c r="I588" s="14">
        <v>-10.7</v>
      </c>
      <c r="J588" s="14">
        <v>-0.5</v>
      </c>
      <c r="K588" s="14">
        <v>-1.6</v>
      </c>
      <c r="L588" s="14">
        <v>-42.8</v>
      </c>
      <c r="M588" s="14">
        <v>11.9</v>
      </c>
      <c r="N588" s="25">
        <f t="shared" si="19"/>
        <v>-29.9</v>
      </c>
      <c r="O588" s="15">
        <f t="shared" si="20"/>
        <v>11.9</v>
      </c>
      <c r="P588" s="14">
        <v>-29.9</v>
      </c>
    </row>
    <row r="589" spans="1:16" ht="15.75" thickBot="1" x14ac:dyDescent="0.3">
      <c r="A589" s="4">
        <v>588</v>
      </c>
      <c r="B589" s="6" t="s">
        <v>820</v>
      </c>
      <c r="C589" s="5" t="s">
        <v>58</v>
      </c>
      <c r="D589" s="5" t="s">
        <v>107</v>
      </c>
      <c r="E589" s="7">
        <v>999</v>
      </c>
      <c r="F589" s="7">
        <v>26</v>
      </c>
      <c r="G589" s="14">
        <v>-17.100000000000001</v>
      </c>
      <c r="H589" s="14">
        <v>-15.5</v>
      </c>
      <c r="I589" s="14">
        <v>-10.9</v>
      </c>
      <c r="J589" s="14">
        <v>-0.3</v>
      </c>
      <c r="K589" s="14">
        <v>-0.7</v>
      </c>
      <c r="L589" s="14">
        <v>-44.4</v>
      </c>
      <c r="M589" s="14">
        <v>13.6</v>
      </c>
      <c r="N589" s="25">
        <f t="shared" si="19"/>
        <v>-29.9</v>
      </c>
      <c r="O589" s="15">
        <f t="shared" si="20"/>
        <v>13.6</v>
      </c>
      <c r="P589" s="14">
        <v>-29.9</v>
      </c>
    </row>
    <row r="590" spans="1:16" ht="15.75" thickBot="1" x14ac:dyDescent="0.3">
      <c r="A590" s="4">
        <v>589</v>
      </c>
      <c r="B590" s="6" t="s">
        <v>648</v>
      </c>
      <c r="C590" s="5" t="s">
        <v>93</v>
      </c>
      <c r="D590" s="5" t="s">
        <v>28</v>
      </c>
      <c r="E590" s="7">
        <v>999</v>
      </c>
      <c r="F590" s="7">
        <v>83</v>
      </c>
      <c r="G590" s="14">
        <v>-15.6</v>
      </c>
      <c r="H590" s="14">
        <v>-14.4</v>
      </c>
      <c r="I590" s="14">
        <v>-10</v>
      </c>
      <c r="J590" s="14">
        <v>-0.5</v>
      </c>
      <c r="K590" s="14">
        <v>-0.9</v>
      </c>
      <c r="L590" s="14">
        <v>-41.3</v>
      </c>
      <c r="M590" s="14">
        <v>10.5</v>
      </c>
      <c r="N590" s="25">
        <f t="shared" si="19"/>
        <v>-29.9</v>
      </c>
      <c r="O590" s="15">
        <f t="shared" si="20"/>
        <v>10.5</v>
      </c>
      <c r="P590" s="14">
        <v>-29.9</v>
      </c>
    </row>
    <row r="591" spans="1:16" ht="15.75" thickBot="1" x14ac:dyDescent="0.3">
      <c r="A591" s="4">
        <v>590</v>
      </c>
      <c r="B591" s="6" t="s">
        <v>643</v>
      </c>
      <c r="C591" s="5"/>
      <c r="D591" s="5" t="s">
        <v>17</v>
      </c>
      <c r="E591" s="7">
        <v>999</v>
      </c>
      <c r="F591" s="7">
        <v>58</v>
      </c>
      <c r="G591" s="14">
        <v>-16.2</v>
      </c>
      <c r="H591" s="14">
        <v>-15</v>
      </c>
      <c r="I591" s="14">
        <v>-10.4</v>
      </c>
      <c r="J591" s="14">
        <v>-0.4</v>
      </c>
      <c r="K591" s="14">
        <v>-0.9</v>
      </c>
      <c r="L591" s="14">
        <v>-42.8</v>
      </c>
      <c r="M591" s="14">
        <v>11.9</v>
      </c>
      <c r="N591" s="25">
        <f t="shared" si="19"/>
        <v>-29.9</v>
      </c>
      <c r="O591" s="15">
        <f t="shared" si="20"/>
        <v>11.9</v>
      </c>
      <c r="P591" s="14">
        <v>-29.9</v>
      </c>
    </row>
    <row r="592" spans="1:16" ht="15.75" thickBot="1" x14ac:dyDescent="0.3">
      <c r="A592" s="4">
        <v>591</v>
      </c>
      <c r="B592" s="6" t="s">
        <v>790</v>
      </c>
      <c r="C592" s="5" t="s">
        <v>101</v>
      </c>
      <c r="D592" s="5" t="s">
        <v>611</v>
      </c>
      <c r="E592" s="7">
        <v>999</v>
      </c>
      <c r="F592" s="7">
        <v>17</v>
      </c>
      <c r="G592" s="14">
        <v>-17.2</v>
      </c>
      <c r="H592" s="14">
        <v>-15.8</v>
      </c>
      <c r="I592" s="14">
        <v>-10.9</v>
      </c>
      <c r="J592" s="14">
        <v>-0.1</v>
      </c>
      <c r="K592" s="14">
        <v>-0.4</v>
      </c>
      <c r="L592" s="14">
        <v>-44.3</v>
      </c>
      <c r="M592" s="14">
        <v>13.4</v>
      </c>
      <c r="N592" s="25">
        <f t="shared" si="19"/>
        <v>-29.9</v>
      </c>
      <c r="O592" s="15">
        <f t="shared" si="20"/>
        <v>13.4</v>
      </c>
      <c r="P592" s="14">
        <v>-29.9</v>
      </c>
    </row>
    <row r="593" spans="1:16" ht="15.75" thickBot="1" x14ac:dyDescent="0.3">
      <c r="A593" s="4">
        <v>592</v>
      </c>
      <c r="B593" s="6" t="s">
        <v>593</v>
      </c>
      <c r="C593" s="5"/>
      <c r="D593" s="5" t="s">
        <v>17</v>
      </c>
      <c r="E593" s="7">
        <v>999</v>
      </c>
      <c r="F593" s="7">
        <v>74</v>
      </c>
      <c r="G593" s="14">
        <v>-16.3</v>
      </c>
      <c r="H593" s="14">
        <v>-14.6</v>
      </c>
      <c r="I593" s="14">
        <v>-10.199999999999999</v>
      </c>
      <c r="J593" s="14">
        <v>-0.5</v>
      </c>
      <c r="K593" s="14">
        <v>-1.2</v>
      </c>
      <c r="L593" s="14">
        <v>-42.8</v>
      </c>
      <c r="M593" s="14">
        <v>11.9</v>
      </c>
      <c r="N593" s="25">
        <f t="shared" si="19"/>
        <v>-29.9</v>
      </c>
      <c r="O593" s="15">
        <f t="shared" si="20"/>
        <v>11.9</v>
      </c>
      <c r="P593" s="14">
        <v>-29.9</v>
      </c>
    </row>
    <row r="594" spans="1:16" ht="15.75" thickBot="1" x14ac:dyDescent="0.3">
      <c r="A594" s="4">
        <v>593</v>
      </c>
      <c r="B594" s="6" t="s">
        <v>620</v>
      </c>
      <c r="C594" s="5"/>
      <c r="D594" s="5" t="s">
        <v>17</v>
      </c>
      <c r="E594" s="7">
        <v>999</v>
      </c>
      <c r="F594" s="7">
        <v>42</v>
      </c>
      <c r="G594" s="14">
        <v>-16.5</v>
      </c>
      <c r="H594" s="14">
        <v>-15.1</v>
      </c>
      <c r="I594" s="14">
        <v>-10.5</v>
      </c>
      <c r="J594" s="14">
        <v>-0.2</v>
      </c>
      <c r="K594" s="14">
        <v>-0.5</v>
      </c>
      <c r="L594" s="14">
        <v>-42.9</v>
      </c>
      <c r="M594" s="14">
        <v>11.9</v>
      </c>
      <c r="N594" s="25">
        <f t="shared" si="19"/>
        <v>-29.9</v>
      </c>
      <c r="O594" s="15">
        <f t="shared" si="20"/>
        <v>11.9</v>
      </c>
      <c r="P594" s="14">
        <v>-29.9</v>
      </c>
    </row>
    <row r="595" spans="1:16" ht="15.75" thickBot="1" x14ac:dyDescent="0.3">
      <c r="A595" s="4">
        <v>594</v>
      </c>
      <c r="B595" s="6" t="s">
        <v>824</v>
      </c>
      <c r="C595" s="5" t="s">
        <v>25</v>
      </c>
      <c r="D595" s="5" t="s">
        <v>825</v>
      </c>
      <c r="E595" s="7">
        <v>999</v>
      </c>
      <c r="F595" s="7">
        <v>17</v>
      </c>
      <c r="G595" s="14">
        <v>-17.2</v>
      </c>
      <c r="H595" s="14">
        <v>-15.8</v>
      </c>
      <c r="I595" s="14">
        <v>-10.9</v>
      </c>
      <c r="J595" s="14">
        <v>-0.2</v>
      </c>
      <c r="K595" s="14">
        <v>-0.4</v>
      </c>
      <c r="L595" s="14">
        <v>-44.6</v>
      </c>
      <c r="M595" s="14">
        <v>13.6</v>
      </c>
      <c r="N595" s="25">
        <f t="shared" si="19"/>
        <v>-30</v>
      </c>
      <c r="O595" s="15">
        <f t="shared" si="20"/>
        <v>13.6</v>
      </c>
      <c r="P595" s="14">
        <v>-30</v>
      </c>
    </row>
    <row r="596" spans="1:16" ht="15.75" thickBot="1" x14ac:dyDescent="0.3">
      <c r="A596" s="4">
        <v>595</v>
      </c>
      <c r="B596" s="6" t="s">
        <v>655</v>
      </c>
      <c r="C596" s="5" t="s">
        <v>85</v>
      </c>
      <c r="D596" s="5" t="s">
        <v>17</v>
      </c>
      <c r="E596" s="7">
        <v>999</v>
      </c>
      <c r="F596" s="7">
        <v>45</v>
      </c>
      <c r="G596" s="14">
        <v>-16.5</v>
      </c>
      <c r="H596" s="14">
        <v>-15.2</v>
      </c>
      <c r="I596" s="14">
        <v>-10.1</v>
      </c>
      <c r="J596" s="14">
        <v>-0.7</v>
      </c>
      <c r="K596" s="14">
        <v>-0.5</v>
      </c>
      <c r="L596" s="14">
        <v>-43</v>
      </c>
      <c r="M596" s="14">
        <v>11.9</v>
      </c>
      <c r="N596" s="25">
        <f t="shared" si="19"/>
        <v>-30.1</v>
      </c>
      <c r="O596" s="15">
        <f t="shared" si="20"/>
        <v>11.9</v>
      </c>
      <c r="P596" s="14">
        <v>-30.1</v>
      </c>
    </row>
    <row r="597" spans="1:16" ht="15.75" thickBot="1" x14ac:dyDescent="0.3">
      <c r="A597" s="4">
        <v>596</v>
      </c>
      <c r="B597" s="6" t="s">
        <v>827</v>
      </c>
      <c r="C597" s="5"/>
      <c r="D597" s="5" t="s">
        <v>48</v>
      </c>
      <c r="E597" s="7">
        <v>999</v>
      </c>
      <c r="F597" s="7">
        <v>7</v>
      </c>
      <c r="G597" s="14">
        <v>-17.399999999999999</v>
      </c>
      <c r="H597" s="14">
        <v>-16</v>
      </c>
      <c r="I597" s="14">
        <v>-10.9</v>
      </c>
      <c r="J597" s="14">
        <v>-0.1</v>
      </c>
      <c r="K597" s="14">
        <v>-0.2</v>
      </c>
      <c r="L597" s="14">
        <v>-44.7</v>
      </c>
      <c r="M597" s="14">
        <v>13.6</v>
      </c>
      <c r="N597" s="25">
        <f t="shared" si="19"/>
        <v>-30.1</v>
      </c>
      <c r="O597" s="15">
        <f t="shared" si="20"/>
        <v>13.6</v>
      </c>
      <c r="P597" s="14">
        <v>-30.1</v>
      </c>
    </row>
    <row r="598" spans="1:16" ht="15.75" thickBot="1" x14ac:dyDescent="0.3">
      <c r="A598" s="4">
        <v>597</v>
      </c>
      <c r="B598" s="6" t="s">
        <v>795</v>
      </c>
      <c r="C598" s="5" t="s">
        <v>16</v>
      </c>
      <c r="D598" s="5" t="s">
        <v>67</v>
      </c>
      <c r="E598" s="7">
        <v>999</v>
      </c>
      <c r="F598" s="7">
        <v>13</v>
      </c>
      <c r="G598" s="14">
        <v>-17.399999999999999</v>
      </c>
      <c r="H598" s="14">
        <v>-15.8</v>
      </c>
      <c r="I598" s="14">
        <v>-11</v>
      </c>
      <c r="J598" s="14">
        <v>-0.1</v>
      </c>
      <c r="K598" s="14">
        <v>-0.2</v>
      </c>
      <c r="L598" s="14">
        <v>-44.5</v>
      </c>
      <c r="M598" s="14">
        <v>13.4</v>
      </c>
      <c r="N598" s="25">
        <f t="shared" si="19"/>
        <v>-30.1</v>
      </c>
      <c r="O598" s="15">
        <f t="shared" si="20"/>
        <v>13.4</v>
      </c>
      <c r="P598" s="14">
        <v>-30.1</v>
      </c>
    </row>
    <row r="599" spans="1:16" ht="15.75" thickBot="1" x14ac:dyDescent="0.3">
      <c r="A599" s="4">
        <v>598</v>
      </c>
      <c r="B599" s="6" t="s">
        <v>626</v>
      </c>
      <c r="C599" s="5"/>
      <c r="D599" s="5" t="s">
        <v>17</v>
      </c>
      <c r="E599" s="7">
        <v>999</v>
      </c>
      <c r="F599" s="7">
        <v>61</v>
      </c>
      <c r="G599" s="14">
        <v>-16.2</v>
      </c>
      <c r="H599" s="14">
        <v>-14.8</v>
      </c>
      <c r="I599" s="14">
        <v>-10.3</v>
      </c>
      <c r="J599" s="14">
        <v>-0.6</v>
      </c>
      <c r="K599" s="14">
        <v>-1</v>
      </c>
      <c r="L599" s="14">
        <v>-43.1</v>
      </c>
      <c r="M599" s="14">
        <v>11.9</v>
      </c>
      <c r="N599" s="25">
        <f t="shared" si="19"/>
        <v>-30.1</v>
      </c>
      <c r="O599" s="15">
        <f t="shared" si="20"/>
        <v>11.9</v>
      </c>
      <c r="P599" s="14">
        <v>-30.1</v>
      </c>
    </row>
    <row r="600" spans="1:16" ht="15.75" thickBot="1" x14ac:dyDescent="0.3">
      <c r="A600" s="4">
        <v>599</v>
      </c>
      <c r="B600" s="6" t="s">
        <v>794</v>
      </c>
      <c r="C600" s="5" t="s">
        <v>179</v>
      </c>
      <c r="D600" s="5" t="s">
        <v>67</v>
      </c>
      <c r="E600" s="7">
        <v>999</v>
      </c>
      <c r="F600" s="7">
        <v>24</v>
      </c>
      <c r="G600" s="14">
        <v>-17.3</v>
      </c>
      <c r="H600" s="14">
        <v>-15.7</v>
      </c>
      <c r="I600" s="14">
        <v>-10.9</v>
      </c>
      <c r="J600" s="14">
        <v>-0.2</v>
      </c>
      <c r="K600" s="14">
        <v>-0.5</v>
      </c>
      <c r="L600" s="14">
        <v>-44.6</v>
      </c>
      <c r="M600" s="14">
        <v>13.4</v>
      </c>
      <c r="N600" s="25">
        <f t="shared" si="19"/>
        <v>-30.1</v>
      </c>
      <c r="O600" s="15">
        <f t="shared" si="20"/>
        <v>13.4</v>
      </c>
      <c r="P600" s="14">
        <v>-30.1</v>
      </c>
    </row>
    <row r="601" spans="1:16" ht="15.75" thickBot="1" x14ac:dyDescent="0.3">
      <c r="A601" s="4">
        <v>600</v>
      </c>
      <c r="B601" s="6" t="s">
        <v>616</v>
      </c>
      <c r="C601" s="5" t="s">
        <v>101</v>
      </c>
      <c r="D601" s="5" t="s">
        <v>295</v>
      </c>
      <c r="E601" s="7">
        <v>999</v>
      </c>
      <c r="F601" s="7">
        <v>61</v>
      </c>
      <c r="G601" s="14">
        <v>-16.2</v>
      </c>
      <c r="H601" s="14">
        <v>-14.7</v>
      </c>
      <c r="I601" s="14">
        <v>-10.199999999999999</v>
      </c>
      <c r="J601" s="14">
        <v>0</v>
      </c>
      <c r="K601" s="14">
        <v>-0.6</v>
      </c>
      <c r="L601" s="14">
        <v>-41.6</v>
      </c>
      <c r="M601" s="14">
        <v>10.5</v>
      </c>
      <c r="N601" s="25">
        <f t="shared" si="19"/>
        <v>-28.799999999999997</v>
      </c>
      <c r="O601" s="15">
        <f t="shared" si="20"/>
        <v>11.9</v>
      </c>
      <c r="P601" s="14">
        <v>-30.2</v>
      </c>
    </row>
    <row r="602" spans="1:16" ht="15.75" thickBot="1" x14ac:dyDescent="0.3">
      <c r="A602" s="4">
        <v>601</v>
      </c>
      <c r="B602" s="6" t="s">
        <v>823</v>
      </c>
      <c r="C602" s="5" t="s">
        <v>179</v>
      </c>
      <c r="D602" s="5" t="s">
        <v>515</v>
      </c>
      <c r="E602" s="7">
        <v>999</v>
      </c>
      <c r="F602" s="7">
        <v>6</v>
      </c>
      <c r="G602" s="14">
        <v>-17.5</v>
      </c>
      <c r="H602" s="14">
        <v>-16</v>
      </c>
      <c r="I602" s="14">
        <v>-11</v>
      </c>
      <c r="J602" s="14">
        <v>-0.1</v>
      </c>
      <c r="K602" s="14">
        <v>-0.2</v>
      </c>
      <c r="L602" s="14">
        <v>-44.7</v>
      </c>
      <c r="M602" s="14">
        <v>13.6</v>
      </c>
      <c r="N602" s="25">
        <f t="shared" si="19"/>
        <v>-30.2</v>
      </c>
      <c r="O602" s="15">
        <f t="shared" si="20"/>
        <v>13.6</v>
      </c>
      <c r="P602" s="14">
        <v>-30.2</v>
      </c>
    </row>
    <row r="603" spans="1:16" ht="15.75" thickBot="1" x14ac:dyDescent="0.3">
      <c r="A603" s="4">
        <v>602</v>
      </c>
      <c r="B603" s="6" t="s">
        <v>800</v>
      </c>
      <c r="C603" s="5" t="s">
        <v>70</v>
      </c>
      <c r="D603" s="5" t="s">
        <v>158</v>
      </c>
      <c r="E603" s="7">
        <v>999</v>
      </c>
      <c r="F603" s="7">
        <v>11</v>
      </c>
      <c r="G603" s="14">
        <v>-17.399999999999999</v>
      </c>
      <c r="H603" s="14">
        <v>-15.9</v>
      </c>
      <c r="I603" s="14">
        <v>-11</v>
      </c>
      <c r="J603" s="14">
        <v>-0.1</v>
      </c>
      <c r="K603" s="14">
        <v>-0.2</v>
      </c>
      <c r="L603" s="14">
        <v>-44.6</v>
      </c>
      <c r="M603" s="14">
        <v>13.4</v>
      </c>
      <c r="N603" s="25">
        <f t="shared" si="19"/>
        <v>-30.2</v>
      </c>
      <c r="O603" s="15">
        <f t="shared" si="20"/>
        <v>13.4</v>
      </c>
      <c r="P603" s="14">
        <v>-30.2</v>
      </c>
    </row>
    <row r="604" spans="1:16" ht="15.75" thickBot="1" x14ac:dyDescent="0.3">
      <c r="A604" s="4">
        <v>603</v>
      </c>
      <c r="B604" s="6" t="s">
        <v>687</v>
      </c>
      <c r="C604" s="5" t="s">
        <v>58</v>
      </c>
      <c r="D604" s="5" t="s">
        <v>110</v>
      </c>
      <c r="E604" s="7">
        <v>999</v>
      </c>
      <c r="F604" s="7">
        <v>76</v>
      </c>
      <c r="G604" s="14">
        <v>-15.7</v>
      </c>
      <c r="H604" s="14">
        <v>-14.3</v>
      </c>
      <c r="I604" s="14">
        <v>-10.199999999999999</v>
      </c>
      <c r="J604" s="14">
        <v>-0.4</v>
      </c>
      <c r="K604" s="14">
        <v>-1.1000000000000001</v>
      </c>
      <c r="L604" s="14">
        <v>-41.6</v>
      </c>
      <c r="M604" s="14">
        <v>10.5</v>
      </c>
      <c r="N604" s="25">
        <f t="shared" si="19"/>
        <v>-30.2</v>
      </c>
      <c r="O604" s="15">
        <f t="shared" si="20"/>
        <v>10.5</v>
      </c>
      <c r="P604" s="14">
        <v>-30.2</v>
      </c>
    </row>
    <row r="605" spans="1:16" ht="15.75" thickBot="1" x14ac:dyDescent="0.3">
      <c r="A605" s="4">
        <v>604</v>
      </c>
      <c r="B605" s="6" t="s">
        <v>826</v>
      </c>
      <c r="C605" s="5" t="s">
        <v>33</v>
      </c>
      <c r="D605" s="5" t="s">
        <v>48</v>
      </c>
      <c r="E605" s="7">
        <v>999</v>
      </c>
      <c r="F605" s="7">
        <v>24</v>
      </c>
      <c r="G605" s="14">
        <v>-17.2</v>
      </c>
      <c r="H605" s="14">
        <v>-15.7</v>
      </c>
      <c r="I605" s="14">
        <v>-10.9</v>
      </c>
      <c r="J605" s="14">
        <v>-0.4</v>
      </c>
      <c r="K605" s="14">
        <v>-0.6</v>
      </c>
      <c r="L605" s="14">
        <v>-44.8</v>
      </c>
      <c r="M605" s="14">
        <v>13.6</v>
      </c>
      <c r="N605" s="25">
        <f t="shared" si="19"/>
        <v>-30.2</v>
      </c>
      <c r="O605" s="15">
        <f t="shared" si="20"/>
        <v>13.6</v>
      </c>
      <c r="P605" s="14">
        <v>-30.2</v>
      </c>
    </row>
    <row r="606" spans="1:16" ht="15.75" thickBot="1" x14ac:dyDescent="0.3">
      <c r="A606" s="4">
        <v>605</v>
      </c>
      <c r="B606" s="6" t="s">
        <v>798</v>
      </c>
      <c r="C606" s="5" t="s">
        <v>88</v>
      </c>
      <c r="D606" s="5" t="s">
        <v>799</v>
      </c>
      <c r="E606" s="7">
        <v>999</v>
      </c>
      <c r="F606" s="7">
        <v>16</v>
      </c>
      <c r="G606" s="14">
        <v>-17.399999999999999</v>
      </c>
      <c r="H606" s="14">
        <v>-15.8</v>
      </c>
      <c r="I606" s="14">
        <v>-11</v>
      </c>
      <c r="J606" s="14">
        <v>-0.1</v>
      </c>
      <c r="K606" s="14">
        <v>-0.4</v>
      </c>
      <c r="L606" s="14">
        <v>-44.7</v>
      </c>
      <c r="M606" s="14">
        <v>13.4</v>
      </c>
      <c r="N606" s="25">
        <f t="shared" si="19"/>
        <v>-30.3</v>
      </c>
      <c r="O606" s="15">
        <f t="shared" si="20"/>
        <v>13.4</v>
      </c>
      <c r="P606" s="14">
        <v>-30.3</v>
      </c>
    </row>
    <row r="607" spans="1:16" ht="15.75" thickBot="1" x14ac:dyDescent="0.3">
      <c r="A607" s="4">
        <v>606</v>
      </c>
      <c r="B607" s="6" t="s">
        <v>601</v>
      </c>
      <c r="C607" s="5" t="s">
        <v>93</v>
      </c>
      <c r="D607" s="5" t="s">
        <v>17</v>
      </c>
      <c r="E607" s="7">
        <v>999</v>
      </c>
      <c r="F607" s="7">
        <v>62</v>
      </c>
      <c r="G607" s="14">
        <v>-16.5</v>
      </c>
      <c r="H607" s="14">
        <v>-14.6</v>
      </c>
      <c r="I607" s="14">
        <v>-10.6</v>
      </c>
      <c r="J607" s="14">
        <v>-0.3</v>
      </c>
      <c r="K607" s="14">
        <v>-1.2</v>
      </c>
      <c r="L607" s="14">
        <v>-43.2</v>
      </c>
      <c r="M607" s="14">
        <v>11.9</v>
      </c>
      <c r="N607" s="25">
        <f t="shared" si="19"/>
        <v>-30.3</v>
      </c>
      <c r="O607" s="15">
        <f t="shared" si="20"/>
        <v>11.9</v>
      </c>
      <c r="P607" s="14">
        <v>-30.3</v>
      </c>
    </row>
    <row r="608" spans="1:16" ht="15.75" thickBot="1" x14ac:dyDescent="0.3">
      <c r="A608" s="4">
        <v>607</v>
      </c>
      <c r="B608" s="6" t="s">
        <v>625</v>
      </c>
      <c r="C608" s="5" t="s">
        <v>16</v>
      </c>
      <c r="D608" s="5" t="s">
        <v>17</v>
      </c>
      <c r="E608" s="7">
        <v>999</v>
      </c>
      <c r="F608" s="7">
        <v>66</v>
      </c>
      <c r="G608" s="14">
        <v>-16.3</v>
      </c>
      <c r="H608" s="14">
        <v>-14.5</v>
      </c>
      <c r="I608" s="14">
        <v>-10.6</v>
      </c>
      <c r="J608" s="14">
        <v>-0.6</v>
      </c>
      <c r="K608" s="14">
        <v>-1.1000000000000001</v>
      </c>
      <c r="L608" s="14">
        <v>-43.2</v>
      </c>
      <c r="M608" s="14">
        <v>11.9</v>
      </c>
      <c r="N608" s="25">
        <f t="shared" si="19"/>
        <v>-30.3</v>
      </c>
      <c r="O608" s="15">
        <f t="shared" si="20"/>
        <v>11.9</v>
      </c>
      <c r="P608" s="14">
        <v>-30.3</v>
      </c>
    </row>
    <row r="609" spans="1:16" ht="15.75" thickBot="1" x14ac:dyDescent="0.3">
      <c r="A609" s="4">
        <v>608</v>
      </c>
      <c r="B609" s="6" t="s">
        <v>617</v>
      </c>
      <c r="C609" s="5"/>
      <c r="D609" s="5" t="s">
        <v>17</v>
      </c>
      <c r="E609" s="7">
        <v>999</v>
      </c>
      <c r="F609" s="7">
        <v>105</v>
      </c>
      <c r="G609" s="14">
        <v>-15.5</v>
      </c>
      <c r="H609" s="14">
        <v>-14</v>
      </c>
      <c r="I609" s="14">
        <v>-10.1</v>
      </c>
      <c r="J609" s="14">
        <v>-1.5</v>
      </c>
      <c r="K609" s="14">
        <v>-2.1</v>
      </c>
      <c r="L609" s="14">
        <v>-43.2</v>
      </c>
      <c r="M609" s="14">
        <v>11.9</v>
      </c>
      <c r="N609" s="25">
        <f t="shared" si="19"/>
        <v>-30.3</v>
      </c>
      <c r="O609" s="15">
        <f t="shared" si="20"/>
        <v>11.9</v>
      </c>
      <c r="P609" s="14">
        <v>-30.3</v>
      </c>
    </row>
    <row r="610" spans="1:16" ht="15.75" thickBot="1" x14ac:dyDescent="0.3">
      <c r="A610" s="4">
        <v>609</v>
      </c>
      <c r="B610" s="6" t="s">
        <v>828</v>
      </c>
      <c r="C610" s="5" t="s">
        <v>106</v>
      </c>
      <c r="D610" s="5" t="s">
        <v>83</v>
      </c>
      <c r="E610" s="7">
        <v>999</v>
      </c>
      <c r="F610" s="7">
        <v>12</v>
      </c>
      <c r="G610" s="14">
        <v>-17.399999999999999</v>
      </c>
      <c r="H610" s="14">
        <v>-16</v>
      </c>
      <c r="I610" s="14">
        <v>-11</v>
      </c>
      <c r="J610" s="14">
        <v>-0.2</v>
      </c>
      <c r="K610" s="14">
        <v>-0.3</v>
      </c>
      <c r="L610" s="14">
        <v>-44.9</v>
      </c>
      <c r="M610" s="14">
        <v>13.6</v>
      </c>
      <c r="N610" s="25">
        <f t="shared" si="19"/>
        <v>-30.3</v>
      </c>
      <c r="O610" s="15">
        <f t="shared" si="20"/>
        <v>13.6</v>
      </c>
      <c r="P610" s="14">
        <v>-30.3</v>
      </c>
    </row>
    <row r="611" spans="1:16" ht="15.75" thickBot="1" x14ac:dyDescent="0.3">
      <c r="A611" s="4">
        <v>610</v>
      </c>
      <c r="B611" s="6" t="s">
        <v>594</v>
      </c>
      <c r="C611" s="5" t="s">
        <v>33</v>
      </c>
      <c r="D611" s="5" t="s">
        <v>17</v>
      </c>
      <c r="E611" s="7">
        <v>999</v>
      </c>
      <c r="F611" s="7">
        <v>75</v>
      </c>
      <c r="G611" s="14">
        <v>-16.2</v>
      </c>
      <c r="H611" s="14">
        <v>-14.4</v>
      </c>
      <c r="I611" s="14">
        <v>-10.5</v>
      </c>
      <c r="J611" s="14">
        <v>-0.8</v>
      </c>
      <c r="K611" s="14">
        <v>-1.4</v>
      </c>
      <c r="L611" s="14">
        <v>-43.3</v>
      </c>
      <c r="M611" s="14">
        <v>11.9</v>
      </c>
      <c r="N611" s="25">
        <f t="shared" si="19"/>
        <v>-30.3</v>
      </c>
      <c r="O611" s="15">
        <f t="shared" si="20"/>
        <v>11.9</v>
      </c>
      <c r="P611" s="14">
        <v>-30.3</v>
      </c>
    </row>
    <row r="612" spans="1:16" ht="15.75" thickBot="1" x14ac:dyDescent="0.3">
      <c r="A612" s="4">
        <v>611</v>
      </c>
      <c r="B612" s="6" t="s">
        <v>639</v>
      </c>
      <c r="C612" s="5"/>
      <c r="D612" s="5" t="s">
        <v>17</v>
      </c>
      <c r="E612" s="7">
        <v>999</v>
      </c>
      <c r="F612" s="7">
        <v>33</v>
      </c>
      <c r="G612" s="14">
        <v>-16.7</v>
      </c>
      <c r="H612" s="14">
        <v>-15.5</v>
      </c>
      <c r="I612" s="14">
        <v>-10.5</v>
      </c>
      <c r="J612" s="14">
        <v>-0.3</v>
      </c>
      <c r="K612" s="14">
        <v>-0.3</v>
      </c>
      <c r="L612" s="14">
        <v>-43.3</v>
      </c>
      <c r="M612" s="14">
        <v>11.9</v>
      </c>
      <c r="N612" s="25">
        <f t="shared" si="19"/>
        <v>-30.4</v>
      </c>
      <c r="O612" s="15">
        <f t="shared" si="20"/>
        <v>11.9</v>
      </c>
      <c r="P612" s="14">
        <v>-30.4</v>
      </c>
    </row>
    <row r="613" spans="1:16" ht="15.75" thickBot="1" x14ac:dyDescent="0.3">
      <c r="A613" s="4">
        <v>612</v>
      </c>
      <c r="B613" s="6" t="s">
        <v>597</v>
      </c>
      <c r="C613" s="5"/>
      <c r="D613" s="5" t="s">
        <v>598</v>
      </c>
      <c r="E613" s="7">
        <v>999</v>
      </c>
      <c r="F613" s="7">
        <v>73</v>
      </c>
      <c r="G613" s="14">
        <v>-15.9</v>
      </c>
      <c r="H613" s="14">
        <v>-14.5</v>
      </c>
      <c r="I613" s="14">
        <v>-9.9</v>
      </c>
      <c r="J613" s="14">
        <v>-0.7</v>
      </c>
      <c r="K613" s="14">
        <v>-0.8</v>
      </c>
      <c r="L613" s="14">
        <v>-41.8</v>
      </c>
      <c r="M613" s="14">
        <v>10.5</v>
      </c>
      <c r="N613" s="25">
        <f t="shared" si="19"/>
        <v>-29</v>
      </c>
      <c r="O613" s="15">
        <f t="shared" si="20"/>
        <v>11.9</v>
      </c>
      <c r="P613" s="14">
        <v>-30.4</v>
      </c>
    </row>
    <row r="614" spans="1:16" ht="15.75" thickBot="1" x14ac:dyDescent="0.3">
      <c r="A614" s="4">
        <v>613</v>
      </c>
      <c r="B614" s="6" t="s">
        <v>652</v>
      </c>
      <c r="C614" s="5" t="s">
        <v>33</v>
      </c>
      <c r="D614" s="5" t="s">
        <v>17</v>
      </c>
      <c r="E614" s="7">
        <v>999</v>
      </c>
      <c r="F614" s="7">
        <v>48</v>
      </c>
      <c r="G614" s="14">
        <v>-16.5</v>
      </c>
      <c r="H614" s="14">
        <v>-15.2</v>
      </c>
      <c r="I614" s="14">
        <v>-10.5</v>
      </c>
      <c r="J614" s="14">
        <v>-0.4</v>
      </c>
      <c r="K614" s="14">
        <v>-0.7</v>
      </c>
      <c r="L614" s="14">
        <v>-43.3</v>
      </c>
      <c r="M614" s="14">
        <v>11.9</v>
      </c>
      <c r="N614" s="25">
        <f t="shared" si="19"/>
        <v>-30.4</v>
      </c>
      <c r="O614" s="15">
        <f t="shared" si="20"/>
        <v>11.9</v>
      </c>
      <c r="P614" s="14">
        <v>-30.4</v>
      </c>
    </row>
    <row r="615" spans="1:16" ht="15.75" thickBot="1" x14ac:dyDescent="0.3">
      <c r="A615" s="4">
        <v>614</v>
      </c>
      <c r="B615" s="6" t="s">
        <v>604</v>
      </c>
      <c r="C615" s="5"/>
      <c r="D615" s="5" t="s">
        <v>17</v>
      </c>
      <c r="E615" s="7">
        <v>999</v>
      </c>
      <c r="F615" s="7">
        <v>102</v>
      </c>
      <c r="G615" s="14">
        <v>-15.8</v>
      </c>
      <c r="H615" s="14">
        <v>-14</v>
      </c>
      <c r="I615" s="14">
        <v>-10.1</v>
      </c>
      <c r="J615" s="14">
        <v>-1.5</v>
      </c>
      <c r="K615" s="14">
        <v>-2</v>
      </c>
      <c r="L615" s="14">
        <v>-43.3</v>
      </c>
      <c r="M615" s="14">
        <v>11.9</v>
      </c>
      <c r="N615" s="25">
        <f t="shared" si="19"/>
        <v>-30.4</v>
      </c>
      <c r="O615" s="15">
        <f t="shared" si="20"/>
        <v>11.9</v>
      </c>
      <c r="P615" s="14">
        <v>-30.4</v>
      </c>
    </row>
    <row r="616" spans="1:16" ht="15.75" thickBot="1" x14ac:dyDescent="0.3">
      <c r="A616" s="4">
        <v>615</v>
      </c>
      <c r="B616" s="6" t="s">
        <v>646</v>
      </c>
      <c r="C616" s="5" t="s">
        <v>144</v>
      </c>
      <c r="D616" s="5" t="s">
        <v>17</v>
      </c>
      <c r="E616" s="7">
        <v>999</v>
      </c>
      <c r="F616" s="7">
        <v>35</v>
      </c>
      <c r="G616" s="14">
        <v>-16.8</v>
      </c>
      <c r="H616" s="14">
        <v>-15.4</v>
      </c>
      <c r="I616" s="14">
        <v>-10.5</v>
      </c>
      <c r="J616" s="14">
        <v>-0.3</v>
      </c>
      <c r="K616" s="14">
        <v>-0.4</v>
      </c>
      <c r="L616" s="14">
        <v>-43.3</v>
      </c>
      <c r="M616" s="14">
        <v>11.9</v>
      </c>
      <c r="N616" s="25">
        <f t="shared" si="19"/>
        <v>-30.4</v>
      </c>
      <c r="O616" s="15">
        <f t="shared" si="20"/>
        <v>11.9</v>
      </c>
      <c r="P616" s="14">
        <v>-30.4</v>
      </c>
    </row>
    <row r="617" spans="1:16" ht="15.75" thickBot="1" x14ac:dyDescent="0.3">
      <c r="A617" s="4">
        <v>616</v>
      </c>
      <c r="B617" s="6" t="s">
        <v>573</v>
      </c>
      <c r="C617" s="5" t="s">
        <v>44</v>
      </c>
      <c r="D617" s="5" t="s">
        <v>120</v>
      </c>
      <c r="E617" s="7">
        <v>748.2</v>
      </c>
      <c r="F617" s="7">
        <v>118</v>
      </c>
      <c r="G617" s="14">
        <v>-15.1</v>
      </c>
      <c r="H617" s="14">
        <v>-13.5</v>
      </c>
      <c r="I617" s="14">
        <v>-10.1</v>
      </c>
      <c r="J617" s="14">
        <v>-1</v>
      </c>
      <c r="K617" s="14">
        <v>-2</v>
      </c>
      <c r="L617" s="14">
        <v>-41.6</v>
      </c>
      <c r="M617" s="14">
        <v>10.199999999999999</v>
      </c>
      <c r="N617" s="25">
        <f t="shared" si="19"/>
        <v>-30.4</v>
      </c>
      <c r="O617" s="15">
        <f t="shared" si="20"/>
        <v>10.199999999999999</v>
      </c>
      <c r="P617" s="14">
        <v>-30.4</v>
      </c>
    </row>
    <row r="618" spans="1:16" ht="15.75" thickBot="1" x14ac:dyDescent="0.3">
      <c r="A618" s="4">
        <v>617</v>
      </c>
      <c r="B618" s="6" t="s">
        <v>697</v>
      </c>
      <c r="C618" s="5" t="s">
        <v>85</v>
      </c>
      <c r="D618" s="5" t="s">
        <v>28</v>
      </c>
      <c r="E618" s="7">
        <v>999</v>
      </c>
      <c r="F618" s="7">
        <v>86</v>
      </c>
      <c r="G618" s="14">
        <v>-15.6</v>
      </c>
      <c r="H618" s="14">
        <v>-14.2</v>
      </c>
      <c r="I618" s="14">
        <v>-10.3</v>
      </c>
      <c r="J618" s="14">
        <v>-0.4</v>
      </c>
      <c r="K618" s="14">
        <v>-1.4</v>
      </c>
      <c r="L618" s="14">
        <v>-41.9</v>
      </c>
      <c r="M618" s="14">
        <v>10.5</v>
      </c>
      <c r="N618" s="25">
        <f t="shared" si="19"/>
        <v>-30.5</v>
      </c>
      <c r="O618" s="15">
        <f t="shared" si="20"/>
        <v>10.5</v>
      </c>
      <c r="P618" s="14">
        <v>-30.5</v>
      </c>
    </row>
    <row r="619" spans="1:16" ht="15.75" thickBot="1" x14ac:dyDescent="0.3">
      <c r="A619" s="4">
        <v>618</v>
      </c>
      <c r="B619" s="6" t="s">
        <v>695</v>
      </c>
      <c r="C619" s="5"/>
      <c r="D619" s="5" t="s">
        <v>45</v>
      </c>
      <c r="E619" s="7">
        <v>999</v>
      </c>
      <c r="F619" s="7">
        <v>56</v>
      </c>
      <c r="G619" s="14">
        <v>-16.2</v>
      </c>
      <c r="H619" s="14">
        <v>-14.8</v>
      </c>
      <c r="I619" s="14">
        <v>-10.199999999999999</v>
      </c>
      <c r="J619" s="14">
        <v>-0.2</v>
      </c>
      <c r="K619" s="14">
        <v>-0.6</v>
      </c>
      <c r="L619" s="14">
        <v>-41.9</v>
      </c>
      <c r="M619" s="14">
        <v>10.5</v>
      </c>
      <c r="N619" s="25">
        <f t="shared" si="19"/>
        <v>-30.5</v>
      </c>
      <c r="O619" s="15">
        <f t="shared" si="20"/>
        <v>10.5</v>
      </c>
      <c r="P619" s="14">
        <v>-30.5</v>
      </c>
    </row>
    <row r="620" spans="1:16" ht="15.75" thickBot="1" x14ac:dyDescent="0.3">
      <c r="A620" s="4">
        <v>619</v>
      </c>
      <c r="B620" s="6" t="s">
        <v>671</v>
      </c>
      <c r="C620" s="5" t="s">
        <v>42</v>
      </c>
      <c r="D620" s="5" t="s">
        <v>36</v>
      </c>
      <c r="E620" s="7">
        <v>999</v>
      </c>
      <c r="F620" s="7">
        <v>87</v>
      </c>
      <c r="G620" s="14">
        <v>-15.8</v>
      </c>
      <c r="H620" s="14">
        <v>-14.2</v>
      </c>
      <c r="I620" s="14">
        <v>-10.4</v>
      </c>
      <c r="J620" s="14">
        <v>-0.5</v>
      </c>
      <c r="K620" s="14">
        <v>-1.1000000000000001</v>
      </c>
      <c r="L620" s="14">
        <v>-42</v>
      </c>
      <c r="M620" s="14">
        <v>10.5</v>
      </c>
      <c r="N620" s="25">
        <f t="shared" si="19"/>
        <v>-30.5</v>
      </c>
      <c r="O620" s="15">
        <f t="shared" si="20"/>
        <v>10.5</v>
      </c>
      <c r="P620" s="14">
        <v>-30.5</v>
      </c>
    </row>
    <row r="621" spans="1:16" ht="15.75" thickBot="1" x14ac:dyDescent="0.3">
      <c r="A621" s="4">
        <v>620</v>
      </c>
      <c r="B621" s="6" t="s">
        <v>653</v>
      </c>
      <c r="C621" s="5"/>
      <c r="D621" s="5" t="s">
        <v>20</v>
      </c>
      <c r="E621" s="7">
        <v>999</v>
      </c>
      <c r="F621" s="7">
        <v>41</v>
      </c>
      <c r="G621" s="14">
        <v>-17</v>
      </c>
      <c r="H621" s="14">
        <v>-15.1</v>
      </c>
      <c r="I621" s="14">
        <v>-10.5</v>
      </c>
      <c r="J621" s="14">
        <v>-0.4</v>
      </c>
      <c r="K621" s="14">
        <v>-0.5</v>
      </c>
      <c r="L621" s="14">
        <v>-43.4</v>
      </c>
      <c r="M621" s="14">
        <v>11.9</v>
      </c>
      <c r="N621" s="25">
        <f t="shared" si="19"/>
        <v>-30.5</v>
      </c>
      <c r="O621" s="15">
        <f t="shared" si="20"/>
        <v>11.9</v>
      </c>
      <c r="P621" s="14">
        <v>-30.5</v>
      </c>
    </row>
    <row r="622" spans="1:16" ht="15.75" thickBot="1" x14ac:dyDescent="0.3">
      <c r="A622" s="4">
        <v>621</v>
      </c>
      <c r="B622" s="6" t="s">
        <v>615</v>
      </c>
      <c r="C622" s="5"/>
      <c r="D622" s="5" t="s">
        <v>17</v>
      </c>
      <c r="E622" s="7">
        <v>999</v>
      </c>
      <c r="F622" s="7">
        <v>46</v>
      </c>
      <c r="G622" s="14">
        <v>-16.7</v>
      </c>
      <c r="H622" s="14">
        <v>-15.1</v>
      </c>
      <c r="I622" s="14">
        <v>-10.5</v>
      </c>
      <c r="J622" s="14">
        <v>-0.4</v>
      </c>
      <c r="K622" s="14">
        <v>-0.6</v>
      </c>
      <c r="L622" s="14">
        <v>-43.4</v>
      </c>
      <c r="M622" s="14">
        <v>11.9</v>
      </c>
      <c r="N622" s="25">
        <f t="shared" si="19"/>
        <v>-30.5</v>
      </c>
      <c r="O622" s="15">
        <f t="shared" si="20"/>
        <v>11.9</v>
      </c>
      <c r="P622" s="14">
        <v>-30.5</v>
      </c>
    </row>
    <row r="623" spans="1:16" ht="15.75" thickBot="1" x14ac:dyDescent="0.3">
      <c r="A623" s="4">
        <v>622</v>
      </c>
      <c r="B623" s="6" t="s">
        <v>614</v>
      </c>
      <c r="C623" s="5"/>
      <c r="D623" s="5" t="s">
        <v>17</v>
      </c>
      <c r="E623" s="7">
        <v>750.7</v>
      </c>
      <c r="F623" s="7">
        <v>44</v>
      </c>
      <c r="G623" s="14">
        <v>-16.600000000000001</v>
      </c>
      <c r="H623" s="14">
        <v>-15.1</v>
      </c>
      <c r="I623" s="14">
        <v>-10.6</v>
      </c>
      <c r="J623" s="14">
        <v>-0.4</v>
      </c>
      <c r="K623" s="14">
        <v>-0.7</v>
      </c>
      <c r="L623" s="14">
        <v>-43.4</v>
      </c>
      <c r="M623" s="14">
        <v>11.9</v>
      </c>
      <c r="N623" s="25">
        <f t="shared" si="19"/>
        <v>-30.5</v>
      </c>
      <c r="O623" s="15">
        <f t="shared" si="20"/>
        <v>11.9</v>
      </c>
      <c r="P623" s="14">
        <v>-30.5</v>
      </c>
    </row>
    <row r="624" spans="1:16" ht="15.75" thickBot="1" x14ac:dyDescent="0.3">
      <c r="A624" s="4">
        <v>623</v>
      </c>
      <c r="B624" s="6" t="s">
        <v>724</v>
      </c>
      <c r="C624" s="5" t="s">
        <v>44</v>
      </c>
      <c r="D624" s="5" t="s">
        <v>28</v>
      </c>
      <c r="E624" s="7">
        <v>999</v>
      </c>
      <c r="F624" s="7">
        <v>56</v>
      </c>
      <c r="G624" s="14">
        <v>-16.100000000000001</v>
      </c>
      <c r="H624" s="14">
        <v>-15</v>
      </c>
      <c r="I624" s="14">
        <v>-10</v>
      </c>
      <c r="J624" s="14">
        <v>-0.6</v>
      </c>
      <c r="K624" s="14">
        <v>-0.5</v>
      </c>
      <c r="L624" s="14">
        <v>-42</v>
      </c>
      <c r="M624" s="14">
        <v>10.5</v>
      </c>
      <c r="N624" s="25">
        <f t="shared" si="19"/>
        <v>-30.5</v>
      </c>
      <c r="O624" s="15">
        <f t="shared" si="20"/>
        <v>10.5</v>
      </c>
      <c r="P624" s="14">
        <v>-30.5</v>
      </c>
    </row>
    <row r="625" spans="1:16" ht="15.75" thickBot="1" x14ac:dyDescent="0.3">
      <c r="A625" s="4">
        <v>624</v>
      </c>
      <c r="B625" s="6" t="s">
        <v>591</v>
      </c>
      <c r="C625" s="5" t="s">
        <v>38</v>
      </c>
      <c r="D625" s="5" t="s">
        <v>120</v>
      </c>
      <c r="E625" s="7">
        <v>999</v>
      </c>
      <c r="F625" s="7">
        <v>151</v>
      </c>
      <c r="G625" s="14">
        <v>-14.4</v>
      </c>
      <c r="H625" s="14">
        <v>-13.2</v>
      </c>
      <c r="I625" s="14">
        <v>-9.1</v>
      </c>
      <c r="J625" s="14">
        <v>-2.2999999999999998</v>
      </c>
      <c r="K625" s="14">
        <v>-2.7</v>
      </c>
      <c r="L625" s="14">
        <v>-41.8</v>
      </c>
      <c r="M625" s="14">
        <v>10.199999999999999</v>
      </c>
      <c r="N625" s="25">
        <f t="shared" si="19"/>
        <v>-30.6</v>
      </c>
      <c r="O625" s="15">
        <f t="shared" si="20"/>
        <v>10.199999999999999</v>
      </c>
      <c r="P625" s="14">
        <v>-30.6</v>
      </c>
    </row>
    <row r="626" spans="1:16" ht="15.75" thickBot="1" x14ac:dyDescent="0.3">
      <c r="A626" s="4">
        <v>625</v>
      </c>
      <c r="B626" s="6" t="s">
        <v>609</v>
      </c>
      <c r="C626" s="5" t="s">
        <v>38</v>
      </c>
      <c r="D626" s="5" t="s">
        <v>17</v>
      </c>
      <c r="E626" s="7">
        <v>999</v>
      </c>
      <c r="F626" s="7">
        <v>46</v>
      </c>
      <c r="G626" s="14">
        <v>-16.7</v>
      </c>
      <c r="H626" s="14">
        <v>-15</v>
      </c>
      <c r="I626" s="14">
        <v>-10.5</v>
      </c>
      <c r="J626" s="14">
        <v>-0.5</v>
      </c>
      <c r="K626" s="14">
        <v>-0.8</v>
      </c>
      <c r="L626" s="14">
        <v>-43.5</v>
      </c>
      <c r="M626" s="14">
        <v>11.9</v>
      </c>
      <c r="N626" s="25">
        <f t="shared" si="19"/>
        <v>-30.6</v>
      </c>
      <c r="O626" s="15">
        <f t="shared" si="20"/>
        <v>11.9</v>
      </c>
      <c r="P626" s="14">
        <v>-30.6</v>
      </c>
    </row>
    <row r="627" spans="1:16" ht="15.75" thickBot="1" x14ac:dyDescent="0.3">
      <c r="A627" s="4">
        <v>626</v>
      </c>
      <c r="B627" s="6" t="s">
        <v>633</v>
      </c>
      <c r="C627" s="5" t="s">
        <v>106</v>
      </c>
      <c r="D627" s="5" t="s">
        <v>17</v>
      </c>
      <c r="E627" s="7">
        <v>999</v>
      </c>
      <c r="F627" s="7">
        <v>37</v>
      </c>
      <c r="G627" s="14">
        <v>-16.899999999999999</v>
      </c>
      <c r="H627" s="14">
        <v>-15.4</v>
      </c>
      <c r="I627" s="14">
        <v>-10.6</v>
      </c>
      <c r="J627" s="14">
        <v>-0.2</v>
      </c>
      <c r="K627" s="14">
        <v>-0.5</v>
      </c>
      <c r="L627" s="14">
        <v>-43.5</v>
      </c>
      <c r="M627" s="14">
        <v>11.9</v>
      </c>
      <c r="N627" s="25">
        <f t="shared" si="19"/>
        <v>-30.6</v>
      </c>
      <c r="O627" s="15">
        <f t="shared" si="20"/>
        <v>11.9</v>
      </c>
      <c r="P627" s="14">
        <v>-30.6</v>
      </c>
    </row>
    <row r="628" spans="1:16" ht="15.75" thickBot="1" x14ac:dyDescent="0.3">
      <c r="A628" s="4">
        <v>627</v>
      </c>
      <c r="B628" s="6" t="s">
        <v>638</v>
      </c>
      <c r="C628" s="5" t="s">
        <v>58</v>
      </c>
      <c r="D628" s="5" t="s">
        <v>17</v>
      </c>
      <c r="E628" s="7">
        <v>999</v>
      </c>
      <c r="F628" s="7">
        <v>50</v>
      </c>
      <c r="G628" s="14">
        <v>-16.600000000000001</v>
      </c>
      <c r="H628" s="14">
        <v>-15.1</v>
      </c>
      <c r="I628" s="14">
        <v>-10.5</v>
      </c>
      <c r="J628" s="14">
        <v>-0.6</v>
      </c>
      <c r="K628" s="14">
        <v>-0.8</v>
      </c>
      <c r="L628" s="14">
        <v>-43.5</v>
      </c>
      <c r="M628" s="14">
        <v>11.9</v>
      </c>
      <c r="N628" s="25">
        <f t="shared" si="19"/>
        <v>-30.6</v>
      </c>
      <c r="O628" s="15">
        <f t="shared" si="20"/>
        <v>11.9</v>
      </c>
      <c r="P628" s="14">
        <v>-30.6</v>
      </c>
    </row>
    <row r="629" spans="1:16" ht="15.75" thickBot="1" x14ac:dyDescent="0.3">
      <c r="A629" s="4">
        <v>628</v>
      </c>
      <c r="B629" s="6" t="s">
        <v>681</v>
      </c>
      <c r="C629" s="5" t="s">
        <v>33</v>
      </c>
      <c r="D629" s="5" t="s">
        <v>110</v>
      </c>
      <c r="E629" s="7">
        <v>999</v>
      </c>
      <c r="F629" s="7">
        <v>72</v>
      </c>
      <c r="G629" s="14">
        <v>-15.9</v>
      </c>
      <c r="H629" s="14">
        <v>-14.6</v>
      </c>
      <c r="I629" s="14">
        <v>-9.9</v>
      </c>
      <c r="J629" s="14">
        <v>-0.7</v>
      </c>
      <c r="K629" s="14">
        <v>-0.9</v>
      </c>
      <c r="L629" s="14">
        <v>-42.1</v>
      </c>
      <c r="M629" s="14">
        <v>10.5</v>
      </c>
      <c r="N629" s="25">
        <f t="shared" si="19"/>
        <v>-30.6</v>
      </c>
      <c r="O629" s="15">
        <f t="shared" si="20"/>
        <v>10.5</v>
      </c>
      <c r="P629" s="14">
        <v>-30.6</v>
      </c>
    </row>
    <row r="630" spans="1:16" ht="15.75" thickBot="1" x14ac:dyDescent="0.3">
      <c r="A630" s="4">
        <v>629</v>
      </c>
      <c r="B630" s="6" t="s">
        <v>589</v>
      </c>
      <c r="C630" s="5"/>
      <c r="D630" s="5" t="s">
        <v>17</v>
      </c>
      <c r="E630" s="7">
        <v>999</v>
      </c>
      <c r="F630" s="7">
        <v>53</v>
      </c>
      <c r="G630" s="14">
        <v>-16.600000000000001</v>
      </c>
      <c r="H630" s="14">
        <v>-14.8</v>
      </c>
      <c r="I630" s="14">
        <v>-10.6</v>
      </c>
      <c r="J630" s="14">
        <v>-0.6</v>
      </c>
      <c r="K630" s="14">
        <v>-1</v>
      </c>
      <c r="L630" s="14">
        <v>-43.5</v>
      </c>
      <c r="M630" s="14">
        <v>11.9</v>
      </c>
      <c r="N630" s="25">
        <f t="shared" si="19"/>
        <v>-30.6</v>
      </c>
      <c r="O630" s="15">
        <f t="shared" si="20"/>
        <v>11.9</v>
      </c>
      <c r="P630" s="14">
        <v>-30.6</v>
      </c>
    </row>
    <row r="631" spans="1:16" ht="15.75" thickBot="1" x14ac:dyDescent="0.3">
      <c r="A631" s="4">
        <v>630</v>
      </c>
      <c r="B631" s="6" t="s">
        <v>714</v>
      </c>
      <c r="C631" s="5" t="s">
        <v>44</v>
      </c>
      <c r="D631" s="5" t="s">
        <v>28</v>
      </c>
      <c r="E631" s="7">
        <v>999</v>
      </c>
      <c r="F631" s="7">
        <v>75</v>
      </c>
      <c r="G631" s="14">
        <v>-15.5</v>
      </c>
      <c r="H631" s="14">
        <v>-14.3</v>
      </c>
      <c r="I631" s="14">
        <v>-10.1</v>
      </c>
      <c r="J631" s="14">
        <v>-0.9</v>
      </c>
      <c r="K631" s="14">
        <v>-1.2</v>
      </c>
      <c r="L631" s="14">
        <v>-42.1</v>
      </c>
      <c r="M631" s="14">
        <v>10.5</v>
      </c>
      <c r="N631" s="25">
        <f t="shared" si="19"/>
        <v>-30.6</v>
      </c>
      <c r="O631" s="15">
        <f t="shared" si="20"/>
        <v>10.5</v>
      </c>
      <c r="P631" s="14">
        <v>-30.6</v>
      </c>
    </row>
    <row r="632" spans="1:16" ht="15.75" thickBot="1" x14ac:dyDescent="0.3">
      <c r="A632" s="4">
        <v>631</v>
      </c>
      <c r="B632" s="6" t="s">
        <v>590</v>
      </c>
      <c r="C632" s="5" t="s">
        <v>103</v>
      </c>
      <c r="D632" s="5" t="s">
        <v>120</v>
      </c>
      <c r="E632" s="7">
        <v>735</v>
      </c>
      <c r="F632" s="7">
        <v>89</v>
      </c>
      <c r="G632" s="14">
        <v>-15.6</v>
      </c>
      <c r="H632" s="14">
        <v>-14.2</v>
      </c>
      <c r="I632" s="14">
        <v>-9.6999999999999993</v>
      </c>
      <c r="J632" s="14">
        <v>-1</v>
      </c>
      <c r="K632" s="14">
        <v>-1.3</v>
      </c>
      <c r="L632" s="14">
        <v>-41.8</v>
      </c>
      <c r="M632" s="14">
        <v>10.199999999999999</v>
      </c>
      <c r="N632" s="25">
        <f t="shared" si="19"/>
        <v>-30.6</v>
      </c>
      <c r="O632" s="15">
        <f t="shared" si="20"/>
        <v>10.199999999999999</v>
      </c>
      <c r="P632" s="14">
        <v>-30.6</v>
      </c>
    </row>
    <row r="633" spans="1:16" ht="15.75" thickBot="1" x14ac:dyDescent="0.3">
      <c r="A633" s="4">
        <v>632</v>
      </c>
      <c r="B633" s="6" t="s">
        <v>651</v>
      </c>
      <c r="C633" s="5" t="s">
        <v>101</v>
      </c>
      <c r="D633" s="5" t="s">
        <v>20</v>
      </c>
      <c r="E633" s="7">
        <v>999</v>
      </c>
      <c r="F633" s="7">
        <v>36</v>
      </c>
      <c r="G633" s="14">
        <v>-16.899999999999999</v>
      </c>
      <c r="H633" s="14">
        <v>-15.4</v>
      </c>
      <c r="I633" s="14">
        <v>-10.5</v>
      </c>
      <c r="J633" s="14">
        <v>-0.3</v>
      </c>
      <c r="K633" s="14">
        <v>-0.5</v>
      </c>
      <c r="L633" s="14">
        <v>-43.6</v>
      </c>
      <c r="M633" s="14">
        <v>11.9</v>
      </c>
      <c r="N633" s="25">
        <f t="shared" si="19"/>
        <v>-30.6</v>
      </c>
      <c r="O633" s="15">
        <f t="shared" si="20"/>
        <v>11.9</v>
      </c>
      <c r="P633" s="14">
        <v>-30.6</v>
      </c>
    </row>
    <row r="634" spans="1:16" ht="15.75" thickBot="1" x14ac:dyDescent="0.3">
      <c r="A634" s="4">
        <v>633</v>
      </c>
      <c r="B634" s="6" t="s">
        <v>647</v>
      </c>
      <c r="C634" s="5"/>
      <c r="D634" s="5" t="s">
        <v>17</v>
      </c>
      <c r="E634" s="7">
        <v>999</v>
      </c>
      <c r="F634" s="7">
        <v>31</v>
      </c>
      <c r="G634" s="14">
        <v>-16.899999999999999</v>
      </c>
      <c r="H634" s="14">
        <v>-15.5</v>
      </c>
      <c r="I634" s="14">
        <v>-10.4</v>
      </c>
      <c r="J634" s="14">
        <v>-0.4</v>
      </c>
      <c r="K634" s="14">
        <v>-0.4</v>
      </c>
      <c r="L634" s="14">
        <v>-43.6</v>
      </c>
      <c r="M634" s="14">
        <v>11.9</v>
      </c>
      <c r="N634" s="25">
        <f t="shared" si="19"/>
        <v>-30.7</v>
      </c>
      <c r="O634" s="15">
        <f t="shared" si="20"/>
        <v>11.9</v>
      </c>
      <c r="P634" s="14">
        <v>-30.7</v>
      </c>
    </row>
    <row r="635" spans="1:16" ht="15.75" thickBot="1" x14ac:dyDescent="0.3">
      <c r="A635" s="4">
        <v>634</v>
      </c>
      <c r="B635" s="6" t="s">
        <v>705</v>
      </c>
      <c r="C635" s="5" t="s">
        <v>16</v>
      </c>
      <c r="D635" s="5" t="s">
        <v>17</v>
      </c>
      <c r="E635" s="7">
        <v>999</v>
      </c>
      <c r="F635" s="7">
        <v>27</v>
      </c>
      <c r="G635" s="14">
        <v>-17.100000000000001</v>
      </c>
      <c r="H635" s="14">
        <v>-15.5</v>
      </c>
      <c r="I635" s="14">
        <v>-10.5</v>
      </c>
      <c r="J635" s="14">
        <v>-0.3</v>
      </c>
      <c r="K635" s="14">
        <v>-0.3</v>
      </c>
      <c r="L635" s="14">
        <v>-43.6</v>
      </c>
      <c r="M635" s="14">
        <v>11.9</v>
      </c>
      <c r="N635" s="25">
        <f t="shared" si="19"/>
        <v>-30.7</v>
      </c>
      <c r="O635" s="15">
        <f t="shared" si="20"/>
        <v>11.9</v>
      </c>
      <c r="P635" s="14">
        <v>-30.7</v>
      </c>
    </row>
    <row r="636" spans="1:16" ht="15.75" thickBot="1" x14ac:dyDescent="0.3">
      <c r="A636" s="4">
        <v>635</v>
      </c>
      <c r="B636" s="6" t="s">
        <v>673</v>
      </c>
      <c r="C636" s="5"/>
      <c r="D636" s="5" t="s">
        <v>17</v>
      </c>
      <c r="E636" s="7">
        <v>748.8</v>
      </c>
      <c r="F636" s="7">
        <v>31</v>
      </c>
      <c r="G636" s="14">
        <v>-16.899999999999999</v>
      </c>
      <c r="H636" s="14">
        <v>-15.4</v>
      </c>
      <c r="I636" s="14">
        <v>-10.6</v>
      </c>
      <c r="J636" s="14">
        <v>-0.4</v>
      </c>
      <c r="K636" s="14">
        <v>-0.4</v>
      </c>
      <c r="L636" s="14">
        <v>-43.6</v>
      </c>
      <c r="M636" s="14">
        <v>11.9</v>
      </c>
      <c r="N636" s="25">
        <f t="shared" si="19"/>
        <v>-30.7</v>
      </c>
      <c r="O636" s="15">
        <f t="shared" si="20"/>
        <v>11.9</v>
      </c>
      <c r="P636" s="14">
        <v>-30.7</v>
      </c>
    </row>
    <row r="637" spans="1:16" ht="15.75" thickBot="1" x14ac:dyDescent="0.3">
      <c r="A637" s="4">
        <v>636</v>
      </c>
      <c r="B637" s="6" t="s">
        <v>736</v>
      </c>
      <c r="C637" s="5" t="s">
        <v>58</v>
      </c>
      <c r="D637" s="5" t="s">
        <v>28</v>
      </c>
      <c r="E637" s="7">
        <v>999</v>
      </c>
      <c r="F637" s="7">
        <v>49</v>
      </c>
      <c r="G637" s="14">
        <v>-16.3</v>
      </c>
      <c r="H637" s="14">
        <v>-15</v>
      </c>
      <c r="I637" s="14">
        <v>-10.1</v>
      </c>
      <c r="J637" s="14">
        <v>-0.4</v>
      </c>
      <c r="K637" s="14">
        <v>-0.4</v>
      </c>
      <c r="L637" s="14">
        <v>-42.2</v>
      </c>
      <c r="M637" s="14">
        <v>10.5</v>
      </c>
      <c r="N637" s="25">
        <f t="shared" si="19"/>
        <v>-30.8</v>
      </c>
      <c r="O637" s="15">
        <f t="shared" si="20"/>
        <v>10.5</v>
      </c>
      <c r="P637" s="14">
        <v>-30.8</v>
      </c>
    </row>
    <row r="638" spans="1:16" ht="15.75" thickBot="1" x14ac:dyDescent="0.3">
      <c r="A638" s="4">
        <v>637</v>
      </c>
      <c r="B638" s="6" t="s">
        <v>674</v>
      </c>
      <c r="C638" s="5"/>
      <c r="D638" s="5" t="s">
        <v>17</v>
      </c>
      <c r="E638" s="7">
        <v>999</v>
      </c>
      <c r="F638" s="7">
        <v>31</v>
      </c>
      <c r="G638" s="14">
        <v>-17</v>
      </c>
      <c r="H638" s="14">
        <v>-15.6</v>
      </c>
      <c r="I638" s="14">
        <v>-10.6</v>
      </c>
      <c r="J638" s="14">
        <v>-0.3</v>
      </c>
      <c r="K638" s="14">
        <v>-0.3</v>
      </c>
      <c r="L638" s="14">
        <v>-43.8</v>
      </c>
      <c r="M638" s="14">
        <v>11.9</v>
      </c>
      <c r="N638" s="25">
        <f t="shared" si="19"/>
        <v>-30.8</v>
      </c>
      <c r="O638" s="15">
        <f t="shared" si="20"/>
        <v>11.9</v>
      </c>
      <c r="P638" s="14">
        <v>-30.8</v>
      </c>
    </row>
    <row r="639" spans="1:16" ht="15.75" thickBot="1" x14ac:dyDescent="0.3">
      <c r="A639" s="4">
        <v>638</v>
      </c>
      <c r="B639" s="6" t="s">
        <v>641</v>
      </c>
      <c r="C639" s="5" t="s">
        <v>106</v>
      </c>
      <c r="D639" s="5" t="s">
        <v>17</v>
      </c>
      <c r="E639" s="7">
        <v>999</v>
      </c>
      <c r="F639" s="7">
        <v>46</v>
      </c>
      <c r="G639" s="14">
        <v>-16.8</v>
      </c>
      <c r="H639" s="14">
        <v>-15</v>
      </c>
      <c r="I639" s="14">
        <v>-10.7</v>
      </c>
      <c r="J639" s="14">
        <v>-0.5</v>
      </c>
      <c r="K639" s="14">
        <v>-0.8</v>
      </c>
      <c r="L639" s="14">
        <v>-43.8</v>
      </c>
      <c r="M639" s="14">
        <v>11.9</v>
      </c>
      <c r="N639" s="25">
        <f t="shared" si="19"/>
        <v>-30.9</v>
      </c>
      <c r="O639" s="15">
        <f t="shared" si="20"/>
        <v>11.9</v>
      </c>
      <c r="P639" s="14">
        <v>-30.9</v>
      </c>
    </row>
    <row r="640" spans="1:16" ht="15.75" thickBot="1" x14ac:dyDescent="0.3">
      <c r="A640" s="4">
        <v>639</v>
      </c>
      <c r="B640" s="6" t="s">
        <v>649</v>
      </c>
      <c r="C640" s="5"/>
      <c r="D640" s="5" t="s">
        <v>17</v>
      </c>
      <c r="E640" s="7">
        <v>999</v>
      </c>
      <c r="F640" s="7">
        <v>58</v>
      </c>
      <c r="G640" s="14">
        <v>-16.600000000000001</v>
      </c>
      <c r="H640" s="14">
        <v>-15</v>
      </c>
      <c r="I640" s="14">
        <v>-10.6</v>
      </c>
      <c r="J640" s="14">
        <v>-0.6</v>
      </c>
      <c r="K640" s="14">
        <v>-1.1000000000000001</v>
      </c>
      <c r="L640" s="14">
        <v>-43.8</v>
      </c>
      <c r="M640" s="14">
        <v>11.9</v>
      </c>
      <c r="N640" s="25">
        <f t="shared" si="19"/>
        <v>-30.9</v>
      </c>
      <c r="O640" s="15">
        <f t="shared" si="20"/>
        <v>11.9</v>
      </c>
      <c r="P640" s="14">
        <v>-30.9</v>
      </c>
    </row>
    <row r="641" spans="1:16" ht="15.75" thickBot="1" x14ac:dyDescent="0.3">
      <c r="A641" s="4">
        <v>640</v>
      </c>
      <c r="B641" s="6" t="s">
        <v>676</v>
      </c>
      <c r="C641" s="5"/>
      <c r="D641" s="5" t="s">
        <v>17</v>
      </c>
      <c r="E641" s="7">
        <v>749.3</v>
      </c>
      <c r="F641" s="7">
        <v>20</v>
      </c>
      <c r="G641" s="14">
        <v>-17.100000000000001</v>
      </c>
      <c r="H641" s="14">
        <v>-15.8</v>
      </c>
      <c r="I641" s="14">
        <v>-10.6</v>
      </c>
      <c r="J641" s="14">
        <v>-0.3</v>
      </c>
      <c r="K641" s="14">
        <v>-0.1</v>
      </c>
      <c r="L641" s="14">
        <v>-43.8</v>
      </c>
      <c r="M641" s="14">
        <v>11.9</v>
      </c>
      <c r="N641" s="25">
        <f t="shared" si="19"/>
        <v>-30.9</v>
      </c>
      <c r="O641" s="15">
        <f t="shared" si="20"/>
        <v>11.9</v>
      </c>
      <c r="P641" s="14">
        <v>-30.9</v>
      </c>
    </row>
    <row r="642" spans="1:16" ht="15.75" thickBot="1" x14ac:dyDescent="0.3">
      <c r="A642" s="4">
        <v>641</v>
      </c>
      <c r="B642" s="6" t="s">
        <v>631</v>
      </c>
      <c r="C642" s="5" t="s">
        <v>80</v>
      </c>
      <c r="D642" s="5" t="s">
        <v>17</v>
      </c>
      <c r="E642" s="7">
        <v>999</v>
      </c>
      <c r="F642" s="7">
        <v>39</v>
      </c>
      <c r="G642" s="14">
        <v>-16.899999999999999</v>
      </c>
      <c r="H642" s="14">
        <v>-15.4</v>
      </c>
      <c r="I642" s="14">
        <v>-10.7</v>
      </c>
      <c r="J642" s="14">
        <v>-0.2</v>
      </c>
      <c r="K642" s="14">
        <v>-0.6</v>
      </c>
      <c r="L642" s="14">
        <v>-43.8</v>
      </c>
      <c r="M642" s="14">
        <v>11.9</v>
      </c>
      <c r="N642" s="25">
        <f t="shared" si="19"/>
        <v>-30.9</v>
      </c>
      <c r="O642" s="15">
        <f t="shared" si="20"/>
        <v>11.9</v>
      </c>
      <c r="P642" s="14">
        <v>-30.9</v>
      </c>
    </row>
    <row r="643" spans="1:16" ht="15.75" thickBot="1" x14ac:dyDescent="0.3">
      <c r="A643" s="4">
        <v>642</v>
      </c>
      <c r="B643" s="6" t="s">
        <v>654</v>
      </c>
      <c r="C643" s="5" t="s">
        <v>60</v>
      </c>
      <c r="D643" s="5" t="s">
        <v>17</v>
      </c>
      <c r="E643" s="7">
        <v>999</v>
      </c>
      <c r="F643" s="7">
        <v>42</v>
      </c>
      <c r="G643" s="14">
        <v>-16.899999999999999</v>
      </c>
      <c r="H643" s="14">
        <v>-15.2</v>
      </c>
      <c r="I643" s="14">
        <v>-10.6</v>
      </c>
      <c r="J643" s="14">
        <v>-0.5</v>
      </c>
      <c r="K643" s="14">
        <v>-0.6</v>
      </c>
      <c r="L643" s="14">
        <v>-43.8</v>
      </c>
      <c r="M643" s="14">
        <v>11.9</v>
      </c>
      <c r="N643" s="25">
        <f t="shared" ref="N643:N706" si="21">P643+(O643-M643)</f>
        <v>-30.9</v>
      </c>
      <c r="O643" s="15">
        <f t="shared" ref="O643:O706" si="22">IF(NOT(ISERROR(SEARCH("SS",D643))),$W$6,IF(NOT(ISERROR(SEARCH("2B",D643))),$W$4,IF(NOT(ISERROR(SEARCH("OF",D643))),$W$7,IF(NOT(ISERROR(SEARCH("3B",D643))),$W$5,IF(NOT(ISERROR(SEARCH("1B",D643))),$W$3,IF(NOT(ISERROR(SEARCH("C",D643))),$W$2,IF(NOT(ISERROR(SEARCH("DH",D643))),$W$8,"ERROR")))))))</f>
        <v>11.9</v>
      </c>
      <c r="P643" s="14">
        <v>-30.9</v>
      </c>
    </row>
    <row r="644" spans="1:16" ht="15.75" thickBot="1" x14ac:dyDescent="0.3">
      <c r="A644" s="4">
        <v>643</v>
      </c>
      <c r="B644" s="6" t="s">
        <v>595</v>
      </c>
      <c r="C644" s="5" t="s">
        <v>90</v>
      </c>
      <c r="D644" s="5" t="s">
        <v>36</v>
      </c>
      <c r="E644" s="7">
        <v>750</v>
      </c>
      <c r="F644" s="7">
        <v>73</v>
      </c>
      <c r="G644" s="14">
        <v>-16.399999999999999</v>
      </c>
      <c r="H644" s="14">
        <v>-14.3</v>
      </c>
      <c r="I644" s="14">
        <v>-10.6</v>
      </c>
      <c r="J644" s="14">
        <v>-0.2</v>
      </c>
      <c r="K644" s="14">
        <v>-1.1000000000000001</v>
      </c>
      <c r="L644" s="14">
        <v>-42.4</v>
      </c>
      <c r="M644" s="14">
        <v>10.5</v>
      </c>
      <c r="N644" s="25">
        <f t="shared" si="21"/>
        <v>-31</v>
      </c>
      <c r="O644" s="15">
        <f t="shared" si="22"/>
        <v>10.5</v>
      </c>
      <c r="P644" s="14">
        <v>-31</v>
      </c>
    </row>
    <row r="645" spans="1:16" ht="15.75" thickBot="1" x14ac:dyDescent="0.3">
      <c r="A645" s="4">
        <v>644</v>
      </c>
      <c r="B645" s="6" t="s">
        <v>632</v>
      </c>
      <c r="C645" s="5"/>
      <c r="D645" s="5" t="s">
        <v>36</v>
      </c>
      <c r="E645" s="7">
        <v>999</v>
      </c>
      <c r="F645" s="7">
        <v>73</v>
      </c>
      <c r="G645" s="14">
        <v>-16.100000000000001</v>
      </c>
      <c r="H645" s="14">
        <v>-14.6</v>
      </c>
      <c r="I645" s="14">
        <v>-10.4</v>
      </c>
      <c r="J645" s="14">
        <v>-0.2</v>
      </c>
      <c r="K645" s="14">
        <v>-1.2</v>
      </c>
      <c r="L645" s="14">
        <v>-42.5</v>
      </c>
      <c r="M645" s="14">
        <v>10.5</v>
      </c>
      <c r="N645" s="25">
        <f t="shared" si="21"/>
        <v>-31</v>
      </c>
      <c r="O645" s="15">
        <f t="shared" si="22"/>
        <v>10.5</v>
      </c>
      <c r="P645" s="14">
        <v>-31</v>
      </c>
    </row>
    <row r="646" spans="1:16" ht="15.75" thickBot="1" x14ac:dyDescent="0.3">
      <c r="A646" s="4">
        <v>645</v>
      </c>
      <c r="B646" s="6" t="s">
        <v>657</v>
      </c>
      <c r="C646" s="5"/>
      <c r="D646" s="5" t="s">
        <v>17</v>
      </c>
      <c r="E646" s="7">
        <v>999</v>
      </c>
      <c r="F646" s="7">
        <v>40</v>
      </c>
      <c r="G646" s="14">
        <v>-16.899999999999999</v>
      </c>
      <c r="H646" s="14">
        <v>-15.2</v>
      </c>
      <c r="I646" s="14">
        <v>-10.6</v>
      </c>
      <c r="J646" s="14">
        <v>-0.5</v>
      </c>
      <c r="K646" s="14">
        <v>-0.7</v>
      </c>
      <c r="L646" s="14">
        <v>-43.9</v>
      </c>
      <c r="M646" s="14">
        <v>11.9</v>
      </c>
      <c r="N646" s="25">
        <f t="shared" si="21"/>
        <v>-31</v>
      </c>
      <c r="O646" s="15">
        <f t="shared" si="22"/>
        <v>11.9</v>
      </c>
      <c r="P646" s="14">
        <v>-31</v>
      </c>
    </row>
    <row r="647" spans="1:16" ht="15.75" thickBot="1" x14ac:dyDescent="0.3">
      <c r="A647" s="4">
        <v>646</v>
      </c>
      <c r="B647" s="6" t="s">
        <v>660</v>
      </c>
      <c r="C647" s="5" t="s">
        <v>85</v>
      </c>
      <c r="D647" s="5" t="s">
        <v>20</v>
      </c>
      <c r="E647" s="7">
        <v>999</v>
      </c>
      <c r="F647" s="7">
        <v>48</v>
      </c>
      <c r="G647" s="14">
        <v>-16.8</v>
      </c>
      <c r="H647" s="14">
        <v>-15.1</v>
      </c>
      <c r="I647" s="14">
        <v>-10.6</v>
      </c>
      <c r="J647" s="14">
        <v>-0.5</v>
      </c>
      <c r="K647" s="14">
        <v>-1</v>
      </c>
      <c r="L647" s="14">
        <v>-43.9</v>
      </c>
      <c r="M647" s="14">
        <v>11.9</v>
      </c>
      <c r="N647" s="25">
        <f t="shared" si="21"/>
        <v>-31</v>
      </c>
      <c r="O647" s="15">
        <f t="shared" si="22"/>
        <v>11.9</v>
      </c>
      <c r="P647" s="14">
        <v>-31</v>
      </c>
    </row>
    <row r="648" spans="1:16" ht="15.75" thickBot="1" x14ac:dyDescent="0.3">
      <c r="A648" s="4">
        <v>647</v>
      </c>
      <c r="B648" s="6" t="s">
        <v>661</v>
      </c>
      <c r="C648" s="5"/>
      <c r="D648" s="5" t="s">
        <v>91</v>
      </c>
      <c r="E648" s="7">
        <v>999</v>
      </c>
      <c r="F648" s="7">
        <v>19</v>
      </c>
      <c r="G648" s="14">
        <v>-17.100000000000001</v>
      </c>
      <c r="H648" s="14">
        <v>-15.7</v>
      </c>
      <c r="I648" s="14">
        <v>-10.7</v>
      </c>
      <c r="J648" s="14">
        <v>-0.1</v>
      </c>
      <c r="K648" s="14">
        <v>-0.3</v>
      </c>
      <c r="L648" s="14">
        <v>-44</v>
      </c>
      <c r="M648" s="14">
        <v>11.9</v>
      </c>
      <c r="N648" s="25">
        <f t="shared" si="21"/>
        <v>-31</v>
      </c>
      <c r="O648" s="15">
        <f t="shared" si="22"/>
        <v>11.9</v>
      </c>
      <c r="P648" s="14">
        <v>-31</v>
      </c>
    </row>
    <row r="649" spans="1:16" ht="15.75" thickBot="1" x14ac:dyDescent="0.3">
      <c r="A649" s="4">
        <v>648</v>
      </c>
      <c r="B649" s="6" t="s">
        <v>630</v>
      </c>
      <c r="C649" s="5" t="s">
        <v>82</v>
      </c>
      <c r="D649" s="5" t="s">
        <v>598</v>
      </c>
      <c r="E649" s="7">
        <v>999</v>
      </c>
      <c r="F649" s="7">
        <v>52</v>
      </c>
      <c r="G649" s="14">
        <v>-16.100000000000001</v>
      </c>
      <c r="H649" s="14">
        <v>-14.7</v>
      </c>
      <c r="I649" s="14">
        <v>-10.5</v>
      </c>
      <c r="J649" s="14">
        <v>-0.3</v>
      </c>
      <c r="K649" s="14">
        <v>-0.9</v>
      </c>
      <c r="L649" s="14">
        <v>-42.5</v>
      </c>
      <c r="M649" s="14">
        <v>10.5</v>
      </c>
      <c r="N649" s="25">
        <f t="shared" si="21"/>
        <v>-29.700000000000003</v>
      </c>
      <c r="O649" s="15">
        <f t="shared" si="22"/>
        <v>11.9</v>
      </c>
      <c r="P649" s="14">
        <v>-31.1</v>
      </c>
    </row>
    <row r="650" spans="1:16" ht="15.75" thickBot="1" x14ac:dyDescent="0.3">
      <c r="A650" s="4">
        <v>649</v>
      </c>
      <c r="B650" s="6" t="s">
        <v>637</v>
      </c>
      <c r="C650" s="5" t="s">
        <v>47</v>
      </c>
      <c r="D650" s="5" t="s">
        <v>17</v>
      </c>
      <c r="E650" s="7">
        <v>999</v>
      </c>
      <c r="F650" s="7">
        <v>55</v>
      </c>
      <c r="G650" s="14">
        <v>-16.600000000000001</v>
      </c>
      <c r="H650" s="14">
        <v>-14.9</v>
      </c>
      <c r="I650" s="14">
        <v>-10.6</v>
      </c>
      <c r="J650" s="14">
        <v>-0.8</v>
      </c>
      <c r="K650" s="14">
        <v>-1.1000000000000001</v>
      </c>
      <c r="L650" s="14">
        <v>-44</v>
      </c>
      <c r="M650" s="14">
        <v>11.9</v>
      </c>
      <c r="N650" s="25">
        <f t="shared" si="21"/>
        <v>-31.1</v>
      </c>
      <c r="O650" s="15">
        <f t="shared" si="22"/>
        <v>11.9</v>
      </c>
      <c r="P650" s="14">
        <v>-31.1</v>
      </c>
    </row>
    <row r="651" spans="1:16" ht="15.75" thickBot="1" x14ac:dyDescent="0.3">
      <c r="A651" s="4">
        <v>650</v>
      </c>
      <c r="B651" s="6" t="s">
        <v>713</v>
      </c>
      <c r="C651" s="5"/>
      <c r="D651" s="5" t="s">
        <v>17</v>
      </c>
      <c r="E651" s="7">
        <v>748.2</v>
      </c>
      <c r="F651" s="7">
        <v>27</v>
      </c>
      <c r="G651" s="14">
        <v>-17.100000000000001</v>
      </c>
      <c r="H651" s="14">
        <v>-15.4</v>
      </c>
      <c r="I651" s="14">
        <v>-10.9</v>
      </c>
      <c r="J651" s="14">
        <v>0</v>
      </c>
      <c r="K651" s="14">
        <v>-0.5</v>
      </c>
      <c r="L651" s="14">
        <v>-44</v>
      </c>
      <c r="M651" s="14">
        <v>11.9</v>
      </c>
      <c r="N651" s="25">
        <f t="shared" si="21"/>
        <v>-31.1</v>
      </c>
      <c r="O651" s="15">
        <f t="shared" si="22"/>
        <v>11.9</v>
      </c>
      <c r="P651" s="14">
        <v>-31.1</v>
      </c>
    </row>
    <row r="652" spans="1:16" ht="15.75" thickBot="1" x14ac:dyDescent="0.3">
      <c r="A652" s="4">
        <v>651</v>
      </c>
      <c r="B652" s="6" t="s">
        <v>688</v>
      </c>
      <c r="C652" s="5" t="s">
        <v>101</v>
      </c>
      <c r="D652" s="5" t="s">
        <v>689</v>
      </c>
      <c r="E652" s="7">
        <v>999</v>
      </c>
      <c r="F652" s="7">
        <v>56</v>
      </c>
      <c r="G652" s="14">
        <v>-16.5</v>
      </c>
      <c r="H652" s="14">
        <v>-15</v>
      </c>
      <c r="I652" s="14">
        <v>-10.6</v>
      </c>
      <c r="J652" s="14">
        <v>-0.7</v>
      </c>
      <c r="K652" s="14">
        <v>-1.2</v>
      </c>
      <c r="L652" s="14">
        <v>-44</v>
      </c>
      <c r="M652" s="14">
        <v>11.9</v>
      </c>
      <c r="N652" s="25">
        <f t="shared" si="21"/>
        <v>-31.1</v>
      </c>
      <c r="O652" s="15">
        <f t="shared" si="22"/>
        <v>11.9</v>
      </c>
      <c r="P652" s="14">
        <v>-31.1</v>
      </c>
    </row>
    <row r="653" spans="1:16" ht="15.75" thickBot="1" x14ac:dyDescent="0.3">
      <c r="A653" s="4">
        <v>652</v>
      </c>
      <c r="B653" s="6" t="s">
        <v>656</v>
      </c>
      <c r="C653" s="5"/>
      <c r="D653" s="5" t="s">
        <v>17</v>
      </c>
      <c r="E653" s="7">
        <v>999</v>
      </c>
      <c r="F653" s="7">
        <v>27</v>
      </c>
      <c r="G653" s="14">
        <v>-17.100000000000001</v>
      </c>
      <c r="H653" s="14">
        <v>-15.6</v>
      </c>
      <c r="I653" s="14">
        <v>-10.7</v>
      </c>
      <c r="J653" s="14">
        <v>-0.3</v>
      </c>
      <c r="K653" s="14">
        <v>-0.4</v>
      </c>
      <c r="L653" s="14">
        <v>-44</v>
      </c>
      <c r="M653" s="14">
        <v>11.9</v>
      </c>
      <c r="N653" s="25">
        <f t="shared" si="21"/>
        <v>-31.1</v>
      </c>
      <c r="O653" s="15">
        <f t="shared" si="22"/>
        <v>11.9</v>
      </c>
      <c r="P653" s="14">
        <v>-31.1</v>
      </c>
    </row>
    <row r="654" spans="1:16" ht="15.75" thickBot="1" x14ac:dyDescent="0.3">
      <c r="A654" s="4">
        <v>653</v>
      </c>
      <c r="B654" s="6" t="s">
        <v>677</v>
      </c>
      <c r="C654" s="5"/>
      <c r="D654" s="5" t="s">
        <v>17</v>
      </c>
      <c r="E654" s="7">
        <v>999</v>
      </c>
      <c r="F654" s="7">
        <v>23</v>
      </c>
      <c r="G654" s="14">
        <v>-17.2</v>
      </c>
      <c r="H654" s="14">
        <v>-15.7</v>
      </c>
      <c r="I654" s="14">
        <v>-10.6</v>
      </c>
      <c r="J654" s="14">
        <v>-0.3</v>
      </c>
      <c r="K654" s="14">
        <v>-0.3</v>
      </c>
      <c r="L654" s="14">
        <v>-44.1</v>
      </c>
      <c r="M654" s="14">
        <v>11.9</v>
      </c>
      <c r="N654" s="25">
        <f t="shared" si="21"/>
        <v>-31.1</v>
      </c>
      <c r="O654" s="15">
        <f t="shared" si="22"/>
        <v>11.9</v>
      </c>
      <c r="P654" s="14">
        <v>-31.1</v>
      </c>
    </row>
    <row r="655" spans="1:16" ht="15.75" thickBot="1" x14ac:dyDescent="0.3">
      <c r="A655" s="4">
        <v>654</v>
      </c>
      <c r="B655" s="6" t="s">
        <v>692</v>
      </c>
      <c r="C655" s="5" t="s">
        <v>23</v>
      </c>
      <c r="D655" s="5" t="s">
        <v>17</v>
      </c>
      <c r="E655" s="7">
        <v>999</v>
      </c>
      <c r="F655" s="7">
        <v>18</v>
      </c>
      <c r="G655" s="14">
        <v>-17.2</v>
      </c>
      <c r="H655" s="14">
        <v>-15.7</v>
      </c>
      <c r="I655" s="14">
        <v>-10.7</v>
      </c>
      <c r="J655" s="14">
        <v>-0.2</v>
      </c>
      <c r="K655" s="14">
        <v>-0.3</v>
      </c>
      <c r="L655" s="14">
        <v>-44.1</v>
      </c>
      <c r="M655" s="14">
        <v>11.9</v>
      </c>
      <c r="N655" s="25">
        <f t="shared" si="21"/>
        <v>-31.2</v>
      </c>
      <c r="O655" s="15">
        <f t="shared" si="22"/>
        <v>11.9</v>
      </c>
      <c r="P655" s="14">
        <v>-31.2</v>
      </c>
    </row>
    <row r="656" spans="1:16" ht="15.75" thickBot="1" x14ac:dyDescent="0.3">
      <c r="A656" s="4">
        <v>655</v>
      </c>
      <c r="B656" s="6" t="s">
        <v>623</v>
      </c>
      <c r="C656" s="5"/>
      <c r="D656" s="5" t="s">
        <v>20</v>
      </c>
      <c r="E656" s="7">
        <v>999</v>
      </c>
      <c r="F656" s="7">
        <v>27</v>
      </c>
      <c r="G656" s="14">
        <v>-17.100000000000001</v>
      </c>
      <c r="H656" s="14">
        <v>-15.5</v>
      </c>
      <c r="I656" s="14">
        <v>-10.8</v>
      </c>
      <c r="J656" s="14">
        <v>-0.2</v>
      </c>
      <c r="K656" s="14">
        <v>-0.6</v>
      </c>
      <c r="L656" s="14">
        <v>-44.1</v>
      </c>
      <c r="M656" s="14">
        <v>11.9</v>
      </c>
      <c r="N656" s="25">
        <f t="shared" si="21"/>
        <v>-31.2</v>
      </c>
      <c r="O656" s="15">
        <f t="shared" si="22"/>
        <v>11.9</v>
      </c>
      <c r="P656" s="14">
        <v>-31.2</v>
      </c>
    </row>
    <row r="657" spans="1:16" ht="15.75" thickBot="1" x14ac:dyDescent="0.3">
      <c r="A657" s="4">
        <v>656</v>
      </c>
      <c r="B657" s="6" t="s">
        <v>684</v>
      </c>
      <c r="C657" s="5" t="s">
        <v>44</v>
      </c>
      <c r="D657" s="5" t="s">
        <v>17</v>
      </c>
      <c r="E657" s="7">
        <v>999</v>
      </c>
      <c r="F657" s="7">
        <v>33</v>
      </c>
      <c r="G657" s="14">
        <v>-17</v>
      </c>
      <c r="H657" s="14">
        <v>-15.4</v>
      </c>
      <c r="I657" s="14">
        <v>-10.9</v>
      </c>
      <c r="J657" s="14">
        <v>-0.2</v>
      </c>
      <c r="K657" s="14">
        <v>-0.7</v>
      </c>
      <c r="L657" s="14">
        <v>-44.2</v>
      </c>
      <c r="M657" s="14">
        <v>11.9</v>
      </c>
      <c r="N657" s="25">
        <f t="shared" si="21"/>
        <v>-31.2</v>
      </c>
      <c r="O657" s="15">
        <f t="shared" si="22"/>
        <v>11.9</v>
      </c>
      <c r="P657" s="14">
        <v>-31.2</v>
      </c>
    </row>
    <row r="658" spans="1:16" ht="15.75" thickBot="1" x14ac:dyDescent="0.3">
      <c r="A658" s="4">
        <v>657</v>
      </c>
      <c r="B658" s="6" t="s">
        <v>691</v>
      </c>
      <c r="C658" s="5"/>
      <c r="D658" s="5" t="s">
        <v>17</v>
      </c>
      <c r="E658" s="7">
        <v>999</v>
      </c>
      <c r="F658" s="7">
        <v>25</v>
      </c>
      <c r="G658" s="14">
        <v>-17.2</v>
      </c>
      <c r="H658" s="14">
        <v>-15.5</v>
      </c>
      <c r="I658" s="14">
        <v>-10.9</v>
      </c>
      <c r="J658" s="14">
        <v>-0.1</v>
      </c>
      <c r="K658" s="14">
        <v>-0.5</v>
      </c>
      <c r="L658" s="14">
        <v>-44.2</v>
      </c>
      <c r="M658" s="14">
        <v>11.9</v>
      </c>
      <c r="N658" s="25">
        <f t="shared" si="21"/>
        <v>-31.3</v>
      </c>
      <c r="O658" s="15">
        <f t="shared" si="22"/>
        <v>11.9</v>
      </c>
      <c r="P658" s="14">
        <v>-31.3</v>
      </c>
    </row>
    <row r="659" spans="1:16" ht="15.75" thickBot="1" x14ac:dyDescent="0.3">
      <c r="A659" s="4">
        <v>658</v>
      </c>
      <c r="B659" s="6" t="s">
        <v>752</v>
      </c>
      <c r="C659" s="5"/>
      <c r="D659" s="5" t="s">
        <v>110</v>
      </c>
      <c r="E659" s="7">
        <v>999</v>
      </c>
      <c r="F659" s="7">
        <v>66</v>
      </c>
      <c r="G659" s="14">
        <v>-16.2</v>
      </c>
      <c r="H659" s="14">
        <v>-14.7</v>
      </c>
      <c r="I659" s="14">
        <v>-10.4</v>
      </c>
      <c r="J659" s="14">
        <v>-0.5</v>
      </c>
      <c r="K659" s="14">
        <v>-1</v>
      </c>
      <c r="L659" s="14">
        <v>-42.8</v>
      </c>
      <c r="M659" s="14">
        <v>10.5</v>
      </c>
      <c r="N659" s="25">
        <f t="shared" si="21"/>
        <v>-31.3</v>
      </c>
      <c r="O659" s="15">
        <f t="shared" si="22"/>
        <v>10.5</v>
      </c>
      <c r="P659" s="14">
        <v>-31.3</v>
      </c>
    </row>
    <row r="660" spans="1:16" ht="15.75" thickBot="1" x14ac:dyDescent="0.3">
      <c r="A660" s="4">
        <v>659</v>
      </c>
      <c r="B660" s="6" t="s">
        <v>663</v>
      </c>
      <c r="C660" s="5" t="s">
        <v>47</v>
      </c>
      <c r="D660" s="5" t="s">
        <v>36</v>
      </c>
      <c r="E660" s="7">
        <v>750.5</v>
      </c>
      <c r="F660" s="7">
        <v>45</v>
      </c>
      <c r="G660" s="14">
        <v>-16.399999999999999</v>
      </c>
      <c r="H660" s="14">
        <v>-15.1</v>
      </c>
      <c r="I660" s="14">
        <v>-10.3</v>
      </c>
      <c r="J660" s="14">
        <v>-0.4</v>
      </c>
      <c r="K660" s="14">
        <v>-0.6</v>
      </c>
      <c r="L660" s="14">
        <v>-42.8</v>
      </c>
      <c r="M660" s="14">
        <v>10.5</v>
      </c>
      <c r="N660" s="25">
        <f t="shared" si="21"/>
        <v>-31.3</v>
      </c>
      <c r="O660" s="15">
        <f t="shared" si="22"/>
        <v>10.5</v>
      </c>
      <c r="P660" s="14">
        <v>-31.3</v>
      </c>
    </row>
    <row r="661" spans="1:16" ht="15.75" thickBot="1" x14ac:dyDescent="0.3">
      <c r="A661" s="4">
        <v>660</v>
      </c>
      <c r="B661" s="6" t="s">
        <v>719</v>
      </c>
      <c r="C661" s="5" t="s">
        <v>70</v>
      </c>
      <c r="D661" s="5" t="s">
        <v>17</v>
      </c>
      <c r="E661" s="7">
        <v>999</v>
      </c>
      <c r="F661" s="7">
        <v>19</v>
      </c>
      <c r="G661" s="14">
        <v>-17.2</v>
      </c>
      <c r="H661" s="14">
        <v>-15.8</v>
      </c>
      <c r="I661" s="14">
        <v>-11</v>
      </c>
      <c r="J661" s="14">
        <v>-0.1</v>
      </c>
      <c r="K661" s="14">
        <v>-0.3</v>
      </c>
      <c r="L661" s="14">
        <v>-44.3</v>
      </c>
      <c r="M661" s="14">
        <v>11.9</v>
      </c>
      <c r="N661" s="25">
        <f t="shared" si="21"/>
        <v>-31.4</v>
      </c>
      <c r="O661" s="15">
        <f t="shared" si="22"/>
        <v>11.9</v>
      </c>
      <c r="P661" s="14">
        <v>-31.4</v>
      </c>
    </row>
    <row r="662" spans="1:16" ht="15.75" thickBot="1" x14ac:dyDescent="0.3">
      <c r="A662" s="4">
        <v>661</v>
      </c>
      <c r="B662" s="6" t="s">
        <v>1380</v>
      </c>
      <c r="C662" s="5" t="s">
        <v>44</v>
      </c>
      <c r="D662" s="5" t="s">
        <v>17</v>
      </c>
      <c r="E662" s="7">
        <v>999</v>
      </c>
      <c r="F662" s="7">
        <v>17</v>
      </c>
      <c r="G662" s="14">
        <v>-17.3</v>
      </c>
      <c r="H662" s="14">
        <v>-15.8</v>
      </c>
      <c r="I662" s="14">
        <v>-10.8</v>
      </c>
      <c r="J662" s="14">
        <v>-0.1</v>
      </c>
      <c r="K662" s="14">
        <v>-0.3</v>
      </c>
      <c r="L662" s="14">
        <v>-44.3</v>
      </c>
      <c r="M662" s="14">
        <v>11.9</v>
      </c>
      <c r="N662" s="25">
        <f t="shared" si="21"/>
        <v>-31.4</v>
      </c>
      <c r="O662" s="15">
        <f t="shared" si="22"/>
        <v>11.9</v>
      </c>
      <c r="P662" s="14">
        <v>-31.4</v>
      </c>
    </row>
    <row r="663" spans="1:16" ht="15.75" thickBot="1" x14ac:dyDescent="0.3">
      <c r="A663" s="4">
        <v>662</v>
      </c>
      <c r="B663" s="6" t="s">
        <v>668</v>
      </c>
      <c r="C663" s="5" t="s">
        <v>70</v>
      </c>
      <c r="D663" s="5" t="s">
        <v>17</v>
      </c>
      <c r="E663" s="7">
        <v>750.9</v>
      </c>
      <c r="F663" s="7">
        <v>45</v>
      </c>
      <c r="G663" s="14">
        <v>-16.899999999999999</v>
      </c>
      <c r="H663" s="14">
        <v>-15.1</v>
      </c>
      <c r="I663" s="14">
        <v>-10.7</v>
      </c>
      <c r="J663" s="14">
        <v>-0.5</v>
      </c>
      <c r="K663" s="14">
        <v>-1.1000000000000001</v>
      </c>
      <c r="L663" s="14">
        <v>-44.3</v>
      </c>
      <c r="M663" s="14">
        <v>11.9</v>
      </c>
      <c r="N663" s="25">
        <f t="shared" si="21"/>
        <v>-31.4</v>
      </c>
      <c r="O663" s="15">
        <f t="shared" si="22"/>
        <v>11.9</v>
      </c>
      <c r="P663" s="14">
        <v>-31.4</v>
      </c>
    </row>
    <row r="664" spans="1:16" ht="15.75" thickBot="1" x14ac:dyDescent="0.3">
      <c r="A664" s="4">
        <v>663</v>
      </c>
      <c r="B664" s="6" t="s">
        <v>725</v>
      </c>
      <c r="C664" s="5" t="s">
        <v>40</v>
      </c>
      <c r="D664" s="5" t="s">
        <v>17</v>
      </c>
      <c r="E664" s="7">
        <v>999</v>
      </c>
      <c r="F664" s="7">
        <v>14</v>
      </c>
      <c r="G664" s="14">
        <v>-17.399999999999999</v>
      </c>
      <c r="H664" s="14">
        <v>-15.8</v>
      </c>
      <c r="I664" s="14">
        <v>-10.9</v>
      </c>
      <c r="J664" s="14">
        <v>-0.1</v>
      </c>
      <c r="K664" s="14">
        <v>-0.3</v>
      </c>
      <c r="L664" s="14">
        <v>-44.4</v>
      </c>
      <c r="M664" s="14">
        <v>11.9</v>
      </c>
      <c r="N664" s="25">
        <f t="shared" si="21"/>
        <v>-31.5</v>
      </c>
      <c r="O664" s="15">
        <f t="shared" si="22"/>
        <v>11.9</v>
      </c>
      <c r="P664" s="14">
        <v>-31.5</v>
      </c>
    </row>
    <row r="665" spans="1:16" ht="15.75" thickBot="1" x14ac:dyDescent="0.3">
      <c r="A665" s="4">
        <v>664</v>
      </c>
      <c r="B665" s="6" t="s">
        <v>789</v>
      </c>
      <c r="C665" s="5" t="s">
        <v>144</v>
      </c>
      <c r="D665" s="5" t="s">
        <v>28</v>
      </c>
      <c r="E665" s="7">
        <v>999</v>
      </c>
      <c r="F665" s="7">
        <v>52</v>
      </c>
      <c r="G665" s="14">
        <v>-16.399999999999999</v>
      </c>
      <c r="H665" s="14">
        <v>-15.1</v>
      </c>
      <c r="I665" s="14">
        <v>-10.1</v>
      </c>
      <c r="J665" s="14">
        <v>-0.7</v>
      </c>
      <c r="K665" s="14">
        <v>-0.6</v>
      </c>
      <c r="L665" s="14">
        <v>-43</v>
      </c>
      <c r="M665" s="14">
        <v>10.5</v>
      </c>
      <c r="N665" s="25">
        <f t="shared" si="21"/>
        <v>-31.5</v>
      </c>
      <c r="O665" s="15">
        <f t="shared" si="22"/>
        <v>10.5</v>
      </c>
      <c r="P665" s="14">
        <v>-31.5</v>
      </c>
    </row>
    <row r="666" spans="1:16" ht="15.75" thickBot="1" x14ac:dyDescent="0.3">
      <c r="A666" s="4">
        <v>665</v>
      </c>
      <c r="B666" s="6" t="s">
        <v>627</v>
      </c>
      <c r="C666" s="5" t="s">
        <v>90</v>
      </c>
      <c r="D666" s="5" t="s">
        <v>114</v>
      </c>
      <c r="E666" s="7">
        <v>999</v>
      </c>
      <c r="F666" s="7">
        <v>69</v>
      </c>
      <c r="G666" s="14">
        <v>-15.9</v>
      </c>
      <c r="H666" s="14">
        <v>-14.7</v>
      </c>
      <c r="I666" s="14">
        <v>-10.3</v>
      </c>
      <c r="J666" s="14">
        <v>-0.8</v>
      </c>
      <c r="K666" s="14">
        <v>-1</v>
      </c>
      <c r="L666" s="14">
        <v>-42.7</v>
      </c>
      <c r="M666" s="14">
        <v>10.199999999999999</v>
      </c>
      <c r="N666" s="25">
        <f t="shared" si="21"/>
        <v>-31.5</v>
      </c>
      <c r="O666" s="15">
        <f t="shared" si="22"/>
        <v>10.199999999999999</v>
      </c>
      <c r="P666" s="14">
        <v>-31.5</v>
      </c>
    </row>
    <row r="667" spans="1:16" ht="15.75" thickBot="1" x14ac:dyDescent="0.3">
      <c r="A667" s="4">
        <v>666</v>
      </c>
      <c r="B667" s="6" t="s">
        <v>683</v>
      </c>
      <c r="C667" s="5" t="s">
        <v>51</v>
      </c>
      <c r="D667" s="5" t="s">
        <v>20</v>
      </c>
      <c r="E667" s="7">
        <v>999</v>
      </c>
      <c r="F667" s="7">
        <v>30</v>
      </c>
      <c r="G667" s="14">
        <v>-17</v>
      </c>
      <c r="H667" s="14">
        <v>-15.6</v>
      </c>
      <c r="I667" s="14">
        <v>-10.9</v>
      </c>
      <c r="J667" s="14">
        <v>-0.2</v>
      </c>
      <c r="K667" s="14">
        <v>-0.7</v>
      </c>
      <c r="L667" s="14">
        <v>-44.5</v>
      </c>
      <c r="M667" s="14">
        <v>11.9</v>
      </c>
      <c r="N667" s="25">
        <f t="shared" si="21"/>
        <v>-31.6</v>
      </c>
      <c r="O667" s="15">
        <f t="shared" si="22"/>
        <v>11.9</v>
      </c>
      <c r="P667" s="14">
        <v>-31.6</v>
      </c>
    </row>
    <row r="668" spans="1:16" ht="15.75" thickBot="1" x14ac:dyDescent="0.3">
      <c r="A668" s="4">
        <v>667</v>
      </c>
      <c r="B668" s="6" t="s">
        <v>635</v>
      </c>
      <c r="C668" s="5" t="s">
        <v>40</v>
      </c>
      <c r="D668" s="5" t="s">
        <v>120</v>
      </c>
      <c r="E668" s="7">
        <v>999</v>
      </c>
      <c r="F668" s="7">
        <v>57</v>
      </c>
      <c r="G668" s="14">
        <v>-16.3</v>
      </c>
      <c r="H668" s="14">
        <v>-15</v>
      </c>
      <c r="I668" s="14">
        <v>-10.1</v>
      </c>
      <c r="J668" s="14">
        <v>-0.6</v>
      </c>
      <c r="K668" s="14">
        <v>-0.8</v>
      </c>
      <c r="L668" s="14">
        <v>-42.8</v>
      </c>
      <c r="M668" s="14">
        <v>10.199999999999999</v>
      </c>
      <c r="N668" s="25">
        <f t="shared" si="21"/>
        <v>-31.6</v>
      </c>
      <c r="O668" s="15">
        <f t="shared" si="22"/>
        <v>10.199999999999999</v>
      </c>
      <c r="P668" s="14">
        <v>-31.6</v>
      </c>
    </row>
    <row r="669" spans="1:16" ht="15.75" thickBot="1" x14ac:dyDescent="0.3">
      <c r="A669" s="4">
        <v>668</v>
      </c>
      <c r="B669" s="6" t="s">
        <v>650</v>
      </c>
      <c r="C669" s="5" t="s">
        <v>106</v>
      </c>
      <c r="D669" s="5" t="s">
        <v>120</v>
      </c>
      <c r="E669" s="7">
        <v>999</v>
      </c>
      <c r="F669" s="7">
        <v>85</v>
      </c>
      <c r="G669" s="14">
        <v>-15.8</v>
      </c>
      <c r="H669" s="14">
        <v>-14.5</v>
      </c>
      <c r="I669" s="14">
        <v>-10.1</v>
      </c>
      <c r="J669" s="14">
        <v>-0.9</v>
      </c>
      <c r="K669" s="14">
        <v>-1.5</v>
      </c>
      <c r="L669" s="14">
        <v>-42.8</v>
      </c>
      <c r="M669" s="14">
        <v>10.199999999999999</v>
      </c>
      <c r="N669" s="25">
        <f t="shared" si="21"/>
        <v>-31.6</v>
      </c>
      <c r="O669" s="15">
        <f t="shared" si="22"/>
        <v>10.199999999999999</v>
      </c>
      <c r="P669" s="14">
        <v>-31.6</v>
      </c>
    </row>
    <row r="670" spans="1:16" ht="15.75" thickBot="1" x14ac:dyDescent="0.3">
      <c r="A670" s="4">
        <v>669</v>
      </c>
      <c r="B670" s="6" t="s">
        <v>770</v>
      </c>
      <c r="C670" s="5" t="s">
        <v>85</v>
      </c>
      <c r="D670" s="5" t="s">
        <v>45</v>
      </c>
      <c r="E670" s="7">
        <v>999</v>
      </c>
      <c r="F670" s="7">
        <v>44</v>
      </c>
      <c r="G670" s="14">
        <v>-16.5</v>
      </c>
      <c r="H670" s="14">
        <v>-15.1</v>
      </c>
      <c r="I670" s="14">
        <v>-10.6</v>
      </c>
      <c r="J670" s="14">
        <v>-0.4</v>
      </c>
      <c r="K670" s="14">
        <v>-0.6</v>
      </c>
      <c r="L670" s="14">
        <v>-43.1</v>
      </c>
      <c r="M670" s="14">
        <v>10.5</v>
      </c>
      <c r="N670" s="25">
        <f t="shared" si="21"/>
        <v>-31.6</v>
      </c>
      <c r="O670" s="15">
        <f t="shared" si="22"/>
        <v>10.5</v>
      </c>
      <c r="P670" s="14">
        <v>-31.6</v>
      </c>
    </row>
    <row r="671" spans="1:16" ht="15.75" thickBot="1" x14ac:dyDescent="0.3">
      <c r="A671" s="4">
        <v>670</v>
      </c>
      <c r="B671" s="6" t="s">
        <v>740</v>
      </c>
      <c r="C671" s="5" t="s">
        <v>16</v>
      </c>
      <c r="D671" s="5" t="s">
        <v>741</v>
      </c>
      <c r="E671" s="7">
        <v>999</v>
      </c>
      <c r="F671" s="7">
        <v>23</v>
      </c>
      <c r="G671" s="14">
        <v>-17.2</v>
      </c>
      <c r="H671" s="14">
        <v>-15.6</v>
      </c>
      <c r="I671" s="14">
        <v>-10.9</v>
      </c>
      <c r="J671" s="14">
        <v>-0.3</v>
      </c>
      <c r="K671" s="14">
        <v>-0.6</v>
      </c>
      <c r="L671" s="14">
        <v>-44.6</v>
      </c>
      <c r="M671" s="14">
        <v>11.9</v>
      </c>
      <c r="N671" s="25">
        <f t="shared" si="21"/>
        <v>-31.7</v>
      </c>
      <c r="O671" s="15">
        <f t="shared" si="22"/>
        <v>11.9</v>
      </c>
      <c r="P671" s="14">
        <v>-31.7</v>
      </c>
    </row>
    <row r="672" spans="1:16" ht="15.75" thickBot="1" x14ac:dyDescent="0.3">
      <c r="A672" s="4">
        <v>671</v>
      </c>
      <c r="B672" s="6" t="s">
        <v>782</v>
      </c>
      <c r="C672" s="5" t="s">
        <v>80</v>
      </c>
      <c r="D672" s="5" t="s">
        <v>783</v>
      </c>
      <c r="E672" s="7">
        <v>999</v>
      </c>
      <c r="F672" s="7">
        <v>49</v>
      </c>
      <c r="G672" s="14">
        <v>-16.5</v>
      </c>
      <c r="H672" s="14">
        <v>-15</v>
      </c>
      <c r="I672" s="14">
        <v>-10.5</v>
      </c>
      <c r="J672" s="14">
        <v>-0.3</v>
      </c>
      <c r="K672" s="14">
        <v>-0.9</v>
      </c>
      <c r="L672" s="14">
        <v>-43.1</v>
      </c>
      <c r="M672" s="14">
        <v>10.5</v>
      </c>
      <c r="N672" s="25">
        <f t="shared" si="21"/>
        <v>-31.7</v>
      </c>
      <c r="O672" s="15">
        <f t="shared" si="22"/>
        <v>10.5</v>
      </c>
      <c r="P672" s="14">
        <v>-31.7</v>
      </c>
    </row>
    <row r="673" spans="1:16" ht="15.75" thickBot="1" x14ac:dyDescent="0.3">
      <c r="A673" s="4">
        <v>672</v>
      </c>
      <c r="B673" s="6" t="s">
        <v>1382</v>
      </c>
      <c r="C673" s="5" t="s">
        <v>101</v>
      </c>
      <c r="D673" s="5" t="s">
        <v>17</v>
      </c>
      <c r="E673" s="7">
        <v>999</v>
      </c>
      <c r="F673" s="7">
        <v>9</v>
      </c>
      <c r="G673" s="14">
        <v>-17.5</v>
      </c>
      <c r="H673" s="14">
        <v>-16</v>
      </c>
      <c r="I673" s="14">
        <v>-10.9</v>
      </c>
      <c r="J673" s="14">
        <v>-0.1</v>
      </c>
      <c r="K673" s="14">
        <v>-0.2</v>
      </c>
      <c r="L673" s="14">
        <v>-44.6</v>
      </c>
      <c r="M673" s="14">
        <v>11.9</v>
      </c>
      <c r="N673" s="25">
        <f t="shared" si="21"/>
        <v>-31.7</v>
      </c>
      <c r="O673" s="15">
        <f t="shared" si="22"/>
        <v>11.9</v>
      </c>
      <c r="P673" s="14">
        <v>-31.7</v>
      </c>
    </row>
    <row r="674" spans="1:16" ht="15.75" thickBot="1" x14ac:dyDescent="0.3">
      <c r="A674" s="4">
        <v>673</v>
      </c>
      <c r="B674" s="6" t="s">
        <v>745</v>
      </c>
      <c r="C674" s="5" t="s">
        <v>44</v>
      </c>
      <c r="D674" s="5" t="s">
        <v>17</v>
      </c>
      <c r="E674" s="7">
        <v>999</v>
      </c>
      <c r="F674" s="7">
        <v>7</v>
      </c>
      <c r="G674" s="14">
        <v>-17.399999999999999</v>
      </c>
      <c r="H674" s="14">
        <v>-16</v>
      </c>
      <c r="I674" s="14">
        <v>-10.9</v>
      </c>
      <c r="J674" s="14">
        <v>-0.1</v>
      </c>
      <c r="K674" s="14">
        <v>-0.2</v>
      </c>
      <c r="L674" s="14">
        <v>-44.6</v>
      </c>
      <c r="M674" s="14">
        <v>11.9</v>
      </c>
      <c r="N674" s="25">
        <f t="shared" si="21"/>
        <v>-31.7</v>
      </c>
      <c r="O674" s="15">
        <f t="shared" si="22"/>
        <v>11.9</v>
      </c>
      <c r="P674" s="14">
        <v>-31.7</v>
      </c>
    </row>
    <row r="675" spans="1:16" ht="15.75" thickBot="1" x14ac:dyDescent="0.3">
      <c r="A675" s="4">
        <v>674</v>
      </c>
      <c r="B675" s="6" t="s">
        <v>746</v>
      </c>
      <c r="C675" s="5"/>
      <c r="D675" s="5" t="s">
        <v>17</v>
      </c>
      <c r="E675" s="7">
        <v>999</v>
      </c>
      <c r="F675" s="7">
        <v>11</v>
      </c>
      <c r="G675" s="14">
        <v>-17.399999999999999</v>
      </c>
      <c r="H675" s="14">
        <v>-15.9</v>
      </c>
      <c r="I675" s="14">
        <v>-10.9</v>
      </c>
      <c r="J675" s="14">
        <v>-0.1</v>
      </c>
      <c r="K675" s="14">
        <v>-0.3</v>
      </c>
      <c r="L675" s="14">
        <v>-44.6</v>
      </c>
      <c r="M675" s="14">
        <v>11.9</v>
      </c>
      <c r="N675" s="25">
        <f t="shared" si="21"/>
        <v>-31.7</v>
      </c>
      <c r="O675" s="15">
        <f t="shared" si="22"/>
        <v>11.9</v>
      </c>
      <c r="P675" s="14">
        <v>-31.7</v>
      </c>
    </row>
    <row r="676" spans="1:16" ht="15.75" thickBot="1" x14ac:dyDescent="0.3">
      <c r="A676" s="4">
        <v>675</v>
      </c>
      <c r="B676" s="6" t="s">
        <v>748</v>
      </c>
      <c r="C676" s="5" t="s">
        <v>44</v>
      </c>
      <c r="D676" s="5" t="s">
        <v>17</v>
      </c>
      <c r="E676" s="7">
        <v>999</v>
      </c>
      <c r="F676" s="7">
        <v>9</v>
      </c>
      <c r="G676" s="14">
        <v>-17.399999999999999</v>
      </c>
      <c r="H676" s="14">
        <v>-16</v>
      </c>
      <c r="I676" s="14">
        <v>-10.9</v>
      </c>
      <c r="J676" s="14">
        <v>-0.1</v>
      </c>
      <c r="K676" s="14">
        <v>-0.2</v>
      </c>
      <c r="L676" s="14">
        <v>-44.6</v>
      </c>
      <c r="M676" s="14">
        <v>11.9</v>
      </c>
      <c r="N676" s="25">
        <f t="shared" si="21"/>
        <v>-31.7</v>
      </c>
      <c r="O676" s="15">
        <f t="shared" si="22"/>
        <v>11.9</v>
      </c>
      <c r="P676" s="14">
        <v>-31.7</v>
      </c>
    </row>
    <row r="677" spans="1:16" ht="15.75" thickBot="1" x14ac:dyDescent="0.3">
      <c r="A677" s="4">
        <v>676</v>
      </c>
      <c r="B677" s="6" t="s">
        <v>786</v>
      </c>
      <c r="C677" s="5" t="s">
        <v>33</v>
      </c>
      <c r="D677" s="5" t="s">
        <v>28</v>
      </c>
      <c r="E677" s="7">
        <v>999</v>
      </c>
      <c r="F677" s="7">
        <v>42</v>
      </c>
      <c r="G677" s="14">
        <v>-16.600000000000001</v>
      </c>
      <c r="H677" s="14">
        <v>-15.2</v>
      </c>
      <c r="I677" s="14">
        <v>-10.5</v>
      </c>
      <c r="J677" s="14">
        <v>-0.3</v>
      </c>
      <c r="K677" s="14">
        <v>-0.6</v>
      </c>
      <c r="L677" s="14">
        <v>-43.2</v>
      </c>
      <c r="M677" s="14">
        <v>10.5</v>
      </c>
      <c r="N677" s="25">
        <f t="shared" si="21"/>
        <v>-31.8</v>
      </c>
      <c r="O677" s="15">
        <f t="shared" si="22"/>
        <v>10.5</v>
      </c>
      <c r="P677" s="14">
        <v>-31.8</v>
      </c>
    </row>
    <row r="678" spans="1:16" ht="15.75" thickBot="1" x14ac:dyDescent="0.3">
      <c r="A678" s="4">
        <v>677</v>
      </c>
      <c r="B678" s="6" t="s">
        <v>753</v>
      </c>
      <c r="C678" s="5"/>
      <c r="D678" s="5" t="s">
        <v>20</v>
      </c>
      <c r="E678" s="7">
        <v>999</v>
      </c>
      <c r="F678" s="7">
        <v>13</v>
      </c>
      <c r="G678" s="14">
        <v>-17.399999999999999</v>
      </c>
      <c r="H678" s="14">
        <v>-15.9</v>
      </c>
      <c r="I678" s="14">
        <v>-10.9</v>
      </c>
      <c r="J678" s="14">
        <v>-0.1</v>
      </c>
      <c r="K678" s="14">
        <v>-0.3</v>
      </c>
      <c r="L678" s="14">
        <v>-44.8</v>
      </c>
      <c r="M678" s="14">
        <v>11.9</v>
      </c>
      <c r="N678" s="25">
        <f t="shared" si="21"/>
        <v>-31.8</v>
      </c>
      <c r="O678" s="15">
        <f t="shared" si="22"/>
        <v>11.9</v>
      </c>
      <c r="P678" s="14">
        <v>-31.8</v>
      </c>
    </row>
    <row r="679" spans="1:16" ht="15.75" thickBot="1" x14ac:dyDescent="0.3">
      <c r="A679" s="4">
        <v>678</v>
      </c>
      <c r="B679" s="6" t="s">
        <v>706</v>
      </c>
      <c r="C679" s="5"/>
      <c r="D679" s="5" t="s">
        <v>136</v>
      </c>
      <c r="E679" s="7">
        <v>999</v>
      </c>
      <c r="F679" s="7">
        <v>40</v>
      </c>
      <c r="G679" s="14">
        <v>-16.5</v>
      </c>
      <c r="H679" s="14">
        <v>-15.3</v>
      </c>
      <c r="I679" s="14">
        <v>-10.5</v>
      </c>
      <c r="J679" s="14">
        <v>-0.4</v>
      </c>
      <c r="K679" s="14">
        <v>-0.5</v>
      </c>
      <c r="L679" s="14">
        <v>-43.4</v>
      </c>
      <c r="M679" s="14">
        <v>10.5</v>
      </c>
      <c r="N679" s="25">
        <f t="shared" si="21"/>
        <v>-30.5</v>
      </c>
      <c r="O679" s="15">
        <f t="shared" si="22"/>
        <v>11.9</v>
      </c>
      <c r="P679" s="14">
        <v>-31.9</v>
      </c>
    </row>
    <row r="680" spans="1:16" ht="15.75" thickBot="1" x14ac:dyDescent="0.3">
      <c r="A680" s="4">
        <v>679</v>
      </c>
      <c r="B680" s="6" t="s">
        <v>707</v>
      </c>
      <c r="C680" s="5" t="s">
        <v>56</v>
      </c>
      <c r="D680" s="5" t="s">
        <v>36</v>
      </c>
      <c r="E680" s="7">
        <v>999</v>
      </c>
      <c r="F680" s="7">
        <v>36</v>
      </c>
      <c r="G680" s="14">
        <v>-16.7</v>
      </c>
      <c r="H680" s="14">
        <v>-15.4</v>
      </c>
      <c r="I680" s="14">
        <v>-10.5</v>
      </c>
      <c r="J680" s="14">
        <v>-0.4</v>
      </c>
      <c r="K680" s="14">
        <v>-0.5</v>
      </c>
      <c r="L680" s="14">
        <v>-43.4</v>
      </c>
      <c r="M680" s="14">
        <v>10.5</v>
      </c>
      <c r="N680" s="25">
        <f t="shared" si="21"/>
        <v>-31.9</v>
      </c>
      <c r="O680" s="15">
        <f t="shared" si="22"/>
        <v>10.5</v>
      </c>
      <c r="P680" s="14">
        <v>-31.9</v>
      </c>
    </row>
    <row r="681" spans="1:16" ht="15.75" thickBot="1" x14ac:dyDescent="0.3">
      <c r="A681" s="4">
        <v>680</v>
      </c>
      <c r="B681" s="6" t="s">
        <v>636</v>
      </c>
      <c r="C681" s="5" t="s">
        <v>33</v>
      </c>
      <c r="D681" s="5" t="s">
        <v>120</v>
      </c>
      <c r="E681" s="7">
        <v>999</v>
      </c>
      <c r="F681" s="7">
        <v>69</v>
      </c>
      <c r="G681" s="14">
        <v>-16.100000000000001</v>
      </c>
      <c r="H681" s="14">
        <v>-14.7</v>
      </c>
      <c r="I681" s="14">
        <v>-10.4</v>
      </c>
      <c r="J681" s="14">
        <v>-0.7</v>
      </c>
      <c r="K681" s="14">
        <v>-1.1000000000000001</v>
      </c>
      <c r="L681" s="14">
        <v>-43.1</v>
      </c>
      <c r="M681" s="14">
        <v>10.199999999999999</v>
      </c>
      <c r="N681" s="25">
        <f t="shared" si="21"/>
        <v>-31.9</v>
      </c>
      <c r="O681" s="15">
        <f t="shared" si="22"/>
        <v>10.199999999999999</v>
      </c>
      <c r="P681" s="14">
        <v>-31.9</v>
      </c>
    </row>
    <row r="682" spans="1:16" ht="15.75" thickBot="1" x14ac:dyDescent="0.3">
      <c r="A682" s="4">
        <v>681</v>
      </c>
      <c r="B682" s="6" t="s">
        <v>628</v>
      </c>
      <c r="C682" s="5"/>
      <c r="D682" s="5" t="s">
        <v>120</v>
      </c>
      <c r="E682" s="7">
        <v>999</v>
      </c>
      <c r="F682" s="7">
        <v>77</v>
      </c>
      <c r="G682" s="14">
        <v>-16</v>
      </c>
      <c r="H682" s="14">
        <v>-14.7</v>
      </c>
      <c r="I682" s="14">
        <v>-10.3</v>
      </c>
      <c r="J682" s="14">
        <v>-0.6</v>
      </c>
      <c r="K682" s="14">
        <v>-1.5</v>
      </c>
      <c r="L682" s="14">
        <v>-43.2</v>
      </c>
      <c r="M682" s="14">
        <v>10.199999999999999</v>
      </c>
      <c r="N682" s="25">
        <f t="shared" si="21"/>
        <v>-32</v>
      </c>
      <c r="O682" s="15">
        <f t="shared" si="22"/>
        <v>10.199999999999999</v>
      </c>
      <c r="P682" s="14">
        <v>-32</v>
      </c>
    </row>
    <row r="683" spans="1:16" ht="15.75" thickBot="1" x14ac:dyDescent="0.3">
      <c r="A683" s="4">
        <v>682</v>
      </c>
      <c r="B683" s="6" t="s">
        <v>666</v>
      </c>
      <c r="C683" s="5" t="s">
        <v>58</v>
      </c>
      <c r="D683" s="5" t="s">
        <v>120</v>
      </c>
      <c r="E683" s="7">
        <v>999</v>
      </c>
      <c r="F683" s="7">
        <v>62</v>
      </c>
      <c r="G683" s="14">
        <v>-16.2</v>
      </c>
      <c r="H683" s="14">
        <v>-15</v>
      </c>
      <c r="I683" s="14">
        <v>-10.1</v>
      </c>
      <c r="J683" s="14">
        <v>-0.9</v>
      </c>
      <c r="K683" s="14">
        <v>-1</v>
      </c>
      <c r="L683" s="14">
        <v>-43.2</v>
      </c>
      <c r="M683" s="14">
        <v>10.199999999999999</v>
      </c>
      <c r="N683" s="25">
        <f t="shared" si="21"/>
        <v>-32</v>
      </c>
      <c r="O683" s="15">
        <f t="shared" si="22"/>
        <v>10.199999999999999</v>
      </c>
      <c r="P683" s="14">
        <v>-32</v>
      </c>
    </row>
    <row r="684" spans="1:16" ht="15.75" thickBot="1" x14ac:dyDescent="0.3">
      <c r="A684" s="4">
        <v>683</v>
      </c>
      <c r="B684" s="6" t="s">
        <v>715</v>
      </c>
      <c r="C684" s="5"/>
      <c r="D684" s="5" t="s">
        <v>36</v>
      </c>
      <c r="E684" s="7">
        <v>999</v>
      </c>
      <c r="F684" s="7">
        <v>37</v>
      </c>
      <c r="G684" s="14">
        <v>-16.8</v>
      </c>
      <c r="H684" s="14">
        <v>-15.4</v>
      </c>
      <c r="I684" s="14">
        <v>-10.6</v>
      </c>
      <c r="J684" s="14">
        <v>-0.2</v>
      </c>
      <c r="K684" s="14">
        <v>-0.5</v>
      </c>
      <c r="L684" s="14">
        <v>-43.5</v>
      </c>
      <c r="M684" s="14">
        <v>10.5</v>
      </c>
      <c r="N684" s="25">
        <f t="shared" si="21"/>
        <v>-32</v>
      </c>
      <c r="O684" s="15">
        <f t="shared" si="22"/>
        <v>10.5</v>
      </c>
      <c r="P684" s="14">
        <v>-32</v>
      </c>
    </row>
    <row r="685" spans="1:16" ht="15.75" thickBot="1" x14ac:dyDescent="0.3">
      <c r="A685" s="4">
        <v>684</v>
      </c>
      <c r="B685" s="6" t="s">
        <v>701</v>
      </c>
      <c r="C685" s="5"/>
      <c r="D685" s="5" t="s">
        <v>54</v>
      </c>
      <c r="E685" s="7">
        <v>999</v>
      </c>
      <c r="F685" s="7">
        <v>34</v>
      </c>
      <c r="G685" s="14">
        <v>-16.899999999999999</v>
      </c>
      <c r="H685" s="14">
        <v>-15.5</v>
      </c>
      <c r="I685" s="14">
        <v>-10.5</v>
      </c>
      <c r="J685" s="14">
        <v>-0.2</v>
      </c>
      <c r="K685" s="14">
        <v>-0.4</v>
      </c>
      <c r="L685" s="14">
        <v>-43.5</v>
      </c>
      <c r="M685" s="14">
        <v>10.5</v>
      </c>
      <c r="N685" s="25">
        <f t="shared" si="21"/>
        <v>-32</v>
      </c>
      <c r="O685" s="15">
        <f t="shared" si="22"/>
        <v>10.5</v>
      </c>
      <c r="P685" s="14">
        <v>-32</v>
      </c>
    </row>
    <row r="686" spans="1:16" ht="15.75" thickBot="1" x14ac:dyDescent="0.3">
      <c r="A686" s="4">
        <v>685</v>
      </c>
      <c r="B686" s="6" t="s">
        <v>642</v>
      </c>
      <c r="C686" s="5" t="s">
        <v>47</v>
      </c>
      <c r="D686" s="5" t="s">
        <v>120</v>
      </c>
      <c r="E686" s="7">
        <v>999</v>
      </c>
      <c r="F686" s="7">
        <v>65</v>
      </c>
      <c r="G686" s="14">
        <v>-16.3</v>
      </c>
      <c r="H686" s="14">
        <v>-14.9</v>
      </c>
      <c r="I686" s="14">
        <v>-10.6</v>
      </c>
      <c r="J686" s="14">
        <v>-0.3</v>
      </c>
      <c r="K686" s="14">
        <v>-1.1000000000000001</v>
      </c>
      <c r="L686" s="14">
        <v>-43.2</v>
      </c>
      <c r="M686" s="14">
        <v>10.199999999999999</v>
      </c>
      <c r="N686" s="25">
        <f t="shared" si="21"/>
        <v>-32</v>
      </c>
      <c r="O686" s="15">
        <f t="shared" si="22"/>
        <v>10.199999999999999</v>
      </c>
      <c r="P686" s="14">
        <v>-32</v>
      </c>
    </row>
    <row r="687" spans="1:16" ht="15.75" thickBot="1" x14ac:dyDescent="0.3">
      <c r="A687" s="4">
        <v>686</v>
      </c>
      <c r="B687" s="6" t="s">
        <v>629</v>
      </c>
      <c r="C687" s="5" t="s">
        <v>65</v>
      </c>
      <c r="D687" s="5" t="s">
        <v>120</v>
      </c>
      <c r="E687" s="7">
        <v>692.4</v>
      </c>
      <c r="F687" s="7">
        <v>113</v>
      </c>
      <c r="G687" s="14">
        <v>-15.3</v>
      </c>
      <c r="H687" s="14">
        <v>-14</v>
      </c>
      <c r="I687" s="14">
        <v>-10</v>
      </c>
      <c r="J687" s="14">
        <v>-1.8</v>
      </c>
      <c r="K687" s="14">
        <v>-2.2000000000000002</v>
      </c>
      <c r="L687" s="14">
        <v>-43.2</v>
      </c>
      <c r="M687" s="14">
        <v>10.199999999999999</v>
      </c>
      <c r="N687" s="25">
        <f t="shared" si="21"/>
        <v>-32</v>
      </c>
      <c r="O687" s="15">
        <f t="shared" si="22"/>
        <v>10.199999999999999</v>
      </c>
      <c r="P687" s="14">
        <v>-32</v>
      </c>
    </row>
    <row r="688" spans="1:16" ht="15.75" thickBot="1" x14ac:dyDescent="0.3">
      <c r="A688" s="4">
        <v>687</v>
      </c>
      <c r="B688" s="6" t="s">
        <v>685</v>
      </c>
      <c r="C688" s="5" t="s">
        <v>19</v>
      </c>
      <c r="D688" s="5" t="s">
        <v>120</v>
      </c>
      <c r="E688" s="7">
        <v>999</v>
      </c>
      <c r="F688" s="7">
        <v>51</v>
      </c>
      <c r="G688" s="14">
        <v>-16.5</v>
      </c>
      <c r="H688" s="14">
        <v>-15.1</v>
      </c>
      <c r="I688" s="14">
        <v>-10.3</v>
      </c>
      <c r="J688" s="14">
        <v>-0.6</v>
      </c>
      <c r="K688" s="14">
        <v>-0.8</v>
      </c>
      <c r="L688" s="14">
        <v>-43.2</v>
      </c>
      <c r="M688" s="14">
        <v>10.199999999999999</v>
      </c>
      <c r="N688" s="25">
        <f t="shared" si="21"/>
        <v>-32.1</v>
      </c>
      <c r="O688" s="15">
        <f t="shared" si="22"/>
        <v>10.199999999999999</v>
      </c>
      <c r="P688" s="14">
        <v>-32.1</v>
      </c>
    </row>
    <row r="689" spans="1:16" ht="15.75" thickBot="1" x14ac:dyDescent="0.3">
      <c r="A689" s="4">
        <v>688</v>
      </c>
      <c r="B689" s="6" t="s">
        <v>670</v>
      </c>
      <c r="C689" s="5" t="s">
        <v>70</v>
      </c>
      <c r="D689" s="5" t="s">
        <v>120</v>
      </c>
      <c r="E689" s="7">
        <v>999</v>
      </c>
      <c r="F689" s="7">
        <v>36</v>
      </c>
      <c r="G689" s="14">
        <v>-16.8</v>
      </c>
      <c r="H689" s="14">
        <v>-15.4</v>
      </c>
      <c r="I689" s="14">
        <v>-10.5</v>
      </c>
      <c r="J689" s="14">
        <v>-0.3</v>
      </c>
      <c r="K689" s="14">
        <v>-0.3</v>
      </c>
      <c r="L689" s="14">
        <v>-43.3</v>
      </c>
      <c r="M689" s="14">
        <v>10.199999999999999</v>
      </c>
      <c r="N689" s="25">
        <f t="shared" si="21"/>
        <v>-32.1</v>
      </c>
      <c r="O689" s="15">
        <f t="shared" si="22"/>
        <v>10.199999999999999</v>
      </c>
      <c r="P689" s="14">
        <v>-32.1</v>
      </c>
    </row>
    <row r="690" spans="1:16" ht="15.75" thickBot="1" x14ac:dyDescent="0.3">
      <c r="A690" s="4">
        <v>689</v>
      </c>
      <c r="B690" s="6" t="s">
        <v>731</v>
      </c>
      <c r="C690" s="5"/>
      <c r="D690" s="5" t="s">
        <v>154</v>
      </c>
      <c r="E690" s="7">
        <v>999</v>
      </c>
      <c r="F690" s="7">
        <v>27</v>
      </c>
      <c r="G690" s="14">
        <v>-16.899999999999999</v>
      </c>
      <c r="H690" s="14">
        <v>-15.5</v>
      </c>
      <c r="I690" s="14">
        <v>-10.6</v>
      </c>
      <c r="J690" s="14">
        <v>-0.2</v>
      </c>
      <c r="K690" s="14">
        <v>-0.4</v>
      </c>
      <c r="L690" s="14">
        <v>-43.6</v>
      </c>
      <c r="M690" s="14">
        <v>10.5</v>
      </c>
      <c r="N690" s="25">
        <f t="shared" si="21"/>
        <v>-32.1</v>
      </c>
      <c r="O690" s="15">
        <f t="shared" si="22"/>
        <v>10.5</v>
      </c>
      <c r="P690" s="14">
        <v>-32.1</v>
      </c>
    </row>
    <row r="691" spans="1:16" ht="15.75" thickBot="1" x14ac:dyDescent="0.3">
      <c r="A691" s="4">
        <v>690</v>
      </c>
      <c r="B691" s="6" t="s">
        <v>732</v>
      </c>
      <c r="C691" s="5" t="s">
        <v>179</v>
      </c>
      <c r="D691" s="5" t="s">
        <v>36</v>
      </c>
      <c r="E691" s="7">
        <v>999</v>
      </c>
      <c r="F691" s="7">
        <v>36</v>
      </c>
      <c r="G691" s="14">
        <v>-16.899999999999999</v>
      </c>
      <c r="H691" s="14">
        <v>-15.5</v>
      </c>
      <c r="I691" s="14">
        <v>-10.5</v>
      </c>
      <c r="J691" s="14">
        <v>-0.3</v>
      </c>
      <c r="K691" s="14">
        <v>-0.5</v>
      </c>
      <c r="L691" s="14">
        <v>-43.6</v>
      </c>
      <c r="M691" s="14">
        <v>10.5</v>
      </c>
      <c r="N691" s="25">
        <f t="shared" si="21"/>
        <v>-32.200000000000003</v>
      </c>
      <c r="O691" s="15">
        <f t="shared" si="22"/>
        <v>10.5</v>
      </c>
      <c r="P691" s="14">
        <v>-32.200000000000003</v>
      </c>
    </row>
    <row r="692" spans="1:16" ht="15.75" thickBot="1" x14ac:dyDescent="0.3">
      <c r="A692" s="4">
        <v>691</v>
      </c>
      <c r="B692" s="6" t="s">
        <v>726</v>
      </c>
      <c r="C692" s="5" t="s">
        <v>70</v>
      </c>
      <c r="D692" s="5" t="s">
        <v>36</v>
      </c>
      <c r="E692" s="7">
        <v>999</v>
      </c>
      <c r="F692" s="7">
        <v>29</v>
      </c>
      <c r="G692" s="14">
        <v>-16.899999999999999</v>
      </c>
      <c r="H692" s="14">
        <v>-15.5</v>
      </c>
      <c r="I692" s="14">
        <v>-10.6</v>
      </c>
      <c r="J692" s="14">
        <v>-0.3</v>
      </c>
      <c r="K692" s="14">
        <v>-0.3</v>
      </c>
      <c r="L692" s="14">
        <v>-43.7</v>
      </c>
      <c r="M692" s="14">
        <v>10.5</v>
      </c>
      <c r="N692" s="25">
        <f t="shared" si="21"/>
        <v>-32.200000000000003</v>
      </c>
      <c r="O692" s="15">
        <f t="shared" si="22"/>
        <v>10.5</v>
      </c>
      <c r="P692" s="14">
        <v>-32.200000000000003</v>
      </c>
    </row>
    <row r="693" spans="1:16" ht="15.75" thickBot="1" x14ac:dyDescent="0.3">
      <c r="A693" s="4">
        <v>692</v>
      </c>
      <c r="B693" s="6" t="s">
        <v>730</v>
      </c>
      <c r="C693" s="5" t="s">
        <v>103</v>
      </c>
      <c r="D693" s="5" t="s">
        <v>295</v>
      </c>
      <c r="E693" s="7">
        <v>749.4</v>
      </c>
      <c r="F693" s="7">
        <v>35</v>
      </c>
      <c r="G693" s="14">
        <v>-16.7</v>
      </c>
      <c r="H693" s="14">
        <v>-15.3</v>
      </c>
      <c r="I693" s="14">
        <v>-10.7</v>
      </c>
      <c r="J693" s="14">
        <v>-0.4</v>
      </c>
      <c r="K693" s="14">
        <v>-0.6</v>
      </c>
      <c r="L693" s="14">
        <v>-43.8</v>
      </c>
      <c r="M693" s="14">
        <v>10.5</v>
      </c>
      <c r="N693" s="25">
        <f t="shared" si="21"/>
        <v>-30.9</v>
      </c>
      <c r="O693" s="15">
        <f t="shared" si="22"/>
        <v>11.9</v>
      </c>
      <c r="P693" s="14">
        <v>-32.299999999999997</v>
      </c>
    </row>
    <row r="694" spans="1:16" ht="15.75" thickBot="1" x14ac:dyDescent="0.3">
      <c r="A694" s="4">
        <v>693</v>
      </c>
      <c r="B694" s="6" t="s">
        <v>682</v>
      </c>
      <c r="C694" s="5"/>
      <c r="D694" s="5" t="s">
        <v>114</v>
      </c>
      <c r="E694" s="7">
        <v>999</v>
      </c>
      <c r="F694" s="7">
        <v>25</v>
      </c>
      <c r="G694" s="14">
        <v>-16.899999999999999</v>
      </c>
      <c r="H694" s="14">
        <v>-15.6</v>
      </c>
      <c r="I694" s="14">
        <v>-10.6</v>
      </c>
      <c r="J694" s="14">
        <v>-0.2</v>
      </c>
      <c r="K694" s="14">
        <v>-0.2</v>
      </c>
      <c r="L694" s="14">
        <v>-43.6</v>
      </c>
      <c r="M694" s="14">
        <v>10.199999999999999</v>
      </c>
      <c r="N694" s="25">
        <f t="shared" si="21"/>
        <v>-32.4</v>
      </c>
      <c r="O694" s="15">
        <f t="shared" si="22"/>
        <v>10.199999999999999</v>
      </c>
      <c r="P694" s="14">
        <v>-32.4</v>
      </c>
    </row>
    <row r="695" spans="1:16" ht="15.75" thickBot="1" x14ac:dyDescent="0.3">
      <c r="A695" s="4">
        <v>694</v>
      </c>
      <c r="B695" s="6" t="s">
        <v>698</v>
      </c>
      <c r="C695" s="5" t="s">
        <v>106</v>
      </c>
      <c r="D695" s="5" t="s">
        <v>699</v>
      </c>
      <c r="E695" s="7">
        <v>999</v>
      </c>
      <c r="F695" s="7">
        <v>44</v>
      </c>
      <c r="G695" s="14">
        <v>-16.600000000000001</v>
      </c>
      <c r="H695" s="14">
        <v>-15.3</v>
      </c>
      <c r="I695" s="14">
        <v>-10.5</v>
      </c>
      <c r="J695" s="14">
        <v>-0.4</v>
      </c>
      <c r="K695" s="14">
        <v>-0.7</v>
      </c>
      <c r="L695" s="14">
        <v>-43.6</v>
      </c>
      <c r="M695" s="14">
        <v>10.199999999999999</v>
      </c>
      <c r="N695" s="25">
        <f t="shared" si="21"/>
        <v>-32.099999999999994</v>
      </c>
      <c r="O695" s="15">
        <f t="shared" si="22"/>
        <v>10.5</v>
      </c>
      <c r="P695" s="14">
        <v>-32.4</v>
      </c>
    </row>
    <row r="696" spans="1:16" ht="15.75" thickBot="1" x14ac:dyDescent="0.3">
      <c r="A696" s="4">
        <v>695</v>
      </c>
      <c r="B696" s="6" t="s">
        <v>667</v>
      </c>
      <c r="C696" s="5" t="s">
        <v>144</v>
      </c>
      <c r="D696" s="5" t="s">
        <v>120</v>
      </c>
      <c r="E696" s="7">
        <v>999</v>
      </c>
      <c r="F696" s="7">
        <v>50</v>
      </c>
      <c r="G696" s="14">
        <v>-16.600000000000001</v>
      </c>
      <c r="H696" s="14">
        <v>-15.2</v>
      </c>
      <c r="I696" s="14">
        <v>-10.7</v>
      </c>
      <c r="J696" s="14">
        <v>-0.3</v>
      </c>
      <c r="K696" s="14">
        <v>-0.9</v>
      </c>
      <c r="L696" s="14">
        <v>-43.6</v>
      </c>
      <c r="M696" s="14">
        <v>10.199999999999999</v>
      </c>
      <c r="N696" s="25">
        <f t="shared" si="21"/>
        <v>-32.4</v>
      </c>
      <c r="O696" s="15">
        <f t="shared" si="22"/>
        <v>10.199999999999999</v>
      </c>
      <c r="P696" s="14">
        <v>-32.4</v>
      </c>
    </row>
    <row r="697" spans="1:16" ht="15.75" thickBot="1" x14ac:dyDescent="0.3">
      <c r="A697" s="4">
        <v>696</v>
      </c>
      <c r="B697" s="6" t="s">
        <v>710</v>
      </c>
      <c r="C697" s="5" t="s">
        <v>101</v>
      </c>
      <c r="D697" s="5" t="s">
        <v>120</v>
      </c>
      <c r="E697" s="7">
        <v>999</v>
      </c>
      <c r="F697" s="7">
        <v>28</v>
      </c>
      <c r="G697" s="14">
        <v>-17</v>
      </c>
      <c r="H697" s="14">
        <v>-15.6</v>
      </c>
      <c r="I697" s="14">
        <v>-10.6</v>
      </c>
      <c r="J697" s="14">
        <v>-0.3</v>
      </c>
      <c r="K697" s="14">
        <v>-0.3</v>
      </c>
      <c r="L697" s="14">
        <v>-43.7</v>
      </c>
      <c r="M697" s="14">
        <v>10.199999999999999</v>
      </c>
      <c r="N697" s="25">
        <f t="shared" si="21"/>
        <v>-32.5</v>
      </c>
      <c r="O697" s="15">
        <f t="shared" si="22"/>
        <v>10.199999999999999</v>
      </c>
      <c r="P697" s="14">
        <v>-32.5</v>
      </c>
    </row>
    <row r="698" spans="1:16" ht="15.75" thickBot="1" x14ac:dyDescent="0.3">
      <c r="A698" s="4">
        <v>697</v>
      </c>
      <c r="B698" s="6" t="s">
        <v>678</v>
      </c>
      <c r="C698" s="5" t="s">
        <v>80</v>
      </c>
      <c r="D698" s="5" t="s">
        <v>120</v>
      </c>
      <c r="E698" s="7">
        <v>748.9</v>
      </c>
      <c r="F698" s="7">
        <v>98</v>
      </c>
      <c r="G698" s="14">
        <v>-15.7</v>
      </c>
      <c r="H698" s="14">
        <v>-14.2</v>
      </c>
      <c r="I698" s="14">
        <v>-10.6</v>
      </c>
      <c r="J698" s="14">
        <v>-1.1000000000000001</v>
      </c>
      <c r="K698" s="14">
        <v>-2.1</v>
      </c>
      <c r="L698" s="14">
        <v>-43.8</v>
      </c>
      <c r="M698" s="14">
        <v>10.199999999999999</v>
      </c>
      <c r="N698" s="25">
        <f t="shared" si="21"/>
        <v>-32.6</v>
      </c>
      <c r="O698" s="15">
        <f t="shared" si="22"/>
        <v>10.199999999999999</v>
      </c>
      <c r="P698" s="14">
        <v>-32.6</v>
      </c>
    </row>
    <row r="699" spans="1:16" ht="15.75" thickBot="1" x14ac:dyDescent="0.3">
      <c r="A699" s="4">
        <v>698</v>
      </c>
      <c r="B699" s="6" t="s">
        <v>716</v>
      </c>
      <c r="C699" s="5" t="s">
        <v>47</v>
      </c>
      <c r="D699" s="5" t="s">
        <v>120</v>
      </c>
      <c r="E699" s="7">
        <v>999</v>
      </c>
      <c r="F699" s="7">
        <v>28</v>
      </c>
      <c r="G699" s="14">
        <v>-17</v>
      </c>
      <c r="H699" s="14">
        <v>-15.6</v>
      </c>
      <c r="I699" s="14">
        <v>-10.6</v>
      </c>
      <c r="J699" s="14">
        <v>-0.2</v>
      </c>
      <c r="K699" s="14">
        <v>-0.4</v>
      </c>
      <c r="L699" s="14">
        <v>-43.8</v>
      </c>
      <c r="M699" s="14">
        <v>10.199999999999999</v>
      </c>
      <c r="N699" s="25">
        <f t="shared" si="21"/>
        <v>-32.6</v>
      </c>
      <c r="O699" s="15">
        <f t="shared" si="22"/>
        <v>10.199999999999999</v>
      </c>
      <c r="P699" s="14">
        <v>-32.6</v>
      </c>
    </row>
    <row r="700" spans="1:16" ht="15.75" thickBot="1" x14ac:dyDescent="0.3">
      <c r="A700" s="4">
        <v>699</v>
      </c>
      <c r="B700" s="6" t="s">
        <v>722</v>
      </c>
      <c r="C700" s="5" t="s">
        <v>85</v>
      </c>
      <c r="D700" s="5" t="s">
        <v>120</v>
      </c>
      <c r="E700" s="7">
        <v>999</v>
      </c>
      <c r="F700" s="7">
        <v>29</v>
      </c>
      <c r="G700" s="14">
        <v>-17</v>
      </c>
      <c r="H700" s="14">
        <v>-15.6</v>
      </c>
      <c r="I700" s="14">
        <v>-10.6</v>
      </c>
      <c r="J700" s="14">
        <v>-0.3</v>
      </c>
      <c r="K700" s="14">
        <v>-0.4</v>
      </c>
      <c r="L700" s="14">
        <v>-43.8</v>
      </c>
      <c r="M700" s="14">
        <v>10.199999999999999</v>
      </c>
      <c r="N700" s="25">
        <f t="shared" si="21"/>
        <v>-32.6</v>
      </c>
      <c r="O700" s="15">
        <f t="shared" si="22"/>
        <v>10.199999999999999</v>
      </c>
      <c r="P700" s="14">
        <v>-32.6</v>
      </c>
    </row>
    <row r="701" spans="1:16" ht="15.75" thickBot="1" x14ac:dyDescent="0.3">
      <c r="A701" s="4">
        <v>700</v>
      </c>
      <c r="B701" s="6" t="s">
        <v>712</v>
      </c>
      <c r="C701" s="5" t="s">
        <v>44</v>
      </c>
      <c r="D701" s="5" t="s">
        <v>120</v>
      </c>
      <c r="E701" s="7">
        <v>999</v>
      </c>
      <c r="F701" s="7">
        <v>36</v>
      </c>
      <c r="G701" s="14">
        <v>-16.8</v>
      </c>
      <c r="H701" s="14">
        <v>-15.4</v>
      </c>
      <c r="I701" s="14">
        <v>-10.7</v>
      </c>
      <c r="J701" s="14">
        <v>-0.2</v>
      </c>
      <c r="K701" s="14">
        <v>-0.6</v>
      </c>
      <c r="L701" s="14">
        <v>-43.8</v>
      </c>
      <c r="M701" s="14">
        <v>10.199999999999999</v>
      </c>
      <c r="N701" s="25">
        <f t="shared" si="21"/>
        <v>-32.6</v>
      </c>
      <c r="O701" s="15">
        <f t="shared" si="22"/>
        <v>10.199999999999999</v>
      </c>
      <c r="P701" s="14">
        <v>-32.6</v>
      </c>
    </row>
    <row r="702" spans="1:16" ht="15.75" thickBot="1" x14ac:dyDescent="0.3">
      <c r="A702" s="4">
        <v>701</v>
      </c>
      <c r="B702" s="6" t="s">
        <v>700</v>
      </c>
      <c r="C702" s="5" t="s">
        <v>42</v>
      </c>
      <c r="D702" s="5" t="s">
        <v>120</v>
      </c>
      <c r="E702" s="7">
        <v>750.6</v>
      </c>
      <c r="F702" s="7">
        <v>145</v>
      </c>
      <c r="G702" s="14">
        <v>-15</v>
      </c>
      <c r="H702" s="14">
        <v>-13.8</v>
      </c>
      <c r="I702" s="14">
        <v>-10.3</v>
      </c>
      <c r="J702" s="14">
        <v>-1.4</v>
      </c>
      <c r="K702" s="14">
        <v>-3.2</v>
      </c>
      <c r="L702" s="14">
        <v>-43.8</v>
      </c>
      <c r="M702" s="14">
        <v>10.199999999999999</v>
      </c>
      <c r="N702" s="25">
        <f t="shared" si="21"/>
        <v>-32.6</v>
      </c>
      <c r="O702" s="15">
        <f t="shared" si="22"/>
        <v>10.199999999999999</v>
      </c>
      <c r="P702" s="14">
        <v>-32.6</v>
      </c>
    </row>
    <row r="703" spans="1:16" ht="15.75" thickBot="1" x14ac:dyDescent="0.3">
      <c r="A703" s="4">
        <v>702</v>
      </c>
      <c r="B703" s="6" t="s">
        <v>690</v>
      </c>
      <c r="C703" s="5" t="s">
        <v>53</v>
      </c>
      <c r="D703" s="5" t="s">
        <v>120</v>
      </c>
      <c r="E703" s="7">
        <v>746.1</v>
      </c>
      <c r="F703" s="7">
        <v>190</v>
      </c>
      <c r="G703" s="14">
        <v>-13.9</v>
      </c>
      <c r="H703" s="14">
        <v>-12.9</v>
      </c>
      <c r="I703" s="14">
        <v>-9.4</v>
      </c>
      <c r="J703" s="14">
        <v>-3.2</v>
      </c>
      <c r="K703" s="14">
        <v>-4.4000000000000004</v>
      </c>
      <c r="L703" s="14">
        <v>-43.9</v>
      </c>
      <c r="M703" s="14">
        <v>10.199999999999999</v>
      </c>
      <c r="N703" s="25">
        <f t="shared" si="21"/>
        <v>-32.700000000000003</v>
      </c>
      <c r="O703" s="15">
        <f t="shared" si="22"/>
        <v>10.199999999999999</v>
      </c>
      <c r="P703" s="14">
        <v>-32.700000000000003</v>
      </c>
    </row>
    <row r="704" spans="1:16" ht="15.75" thickBot="1" x14ac:dyDescent="0.3">
      <c r="A704" s="4">
        <v>703</v>
      </c>
      <c r="B704" s="6" t="s">
        <v>729</v>
      </c>
      <c r="C704" s="5"/>
      <c r="D704" s="5" t="s">
        <v>120</v>
      </c>
      <c r="E704" s="7">
        <v>999</v>
      </c>
      <c r="F704" s="7">
        <v>48</v>
      </c>
      <c r="G704" s="14">
        <v>-16.600000000000001</v>
      </c>
      <c r="H704" s="14">
        <v>-15.4</v>
      </c>
      <c r="I704" s="14">
        <v>-10.5</v>
      </c>
      <c r="J704" s="14">
        <v>-0.7</v>
      </c>
      <c r="K704" s="14">
        <v>-0.8</v>
      </c>
      <c r="L704" s="14">
        <v>-43.9</v>
      </c>
      <c r="M704" s="14">
        <v>10.199999999999999</v>
      </c>
      <c r="N704" s="25">
        <f t="shared" si="21"/>
        <v>-32.700000000000003</v>
      </c>
      <c r="O704" s="15">
        <f t="shared" si="22"/>
        <v>10.199999999999999</v>
      </c>
      <c r="P704" s="14">
        <v>-32.700000000000003</v>
      </c>
    </row>
    <row r="705" spans="1:16" ht="15.75" thickBot="1" x14ac:dyDescent="0.3">
      <c r="A705" s="4">
        <v>704</v>
      </c>
      <c r="B705" s="6" t="s">
        <v>728</v>
      </c>
      <c r="C705" s="5" t="s">
        <v>80</v>
      </c>
      <c r="D705" s="5" t="s">
        <v>120</v>
      </c>
      <c r="E705" s="7">
        <v>999</v>
      </c>
      <c r="F705" s="7">
        <v>28</v>
      </c>
      <c r="G705" s="14">
        <v>-16.899999999999999</v>
      </c>
      <c r="H705" s="14">
        <v>-15.5</v>
      </c>
      <c r="I705" s="14">
        <v>-10.7</v>
      </c>
      <c r="J705" s="14">
        <v>-0.3</v>
      </c>
      <c r="K705" s="14">
        <v>-0.5</v>
      </c>
      <c r="L705" s="14">
        <v>-43.9</v>
      </c>
      <c r="M705" s="14">
        <v>10.199999999999999</v>
      </c>
      <c r="N705" s="25">
        <f t="shared" si="21"/>
        <v>-32.700000000000003</v>
      </c>
      <c r="O705" s="15">
        <f t="shared" si="22"/>
        <v>10.199999999999999</v>
      </c>
      <c r="P705" s="14">
        <v>-32.700000000000003</v>
      </c>
    </row>
    <row r="706" spans="1:16" ht="15.75" thickBot="1" x14ac:dyDescent="0.3">
      <c r="A706" s="4">
        <v>705</v>
      </c>
      <c r="B706" s="6" t="s">
        <v>711</v>
      </c>
      <c r="C706" s="5" t="s">
        <v>42</v>
      </c>
      <c r="D706" s="5" t="s">
        <v>120</v>
      </c>
      <c r="E706" s="7">
        <v>750.9</v>
      </c>
      <c r="F706" s="7">
        <v>90</v>
      </c>
      <c r="G706" s="14">
        <v>-16</v>
      </c>
      <c r="H706" s="14">
        <v>-14.3</v>
      </c>
      <c r="I706" s="14">
        <v>-10.7</v>
      </c>
      <c r="J706" s="14">
        <v>-0.8</v>
      </c>
      <c r="K706" s="14">
        <v>-2.1</v>
      </c>
      <c r="L706" s="14">
        <v>-44</v>
      </c>
      <c r="M706" s="14">
        <v>10.199999999999999</v>
      </c>
      <c r="N706" s="25">
        <f t="shared" si="21"/>
        <v>-32.799999999999997</v>
      </c>
      <c r="O706" s="15">
        <f t="shared" si="22"/>
        <v>10.199999999999999</v>
      </c>
      <c r="P706" s="14">
        <v>-32.799999999999997</v>
      </c>
    </row>
    <row r="707" spans="1:16" ht="15.75" thickBot="1" x14ac:dyDescent="0.3">
      <c r="A707" s="4">
        <v>706</v>
      </c>
      <c r="B707" s="6" t="s">
        <v>733</v>
      </c>
      <c r="C707" s="5"/>
      <c r="D707" s="5" t="s">
        <v>120</v>
      </c>
      <c r="E707" s="7">
        <v>750.7</v>
      </c>
      <c r="F707" s="7">
        <v>21</v>
      </c>
      <c r="G707" s="14">
        <v>-17.2</v>
      </c>
      <c r="H707" s="14">
        <v>-15.7</v>
      </c>
      <c r="I707" s="14">
        <v>-10.6</v>
      </c>
      <c r="J707" s="14">
        <v>-0.3</v>
      </c>
      <c r="K707" s="14">
        <v>-0.2</v>
      </c>
      <c r="L707" s="14">
        <v>-44</v>
      </c>
      <c r="M707" s="14">
        <v>10.199999999999999</v>
      </c>
      <c r="N707" s="25">
        <f t="shared" ref="N707:N731" si="23">P707+(O707-M707)</f>
        <v>-32.799999999999997</v>
      </c>
      <c r="O707" s="15">
        <f t="shared" ref="O707:O731" si="24">IF(NOT(ISERROR(SEARCH("SS",D707))),$W$6,IF(NOT(ISERROR(SEARCH("2B",D707))),$W$4,IF(NOT(ISERROR(SEARCH("OF",D707))),$W$7,IF(NOT(ISERROR(SEARCH("3B",D707))),$W$5,IF(NOT(ISERROR(SEARCH("1B",D707))),$W$3,IF(NOT(ISERROR(SEARCH("C",D707))),$W$2,IF(NOT(ISERROR(SEARCH("DH",D707))),$W$8,"ERROR")))))))</f>
        <v>10.199999999999999</v>
      </c>
      <c r="P707" s="14">
        <v>-32.799999999999997</v>
      </c>
    </row>
    <row r="708" spans="1:16" ht="15.75" thickBot="1" x14ac:dyDescent="0.3">
      <c r="A708" s="4">
        <v>707</v>
      </c>
      <c r="B708" s="6" t="s">
        <v>1381</v>
      </c>
      <c r="C708" s="5" t="s">
        <v>60</v>
      </c>
      <c r="D708" s="5" t="s">
        <v>28</v>
      </c>
      <c r="E708" s="7">
        <v>999</v>
      </c>
      <c r="F708" s="7">
        <v>16</v>
      </c>
      <c r="G708" s="14">
        <v>-17.2</v>
      </c>
      <c r="H708" s="14">
        <v>-15.8</v>
      </c>
      <c r="I708" s="14">
        <v>-10.9</v>
      </c>
      <c r="J708" s="14">
        <v>-0.1</v>
      </c>
      <c r="K708" s="14">
        <v>-0.2</v>
      </c>
      <c r="L708" s="14">
        <v>-44.3</v>
      </c>
      <c r="M708" s="14">
        <v>10.5</v>
      </c>
      <c r="N708" s="25">
        <f t="shared" si="23"/>
        <v>-32.799999999999997</v>
      </c>
      <c r="O708" s="15">
        <f t="shared" si="24"/>
        <v>10.5</v>
      </c>
      <c r="P708" s="14">
        <v>-32.799999999999997</v>
      </c>
    </row>
    <row r="709" spans="1:16" ht="15.75" thickBot="1" x14ac:dyDescent="0.3">
      <c r="A709" s="4">
        <v>708</v>
      </c>
      <c r="B709" s="6" t="s">
        <v>735</v>
      </c>
      <c r="C709" s="5" t="s">
        <v>16</v>
      </c>
      <c r="D709" s="5" t="s">
        <v>120</v>
      </c>
      <c r="E709" s="7">
        <v>999</v>
      </c>
      <c r="F709" s="7">
        <v>24</v>
      </c>
      <c r="G709" s="14">
        <v>-17</v>
      </c>
      <c r="H709" s="14">
        <v>-15.7</v>
      </c>
      <c r="I709" s="14">
        <v>-10.7</v>
      </c>
      <c r="J709" s="14">
        <v>-0.3</v>
      </c>
      <c r="K709" s="14">
        <v>-0.3</v>
      </c>
      <c r="L709" s="14">
        <v>-44.1</v>
      </c>
      <c r="M709" s="14">
        <v>10.199999999999999</v>
      </c>
      <c r="N709" s="25">
        <f t="shared" si="23"/>
        <v>-32.9</v>
      </c>
      <c r="O709" s="15">
        <f t="shared" si="24"/>
        <v>10.199999999999999</v>
      </c>
      <c r="P709" s="14">
        <v>-32.9</v>
      </c>
    </row>
    <row r="710" spans="1:16" ht="15.75" thickBot="1" x14ac:dyDescent="0.3">
      <c r="A710" s="4">
        <v>709</v>
      </c>
      <c r="B710" s="6" t="s">
        <v>734</v>
      </c>
      <c r="C710" s="5" t="s">
        <v>40</v>
      </c>
      <c r="D710" s="5" t="s">
        <v>120</v>
      </c>
      <c r="E710" s="7">
        <v>999</v>
      </c>
      <c r="F710" s="7">
        <v>46</v>
      </c>
      <c r="G710" s="14">
        <v>-16.899999999999999</v>
      </c>
      <c r="H710" s="14">
        <v>-15.3</v>
      </c>
      <c r="I710" s="14">
        <v>-10.7</v>
      </c>
      <c r="J710" s="14">
        <v>-0.3</v>
      </c>
      <c r="K710" s="14">
        <v>-0.8</v>
      </c>
      <c r="L710" s="14">
        <v>-44.1</v>
      </c>
      <c r="M710" s="14">
        <v>10.199999999999999</v>
      </c>
      <c r="N710" s="25">
        <f t="shared" si="23"/>
        <v>-33</v>
      </c>
      <c r="O710" s="15">
        <f t="shared" si="24"/>
        <v>10.199999999999999</v>
      </c>
      <c r="P710" s="14">
        <v>-33</v>
      </c>
    </row>
    <row r="711" spans="1:16" ht="15.75" thickBot="1" x14ac:dyDescent="0.3">
      <c r="A711" s="4">
        <v>710</v>
      </c>
      <c r="B711" s="6" t="s">
        <v>822</v>
      </c>
      <c r="C711" s="5" t="s">
        <v>80</v>
      </c>
      <c r="D711" s="5" t="s">
        <v>110</v>
      </c>
      <c r="E711" s="7">
        <v>999</v>
      </c>
      <c r="F711" s="7">
        <v>18</v>
      </c>
      <c r="G711" s="14">
        <v>-17.2</v>
      </c>
      <c r="H711" s="14">
        <v>-15.8</v>
      </c>
      <c r="I711" s="14">
        <v>-10.9</v>
      </c>
      <c r="J711" s="14">
        <v>-0.1</v>
      </c>
      <c r="K711" s="14">
        <v>-0.4</v>
      </c>
      <c r="L711" s="14">
        <v>-44.4</v>
      </c>
      <c r="M711" s="14">
        <v>10.5</v>
      </c>
      <c r="N711" s="25">
        <f t="shared" si="23"/>
        <v>-33</v>
      </c>
      <c r="O711" s="15">
        <f t="shared" si="24"/>
        <v>10.5</v>
      </c>
      <c r="P711" s="14">
        <v>-33</v>
      </c>
    </row>
    <row r="712" spans="1:16" ht="15.75" thickBot="1" x14ac:dyDescent="0.3">
      <c r="A712" s="4">
        <v>711</v>
      </c>
      <c r="B712" s="6" t="s">
        <v>751</v>
      </c>
      <c r="C712" s="5" t="s">
        <v>82</v>
      </c>
      <c r="D712" s="5" t="s">
        <v>120</v>
      </c>
      <c r="E712" s="7">
        <v>999</v>
      </c>
      <c r="F712" s="7">
        <v>40</v>
      </c>
      <c r="G712" s="14">
        <v>-16.8</v>
      </c>
      <c r="H712" s="14">
        <v>-15.4</v>
      </c>
      <c r="I712" s="14">
        <v>-10.5</v>
      </c>
      <c r="J712" s="14">
        <v>-0.6</v>
      </c>
      <c r="K712" s="14">
        <v>-0.8</v>
      </c>
      <c r="L712" s="14">
        <v>-44.2</v>
      </c>
      <c r="M712" s="14">
        <v>10.199999999999999</v>
      </c>
      <c r="N712" s="25">
        <f t="shared" si="23"/>
        <v>-33</v>
      </c>
      <c r="O712" s="15">
        <f t="shared" si="24"/>
        <v>10.199999999999999</v>
      </c>
      <c r="P712" s="14">
        <v>-33</v>
      </c>
    </row>
    <row r="713" spans="1:16" ht="15.75" thickBot="1" x14ac:dyDescent="0.3">
      <c r="A713" s="4">
        <v>712</v>
      </c>
      <c r="B713" s="6" t="s">
        <v>743</v>
      </c>
      <c r="C713" s="5" t="s">
        <v>101</v>
      </c>
      <c r="D713" s="5" t="s">
        <v>114</v>
      </c>
      <c r="E713" s="7">
        <v>999</v>
      </c>
      <c r="F713" s="7">
        <v>53</v>
      </c>
      <c r="G713" s="14">
        <v>-16.600000000000001</v>
      </c>
      <c r="H713" s="14">
        <v>-15.2</v>
      </c>
      <c r="I713" s="14">
        <v>-10.7</v>
      </c>
      <c r="J713" s="14">
        <v>-0.6</v>
      </c>
      <c r="K713" s="14">
        <v>-1.1000000000000001</v>
      </c>
      <c r="L713" s="14">
        <v>-44.2</v>
      </c>
      <c r="M713" s="14">
        <v>10.199999999999999</v>
      </c>
      <c r="N713" s="25">
        <f t="shared" si="23"/>
        <v>-33</v>
      </c>
      <c r="O713" s="15">
        <f t="shared" si="24"/>
        <v>10.199999999999999</v>
      </c>
      <c r="P713" s="14">
        <v>-33</v>
      </c>
    </row>
    <row r="714" spans="1:16" ht="15.75" thickBot="1" x14ac:dyDescent="0.3">
      <c r="A714" s="4">
        <v>713</v>
      </c>
      <c r="B714" s="6" t="s">
        <v>791</v>
      </c>
      <c r="C714" s="5" t="s">
        <v>16</v>
      </c>
      <c r="D714" s="5" t="s">
        <v>295</v>
      </c>
      <c r="E714" s="7">
        <v>999</v>
      </c>
      <c r="F714" s="7">
        <v>6</v>
      </c>
      <c r="G714" s="14">
        <v>-17.399999999999999</v>
      </c>
      <c r="H714" s="14">
        <v>-16</v>
      </c>
      <c r="I714" s="14">
        <v>-11</v>
      </c>
      <c r="J714" s="14">
        <v>0</v>
      </c>
      <c r="K714" s="14">
        <v>-0.1</v>
      </c>
      <c r="L714" s="14">
        <v>-44.6</v>
      </c>
      <c r="M714" s="14">
        <v>10.5</v>
      </c>
      <c r="N714" s="25">
        <f t="shared" si="23"/>
        <v>-31.700000000000003</v>
      </c>
      <c r="O714" s="15">
        <f t="shared" si="24"/>
        <v>11.9</v>
      </c>
      <c r="P714" s="14">
        <v>-33.1</v>
      </c>
    </row>
    <row r="715" spans="1:16" ht="15.75" thickBot="1" x14ac:dyDescent="0.3">
      <c r="A715" s="4">
        <v>714</v>
      </c>
      <c r="B715" s="6" t="s">
        <v>788</v>
      </c>
      <c r="C715" s="5" t="s">
        <v>101</v>
      </c>
      <c r="D715" s="5" t="s">
        <v>120</v>
      </c>
      <c r="E715" s="7">
        <v>999</v>
      </c>
      <c r="F715" s="7">
        <v>39</v>
      </c>
      <c r="G715" s="14">
        <v>-17</v>
      </c>
      <c r="H715" s="14">
        <v>-15.5</v>
      </c>
      <c r="I715" s="14">
        <v>-10.6</v>
      </c>
      <c r="J715" s="14">
        <v>-0.5</v>
      </c>
      <c r="K715" s="14">
        <v>-0.8</v>
      </c>
      <c r="L715" s="14">
        <v>-44.3</v>
      </c>
      <c r="M715" s="14">
        <v>10.199999999999999</v>
      </c>
      <c r="N715" s="25">
        <f t="shared" si="23"/>
        <v>-33.1</v>
      </c>
      <c r="O715" s="15">
        <f t="shared" si="24"/>
        <v>10.199999999999999</v>
      </c>
      <c r="P715" s="14">
        <v>-33.1</v>
      </c>
    </row>
    <row r="716" spans="1:16" ht="15.75" thickBot="1" x14ac:dyDescent="0.3">
      <c r="A716" s="4">
        <v>715</v>
      </c>
      <c r="B716" s="6" t="s">
        <v>819</v>
      </c>
      <c r="C716" s="5" t="s">
        <v>40</v>
      </c>
      <c r="D716" s="5" t="s">
        <v>28</v>
      </c>
      <c r="E716" s="7">
        <v>999</v>
      </c>
      <c r="F716" s="7">
        <v>12</v>
      </c>
      <c r="G716" s="14">
        <v>-17.399999999999999</v>
      </c>
      <c r="H716" s="14">
        <v>-15.9</v>
      </c>
      <c r="I716" s="14">
        <v>-10.9</v>
      </c>
      <c r="J716" s="14">
        <v>-0.1</v>
      </c>
      <c r="K716" s="14">
        <v>-0.3</v>
      </c>
      <c r="L716" s="14">
        <v>-44.6</v>
      </c>
      <c r="M716" s="14">
        <v>10.5</v>
      </c>
      <c r="N716" s="25">
        <f t="shared" si="23"/>
        <v>-33.200000000000003</v>
      </c>
      <c r="O716" s="15">
        <f t="shared" si="24"/>
        <v>10.5</v>
      </c>
      <c r="P716" s="14">
        <v>-33.200000000000003</v>
      </c>
    </row>
    <row r="717" spans="1:16" ht="15.75" thickBot="1" x14ac:dyDescent="0.3">
      <c r="A717" s="4">
        <v>716</v>
      </c>
      <c r="B717" s="6" t="s">
        <v>747</v>
      </c>
      <c r="C717" s="5" t="s">
        <v>62</v>
      </c>
      <c r="D717" s="5" t="s">
        <v>120</v>
      </c>
      <c r="E717" s="7">
        <v>999</v>
      </c>
      <c r="F717" s="7">
        <v>45</v>
      </c>
      <c r="G717" s="14">
        <v>-16.7</v>
      </c>
      <c r="H717" s="14">
        <v>-15.4</v>
      </c>
      <c r="I717" s="14">
        <v>-10.8</v>
      </c>
      <c r="J717" s="14">
        <v>-0.5</v>
      </c>
      <c r="K717" s="14">
        <v>-1</v>
      </c>
      <c r="L717" s="14">
        <v>-44.4</v>
      </c>
      <c r="M717" s="14">
        <v>10.199999999999999</v>
      </c>
      <c r="N717" s="25">
        <f t="shared" si="23"/>
        <v>-33.200000000000003</v>
      </c>
      <c r="O717" s="15">
        <f t="shared" si="24"/>
        <v>10.199999999999999</v>
      </c>
      <c r="P717" s="14">
        <v>-33.200000000000003</v>
      </c>
    </row>
    <row r="718" spans="1:16" ht="15.75" thickBot="1" x14ac:dyDescent="0.3">
      <c r="A718" s="4">
        <v>717</v>
      </c>
      <c r="B718" s="6" t="s">
        <v>759</v>
      </c>
      <c r="C718" s="5"/>
      <c r="D718" s="5" t="s">
        <v>120</v>
      </c>
      <c r="E718" s="7">
        <v>725.8</v>
      </c>
      <c r="F718" s="7">
        <v>18</v>
      </c>
      <c r="G718" s="14">
        <v>-17.2</v>
      </c>
      <c r="H718" s="14">
        <v>-15.8</v>
      </c>
      <c r="I718" s="14">
        <v>-10.9</v>
      </c>
      <c r="J718" s="14">
        <v>-0.1</v>
      </c>
      <c r="K718" s="14">
        <v>-0.3</v>
      </c>
      <c r="L718" s="14">
        <v>-44.4</v>
      </c>
      <c r="M718" s="14">
        <v>10.199999999999999</v>
      </c>
      <c r="N718" s="25">
        <f t="shared" si="23"/>
        <v>-33.200000000000003</v>
      </c>
      <c r="O718" s="15">
        <f t="shared" si="24"/>
        <v>10.199999999999999</v>
      </c>
      <c r="P718" s="14">
        <v>-33.200000000000003</v>
      </c>
    </row>
    <row r="719" spans="1:16" ht="15.75" thickBot="1" x14ac:dyDescent="0.3">
      <c r="A719" s="4">
        <v>718</v>
      </c>
      <c r="B719" s="6" t="s">
        <v>757</v>
      </c>
      <c r="C719" s="5" t="s">
        <v>23</v>
      </c>
      <c r="D719" s="5" t="s">
        <v>120</v>
      </c>
      <c r="E719" s="7">
        <v>999</v>
      </c>
      <c r="F719" s="7">
        <v>29</v>
      </c>
      <c r="G719" s="14">
        <v>-17</v>
      </c>
      <c r="H719" s="14">
        <v>-15.6</v>
      </c>
      <c r="I719" s="14">
        <v>-10.9</v>
      </c>
      <c r="J719" s="14">
        <v>-0.3</v>
      </c>
      <c r="K719" s="14">
        <v>-0.7</v>
      </c>
      <c r="L719" s="14">
        <v>-44.4</v>
      </c>
      <c r="M719" s="14">
        <v>10.199999999999999</v>
      </c>
      <c r="N719" s="25">
        <f t="shared" si="23"/>
        <v>-33.200000000000003</v>
      </c>
      <c r="O719" s="15">
        <f t="shared" si="24"/>
        <v>10.199999999999999</v>
      </c>
      <c r="P719" s="14">
        <v>-33.200000000000003</v>
      </c>
    </row>
    <row r="720" spans="1:16" ht="15.75" thickBot="1" x14ac:dyDescent="0.3">
      <c r="A720" s="4">
        <v>719</v>
      </c>
      <c r="B720" s="6" t="s">
        <v>764</v>
      </c>
      <c r="C720" s="5" t="s">
        <v>47</v>
      </c>
      <c r="D720" s="5" t="s">
        <v>120</v>
      </c>
      <c r="E720" s="7">
        <v>999</v>
      </c>
      <c r="F720" s="7">
        <v>53</v>
      </c>
      <c r="G720" s="14">
        <v>-16.7</v>
      </c>
      <c r="H720" s="14">
        <v>-15.2</v>
      </c>
      <c r="I720" s="14">
        <v>-10.6</v>
      </c>
      <c r="J720" s="14">
        <v>-0.8</v>
      </c>
      <c r="K720" s="14">
        <v>-1.2</v>
      </c>
      <c r="L720" s="14">
        <v>-44.4</v>
      </c>
      <c r="M720" s="14">
        <v>10.199999999999999</v>
      </c>
      <c r="N720" s="25">
        <f t="shared" si="23"/>
        <v>-33.200000000000003</v>
      </c>
      <c r="O720" s="15">
        <f t="shared" si="24"/>
        <v>10.199999999999999</v>
      </c>
      <c r="P720" s="14">
        <v>-33.200000000000003</v>
      </c>
    </row>
    <row r="721" spans="1:16" ht="15.75" thickBot="1" x14ac:dyDescent="0.3">
      <c r="A721" s="4">
        <v>720</v>
      </c>
      <c r="B721" s="6" t="s">
        <v>755</v>
      </c>
      <c r="C721" s="5" t="s">
        <v>179</v>
      </c>
      <c r="D721" s="5" t="s">
        <v>699</v>
      </c>
      <c r="E721" s="7">
        <v>999</v>
      </c>
      <c r="F721" s="7">
        <v>18</v>
      </c>
      <c r="G721" s="14">
        <v>-17.3</v>
      </c>
      <c r="H721" s="14">
        <v>-15.8</v>
      </c>
      <c r="I721" s="14">
        <v>-10.7</v>
      </c>
      <c r="J721" s="14">
        <v>-0.3</v>
      </c>
      <c r="K721" s="14">
        <v>-0.3</v>
      </c>
      <c r="L721" s="14">
        <v>-44.5</v>
      </c>
      <c r="M721" s="14">
        <v>10.199999999999999</v>
      </c>
      <c r="N721" s="25">
        <f t="shared" si="23"/>
        <v>-33</v>
      </c>
      <c r="O721" s="15">
        <f t="shared" si="24"/>
        <v>10.5</v>
      </c>
      <c r="P721" s="14">
        <v>-33.299999999999997</v>
      </c>
    </row>
    <row r="722" spans="1:16" ht="15.75" thickBot="1" x14ac:dyDescent="0.3">
      <c r="A722" s="4">
        <v>721</v>
      </c>
      <c r="B722" s="6" t="s">
        <v>779</v>
      </c>
      <c r="C722" s="5" t="s">
        <v>51</v>
      </c>
      <c r="D722" s="5" t="s">
        <v>120</v>
      </c>
      <c r="E722" s="7">
        <v>999</v>
      </c>
      <c r="F722" s="7">
        <v>29</v>
      </c>
      <c r="G722" s="14">
        <v>-16.899999999999999</v>
      </c>
      <c r="H722" s="14">
        <v>-15.5</v>
      </c>
      <c r="I722" s="14">
        <v>-10.9</v>
      </c>
      <c r="J722" s="14">
        <v>-0.5</v>
      </c>
      <c r="K722" s="14">
        <v>-0.8</v>
      </c>
      <c r="L722" s="14">
        <v>-44.6</v>
      </c>
      <c r="M722" s="14">
        <v>10.199999999999999</v>
      </c>
      <c r="N722" s="25">
        <f t="shared" si="23"/>
        <v>-33.4</v>
      </c>
      <c r="O722" s="15">
        <f t="shared" si="24"/>
        <v>10.199999999999999</v>
      </c>
      <c r="P722" s="14">
        <v>-33.4</v>
      </c>
    </row>
    <row r="723" spans="1:16" ht="15.75" thickBot="1" x14ac:dyDescent="0.3">
      <c r="A723" s="4">
        <v>722</v>
      </c>
      <c r="B723" s="6" t="s">
        <v>768</v>
      </c>
      <c r="C723" s="5" t="s">
        <v>56</v>
      </c>
      <c r="D723" s="5" t="s">
        <v>120</v>
      </c>
      <c r="E723" s="7">
        <v>999</v>
      </c>
      <c r="F723" s="7">
        <v>28</v>
      </c>
      <c r="G723" s="14">
        <v>-17.100000000000001</v>
      </c>
      <c r="H723" s="14">
        <v>-15.7</v>
      </c>
      <c r="I723" s="14">
        <v>-10.6</v>
      </c>
      <c r="J723" s="14">
        <v>-0.5</v>
      </c>
      <c r="K723" s="14">
        <v>-0.6</v>
      </c>
      <c r="L723" s="14">
        <v>-44.6</v>
      </c>
      <c r="M723" s="14">
        <v>10.199999999999999</v>
      </c>
      <c r="N723" s="25">
        <f t="shared" si="23"/>
        <v>-33.4</v>
      </c>
      <c r="O723" s="15">
        <f t="shared" si="24"/>
        <v>10.199999999999999</v>
      </c>
      <c r="P723" s="14">
        <v>-33.4</v>
      </c>
    </row>
    <row r="724" spans="1:16" ht="15.75" thickBot="1" x14ac:dyDescent="0.3">
      <c r="A724" s="4">
        <v>723</v>
      </c>
      <c r="B724" s="6" t="s">
        <v>769</v>
      </c>
      <c r="C724" s="5"/>
      <c r="D724" s="5" t="s">
        <v>120</v>
      </c>
      <c r="E724" s="7">
        <v>750.4</v>
      </c>
      <c r="F724" s="7">
        <v>12</v>
      </c>
      <c r="G724" s="14">
        <v>-17.3</v>
      </c>
      <c r="H724" s="14">
        <v>-15.9</v>
      </c>
      <c r="I724" s="14">
        <v>-10.9</v>
      </c>
      <c r="J724" s="14">
        <v>-0.1</v>
      </c>
      <c r="K724" s="14">
        <v>-0.3</v>
      </c>
      <c r="L724" s="14">
        <v>-44.6</v>
      </c>
      <c r="M724" s="14">
        <v>10.199999999999999</v>
      </c>
      <c r="N724" s="25">
        <f t="shared" si="23"/>
        <v>-33.4</v>
      </c>
      <c r="O724" s="15">
        <f t="shared" si="24"/>
        <v>10.199999999999999</v>
      </c>
      <c r="P724" s="14">
        <v>-33.4</v>
      </c>
    </row>
    <row r="725" spans="1:16" ht="15.75" thickBot="1" x14ac:dyDescent="0.3">
      <c r="A725" s="4">
        <v>724</v>
      </c>
      <c r="B725" s="6" t="s">
        <v>776</v>
      </c>
      <c r="C725" s="5" t="s">
        <v>88</v>
      </c>
      <c r="D725" s="5" t="s">
        <v>699</v>
      </c>
      <c r="E725" s="7">
        <v>999</v>
      </c>
      <c r="F725" s="7">
        <v>10</v>
      </c>
      <c r="G725" s="14">
        <v>-17.399999999999999</v>
      </c>
      <c r="H725" s="14">
        <v>-16</v>
      </c>
      <c r="I725" s="14">
        <v>-10.9</v>
      </c>
      <c r="J725" s="14">
        <v>-0.1</v>
      </c>
      <c r="K725" s="14">
        <v>-0.3</v>
      </c>
      <c r="L725" s="14">
        <v>-44.7</v>
      </c>
      <c r="M725" s="14">
        <v>10.199999999999999</v>
      </c>
      <c r="N725" s="25">
        <f t="shared" si="23"/>
        <v>-33.200000000000003</v>
      </c>
      <c r="O725" s="15">
        <f t="shared" si="24"/>
        <v>10.5</v>
      </c>
      <c r="P725" s="14">
        <v>-33.5</v>
      </c>
    </row>
    <row r="726" spans="1:16" ht="15.75" thickBot="1" x14ac:dyDescent="0.3">
      <c r="A726" s="4">
        <v>725</v>
      </c>
      <c r="B726" s="6" t="s">
        <v>775</v>
      </c>
      <c r="C726" s="5"/>
      <c r="D726" s="5" t="s">
        <v>120</v>
      </c>
      <c r="E726" s="7">
        <v>999</v>
      </c>
      <c r="F726" s="7">
        <v>14</v>
      </c>
      <c r="G726" s="14">
        <v>-17.399999999999999</v>
      </c>
      <c r="H726" s="14">
        <v>-15.9</v>
      </c>
      <c r="I726" s="14">
        <v>-10.9</v>
      </c>
      <c r="J726" s="14">
        <v>-0.2</v>
      </c>
      <c r="K726" s="14">
        <v>-0.3</v>
      </c>
      <c r="L726" s="14">
        <v>-44.7</v>
      </c>
      <c r="M726" s="14">
        <v>10.199999999999999</v>
      </c>
      <c r="N726" s="25">
        <f t="shared" si="23"/>
        <v>-33.5</v>
      </c>
      <c r="O726" s="15">
        <f t="shared" si="24"/>
        <v>10.199999999999999</v>
      </c>
      <c r="P726" s="14">
        <v>-33.5</v>
      </c>
    </row>
    <row r="727" spans="1:16" ht="15.75" thickBot="1" x14ac:dyDescent="0.3">
      <c r="A727" s="4">
        <v>726</v>
      </c>
      <c r="B727" s="6" t="s">
        <v>780</v>
      </c>
      <c r="C727" s="5" t="s">
        <v>56</v>
      </c>
      <c r="D727" s="5" t="s">
        <v>120</v>
      </c>
      <c r="E727" s="7">
        <v>999</v>
      </c>
      <c r="F727" s="7">
        <v>9</v>
      </c>
      <c r="G727" s="14">
        <v>-17.399999999999999</v>
      </c>
      <c r="H727" s="14">
        <v>-16</v>
      </c>
      <c r="I727" s="14">
        <v>-11</v>
      </c>
      <c r="J727" s="14">
        <v>-0.1</v>
      </c>
      <c r="K727" s="14">
        <v>-0.2</v>
      </c>
      <c r="L727" s="14">
        <v>-44.7</v>
      </c>
      <c r="M727" s="14">
        <v>10.199999999999999</v>
      </c>
      <c r="N727" s="25">
        <f t="shared" si="23"/>
        <v>-33.5</v>
      </c>
      <c r="O727" s="15">
        <f t="shared" si="24"/>
        <v>10.199999999999999</v>
      </c>
      <c r="P727" s="14">
        <v>-33.5</v>
      </c>
    </row>
    <row r="728" spans="1:16" ht="15.75" thickBot="1" x14ac:dyDescent="0.3">
      <c r="A728" s="4">
        <v>727</v>
      </c>
      <c r="B728" s="6" t="s">
        <v>771</v>
      </c>
      <c r="C728" s="5" t="s">
        <v>93</v>
      </c>
      <c r="D728" s="5" t="s">
        <v>120</v>
      </c>
      <c r="E728" s="7">
        <v>999</v>
      </c>
      <c r="F728" s="7">
        <v>10</v>
      </c>
      <c r="G728" s="14">
        <v>-17.399999999999999</v>
      </c>
      <c r="H728" s="14">
        <v>-16</v>
      </c>
      <c r="I728" s="14">
        <v>-11</v>
      </c>
      <c r="J728" s="14">
        <v>-0.1</v>
      </c>
      <c r="K728" s="14">
        <v>-0.3</v>
      </c>
      <c r="L728" s="14">
        <v>-44.7</v>
      </c>
      <c r="M728" s="14">
        <v>10.199999999999999</v>
      </c>
      <c r="N728" s="25">
        <f t="shared" si="23"/>
        <v>-33.5</v>
      </c>
      <c r="O728" s="15">
        <f t="shared" si="24"/>
        <v>10.199999999999999</v>
      </c>
      <c r="P728" s="14">
        <v>-33.5</v>
      </c>
    </row>
    <row r="729" spans="1:16" ht="15.75" thickBot="1" x14ac:dyDescent="0.3">
      <c r="A729" s="4">
        <v>728</v>
      </c>
      <c r="B729" s="6" t="s">
        <v>758</v>
      </c>
      <c r="C729" s="5" t="s">
        <v>144</v>
      </c>
      <c r="D729" s="5" t="s">
        <v>120</v>
      </c>
      <c r="E729" s="7">
        <v>999</v>
      </c>
      <c r="F729" s="7">
        <v>12</v>
      </c>
      <c r="G729" s="14">
        <v>-17.399999999999999</v>
      </c>
      <c r="H729" s="14">
        <v>-16</v>
      </c>
      <c r="I729" s="14">
        <v>-10.9</v>
      </c>
      <c r="J729" s="14">
        <v>-0.2</v>
      </c>
      <c r="K729" s="14">
        <v>-0.3</v>
      </c>
      <c r="L729" s="14">
        <v>-44.7</v>
      </c>
      <c r="M729" s="14">
        <v>10.199999999999999</v>
      </c>
      <c r="N729" s="25">
        <f t="shared" si="23"/>
        <v>-33.6</v>
      </c>
      <c r="O729" s="15">
        <f t="shared" si="24"/>
        <v>10.199999999999999</v>
      </c>
      <c r="P729" s="14">
        <v>-33.6</v>
      </c>
    </row>
    <row r="730" spans="1:16" ht="15.75" thickBot="1" x14ac:dyDescent="0.3">
      <c r="A730" s="4">
        <v>729</v>
      </c>
      <c r="B730" s="6" t="s">
        <v>785</v>
      </c>
      <c r="C730" s="5" t="s">
        <v>60</v>
      </c>
      <c r="D730" s="5" t="s">
        <v>120</v>
      </c>
      <c r="E730" s="7">
        <v>999</v>
      </c>
      <c r="F730" s="7">
        <v>12</v>
      </c>
      <c r="G730" s="14">
        <v>-17.399999999999999</v>
      </c>
      <c r="H730" s="14">
        <v>-16</v>
      </c>
      <c r="I730" s="14">
        <v>-10.9</v>
      </c>
      <c r="J730" s="14">
        <v>-0.2</v>
      </c>
      <c r="K730" s="14">
        <v>-0.3</v>
      </c>
      <c r="L730" s="14">
        <v>-44.8</v>
      </c>
      <c r="M730" s="14">
        <v>10.199999999999999</v>
      </c>
      <c r="N730" s="25">
        <f t="shared" si="23"/>
        <v>-33.6</v>
      </c>
      <c r="O730" s="15">
        <f t="shared" si="24"/>
        <v>10.199999999999999</v>
      </c>
      <c r="P730" s="14">
        <v>-33.6</v>
      </c>
    </row>
    <row r="731" spans="1:16" ht="15.75" thickBot="1" x14ac:dyDescent="0.3">
      <c r="A731" s="8">
        <v>730</v>
      </c>
      <c r="B731" s="10" t="s">
        <v>796</v>
      </c>
      <c r="C731" s="9" t="s">
        <v>44</v>
      </c>
      <c r="D731" s="9" t="s">
        <v>120</v>
      </c>
      <c r="E731" s="11">
        <v>999</v>
      </c>
      <c r="F731" s="11">
        <v>96</v>
      </c>
      <c r="G731" s="13">
        <v>-15.9</v>
      </c>
      <c r="H731" s="13">
        <v>-14.6</v>
      </c>
      <c r="I731" s="13">
        <v>-10.4</v>
      </c>
      <c r="J731" s="13">
        <v>-2</v>
      </c>
      <c r="K731" s="13">
        <v>-2.5</v>
      </c>
      <c r="L731" s="13">
        <v>-45.4</v>
      </c>
      <c r="M731" s="13">
        <v>10.199999999999999</v>
      </c>
      <c r="N731" s="25">
        <f t="shared" si="23"/>
        <v>-34.200000000000003</v>
      </c>
      <c r="O731" s="15">
        <f t="shared" si="24"/>
        <v>10.199999999999999</v>
      </c>
      <c r="P731" s="13">
        <v>-34.200000000000003</v>
      </c>
    </row>
  </sheetData>
  <hyperlinks>
    <hyperlink ref="B2" r:id="rId1" display="https://www.fangraphs.com/players/aaron-judge/15640/stats" xr:uid="{96F51DA6-A771-4C2A-993F-993151E9E2DD}"/>
    <hyperlink ref="B3" r:id="rId2" display="https://www.fangraphs.com/players/ronald-acuna-jr/18401/stats" xr:uid="{531368E9-D539-4886-ACEB-8D98A9476840}"/>
    <hyperlink ref="B4" r:id="rId3" display="https://www.fangraphs.com/players/yordan-alvarez/19556/stats" xr:uid="{48B83431-1013-4FF6-BD06-663435DE0120}"/>
    <hyperlink ref="B5" r:id="rId4" display="https://www.fangraphs.com/players/juan-soto/20123/stats" xr:uid="{2C2A9F89-E46B-4892-A54F-5D9D40D0759E}"/>
    <hyperlink ref="B6" r:id="rId5" display="https://www.fangraphs.com/players/matt-olson/14344/stats" xr:uid="{D1D0BCDE-937B-456E-AC5A-FF2B97E6322C}"/>
    <hyperlink ref="B7" r:id="rId6" display="https://www.fangraphs.com/players/shohei-ohtani/19755/stats" xr:uid="{37CD5F50-DE66-45AB-BDC5-3A6556685EC7}"/>
    <hyperlink ref="B8" r:id="rId7" display="https://www.fangraphs.com/players/mookie-betts/13611/stats" xr:uid="{4D5E8B4F-31EB-4A4A-8BF1-633E5404A998}"/>
    <hyperlink ref="B9" r:id="rId8" display="https://www.fangraphs.com/players/austin-riley/18360/stats" xr:uid="{ED978520-7339-41C7-AFFA-A74D1FB37F31}"/>
    <hyperlink ref="B10" r:id="rId9" display="https://www.fangraphs.com/players/freddie-freeman/5361/stats" xr:uid="{F438196E-40E7-4BF4-ADFA-42E4987E2ACB}"/>
    <hyperlink ref="B11" r:id="rId10" display="https://www.fangraphs.com/players/pete-alonso/19251/stats" xr:uid="{EF30ABD4-8D37-4836-AFE3-2073A875DFE6}"/>
    <hyperlink ref="B12" r:id="rId11" display="https://www.fangraphs.com/players/rafael-devers/17350/stats" xr:uid="{6CF32208-E27B-4F84-896F-1AB3D6AC36F9}"/>
    <hyperlink ref="B13" r:id="rId12" display="https://www.fangraphs.com/players/kyle-tucker/18345/stats" xr:uid="{3CCD6CB1-D417-48CF-827F-A0F39F3A92E3}"/>
    <hyperlink ref="B14" r:id="rId13" display="https://www.fangraphs.com/players/kyle-schwarber/16478/stats" xr:uid="{30774291-6420-4C48-9DDD-8C88863E55D7}"/>
    <hyperlink ref="B15" r:id="rId14" display="https://www.fangraphs.com/players/bryce-harper/11579/stats" xr:uid="{151DD919-D44F-4C1D-B6C6-838E1A9D30AA}"/>
    <hyperlink ref="B16" r:id="rId15" display="https://www.fangraphs.com/players/fernando-tatis-jr/19709/stats" xr:uid="{8B954DA2-AB7E-4871-B420-B5895EEEC253}"/>
    <hyperlink ref="B17" r:id="rId16" display="https://www.fangraphs.com/players/corey-seager/13624/stats" xr:uid="{0215227E-A76A-4B2F-B818-325550427E97}"/>
    <hyperlink ref="B18" r:id="rId17" display="https://www.fangraphs.com/players/julio-rodriguez/23697/stats" xr:uid="{52B56119-065C-4DBA-A0BA-52955C3964A4}"/>
    <hyperlink ref="B19" r:id="rId18" display="https://www.fangraphs.com/players/vladimir-guerrero-jr/19611/stats" xr:uid="{3CD1A354-08D9-49B8-AA74-CA9CD014044B}"/>
    <hyperlink ref="B20" r:id="rId19" display="https://www.fangraphs.com/players/mike-trout/10155/stats" xr:uid="{110DFC45-F5EB-408C-A867-756F1CDE67D4}"/>
    <hyperlink ref="B21" r:id="rId20" display="https://www.fangraphs.com/players/bobby-witt-jr/25764/stats" xr:uid="{8A16672F-5F1C-4B5B-890C-472A37630097}"/>
    <hyperlink ref="B22" r:id="rId21" display="https://www.fangraphs.com/players/jose-ramirez/13510/stats" xr:uid="{46615C28-9EE3-4F98-A1B1-AB5387247F4C}"/>
    <hyperlink ref="B23" r:id="rId22" display="https://www.fangraphs.com/players/ozzie-albies/16556/stats" xr:uid="{8964FB10-3FB9-45A4-A678-BB1E4B5C98FC}"/>
    <hyperlink ref="B24" r:id="rId23" display="https://www.fangraphs.com/players/corbin-carroll/25878/stats" xr:uid="{81E55CA3-D321-4379-B2F1-CB143AF32D74}"/>
    <hyperlink ref="B25" r:id="rId24" display="https://www.fangraphs.com/players/marcus-semien/12533/stats" xr:uid="{F0C0BCDD-6EBA-4011-AB0F-B979499B66BA}"/>
    <hyperlink ref="B26" r:id="rId25" display="https://www.fangraphs.com/players/adolis-garcia/19287/stats" xr:uid="{2703A65E-BEAB-4C52-82D4-DA4471081B5D}"/>
    <hyperlink ref="B27" r:id="rId26" display="https://www.fangraphs.com/players/gunnar-henderson/26289/stats" xr:uid="{65B80420-A49A-47A3-AB44-641D9669B3E0}"/>
    <hyperlink ref="B28" r:id="rId27" display="https://www.fangraphs.com/players/francisco-lindor/12916/stats" xr:uid="{2CCD27DA-50D7-4921-97D2-3B78FF843CD7}"/>
    <hyperlink ref="B29" r:id="rId28" display="https://www.fangraphs.com/players/jose-altuve/5417/stats" xr:uid="{CE86F9C7-5ADE-4C23-8851-4CA9DB2E3014}"/>
    <hyperlink ref="B30" r:id="rId29" display="https://www.fangraphs.com/players/luis-robert/20043/stats" xr:uid="{1D208FDE-5980-4DEB-9D96-0A7D6C8CAC81}"/>
    <hyperlink ref="B31" r:id="rId30" display="https://www.fangraphs.com/players/trea-turner/16252/stats" xr:uid="{4352D240-4239-4331-A4CE-327D0BC6D973}"/>
    <hyperlink ref="B32" r:id="rId31" display="https://www.fangraphs.com/players/manny-machado/11493/stats" xr:uid="{AC35267C-B536-4166-BE33-89EDD2E5DD5A}"/>
    <hyperlink ref="B33" r:id="rId32" display="https://www.fangraphs.com/players/alex-bregman/17678/stats" xr:uid="{EBD976BD-A214-4CE3-B02E-6EE85923ED84}"/>
    <hyperlink ref="B34" r:id="rId33" display="https://www.fangraphs.com/players/nolan-jones/20529/stats" xr:uid="{BF4259AA-72DF-44F0-8832-1E796FBAC33C}"/>
    <hyperlink ref="B35" r:id="rId34" display="https://www.fangraphs.com/players/randy-arozarena/19290/stats" xr:uid="{B380CE23-6AC7-4C62-A871-CD914F9C2375}"/>
    <hyperlink ref="B36" r:id="rId35" display="https://www.fangraphs.com/players/paul-goldschmidt/9218/stats" xr:uid="{9240CD75-6F82-463E-8D8D-FDA5EE24F004}"/>
    <hyperlink ref="B37" r:id="rId36" display="https://www.fangraphs.com/players/bryan-reynolds/19326/stats" xr:uid="{CB80E5A1-B374-4BD1-9ED2-EB27C604EC4D}"/>
    <hyperlink ref="B38" r:id="rId37" display="https://www.fangraphs.com/players/bo-bichette/19612/stats" xr:uid="{DD207BA6-44DA-48A4-A3B8-ABA734E94702}"/>
    <hyperlink ref="B39" r:id="rId38" display="https://www.fangraphs.com/players/triston-casas/22514/stats" xr:uid="{4F9E5946-2562-4709-8C8A-9E33643A8B24}"/>
    <hyperlink ref="B40" r:id="rId39" display="https://www.fangraphs.com/players/christian-walker/13419/stats" xr:uid="{C58F2D8C-DE7F-44A3-AFAC-DA41357E1575}"/>
    <hyperlink ref="B41" r:id="rId40" display="https://www.fangraphs.com/players/michael-harris-ii/25931/stats" xr:uid="{0063E18D-E9D6-49E5-917F-9E343A925163}"/>
    <hyperlink ref="B42" r:id="rId41" display="https://www.fangraphs.com/players/royce-lewis/20437/stats" xr:uid="{D550211C-3F40-4745-8A0E-E630AF457CFF}"/>
    <hyperlink ref="B43" r:id="rId42" display="https://www.fangraphs.com/players/max-muncy/13301/stats" xr:uid="{CD4503CE-FBF9-441B-88D8-01AC97B15132}"/>
    <hyperlink ref="B44" r:id="rId43" display="https://www.fangraphs.com/players/ketel-marte/13613/stats" xr:uid="{90159999-5C83-4BDF-8C38-41FA2BE9E5B4}"/>
    <hyperlink ref="B45" r:id="rId44" display="https://www.fangraphs.com/players/spencer-torkelson/27465/stats" xr:uid="{F2BB994F-718B-45B3-9155-49C485455380}"/>
    <hyperlink ref="B46" r:id="rId45" display="https://www.fangraphs.com/players/marcell-ozuna/10324/stats" xr:uid="{2BC03012-1F6D-4FF6-8EA5-CBA605DE8AC4}"/>
    <hyperlink ref="B47" r:id="rId46" display="https://www.fangraphs.com/players/gleyber-torres/16997/stats" xr:uid="{6E251C39-F671-44CE-9A20-C201010CD184}"/>
    <hyperlink ref="B48" r:id="rId47" display="https://www.fangraphs.com/players/willy-adames/15986/stats" xr:uid="{E70E8A93-A255-4576-B0BA-17C562EC4273}"/>
    <hyperlink ref="B49" r:id="rId48" display="https://www.fangraphs.com/players/jorge-soler/14221/stats" xr:uid="{B5149DAA-FC7E-4F02-B72F-0A8B82CB29B2}"/>
    <hyperlink ref="B50" r:id="rId49" display="https://www.fangraphs.com/players/anthony-santander/14551/stats" xr:uid="{00A7DECB-8345-422F-92E8-34C5B7055E5B}"/>
    <hyperlink ref="B51" r:id="rId50" display="https://www.fangraphs.com/players/dansby-swanson/18314/stats" xr:uid="{18AB35B8-5375-4938-8F46-C478E954A716}"/>
    <hyperlink ref="B52" r:id="rId51" display="https://www.fangraphs.com/players/matt-mclain/29695/stats" xr:uid="{9DD2E976-8901-42F5-9C35-903C0A0C494E}"/>
    <hyperlink ref="B53" r:id="rId52" display="https://www.fangraphs.com/players/nolan-gorman/22263/stats" xr:uid="{B589750F-E326-40C2-950A-884A4AFF8654}"/>
    <hyperlink ref="B54" r:id="rId53" display="https://www.fangraphs.com/players/seiya-suzuki/30116/stats" xr:uid="{707271D0-A80B-4843-9B0B-0E3B5ED6D73C}"/>
    <hyperlink ref="B55" r:id="rId54" display="https://www.fangraphs.com/players/nolan-arenado/9777/stats" xr:uid="{7776759C-BD60-44A5-A4DB-B03D1659ED80}"/>
    <hyperlink ref="B56" r:id="rId55" display="https://www.fangraphs.com/players/cody-bellinger/15998/stats" xr:uid="{8B1080E5-45AD-4DDA-B7BC-A55CFF0EB81A}"/>
    <hyperlink ref="B57" r:id="rId56" display="https://www.fangraphs.com/players/teoscar-hernandez/13066/stats" xr:uid="{BD8715D2-16DC-48FE-9A0A-935E773B6376}"/>
    <hyperlink ref="B58" r:id="rId57" display="https://www.fangraphs.com/players/jake-burger/22275/stats" xr:uid="{70C4CE7E-5C95-4DC3-81E3-FA51B521FA9B}"/>
    <hyperlink ref="B59" r:id="rId58" display="https://www.fangraphs.com/players/rhys-hoskins/16472/stats" xr:uid="{8F58CEB5-EBB7-4369-B797-ADEC22E69A9E}"/>
    <hyperlink ref="B60" r:id="rId59" display="https://www.fangraphs.com/players/yandy-diaz/16578/stats" xr:uid="{E7EB89E9-A750-465A-BB1C-F28F0BBB9123}"/>
    <hyperlink ref="B61" r:id="rId60" display="https://www.fangraphs.com/players/christian-encarnacion-strand/30011/stats" xr:uid="{D021A576-7CA3-4C4C-A639-648EE99BFFC4}"/>
    <hyperlink ref="B62" r:id="rId61" display="https://www.fangraphs.com/players/brandon-nimmo/12927/stats" xr:uid="{93FE80E6-C5C0-4CF0-AA6E-F1CBF088CA9F}"/>
    <hyperlink ref="B63" r:id="rId62" display="https://www.fangraphs.com/players/william-contreras/20503/stats" xr:uid="{2735064B-9579-4A6D-B1C8-460E233D96C8}"/>
    <hyperlink ref="B64" r:id="rId63" display="https://www.fangraphs.com/players/christian-yelich/11477/stats" xr:uid="{FA85DFCD-D39C-488A-A565-D584E3EC7D3B}"/>
    <hyperlink ref="B65" r:id="rId64" display="https://www.fangraphs.com/players/xander-bogaerts/12161/stats" xr:uid="{130D959B-7360-48D3-ADFA-A8C24368E0E6}"/>
    <hyperlink ref="B66" r:id="rId65" display="https://www.fangraphs.com/players/will-smith/19197/stats" xr:uid="{E4E2C578-A1FD-4E3D-9077-B529E36CB935}"/>
    <hyperlink ref="B67" r:id="rId66" display="https://www.fangraphs.com/players/oneil-cruz/21711/stats" xr:uid="{379550B2-2AF5-40B7-A113-7D028D09BF62}"/>
    <hyperlink ref="B68" r:id="rId67" display="https://www.fangraphs.com/players/nick-castellanos/11737/stats" xr:uid="{F487BD39-3DF6-4AAD-92BE-103A4F4D7F22}"/>
    <hyperlink ref="B69" r:id="rId68" display="https://www.fangraphs.com/players/josh-jung/26299/stats" xr:uid="{D7080459-1DFF-425C-A7D9-0159E8DB1CE6}"/>
    <hyperlink ref="B70" r:id="rId69" display="https://www.fangraphs.com/players/josh-naylor/18839/stats" xr:uid="{5A9CD21F-D77D-4D88-B58F-B8C78A362115}"/>
    <hyperlink ref="B71" r:id="rId70" display="https://www.fangraphs.com/players/jazz-chisholm-jr/20454/stats" xr:uid="{F97A5821-938F-43CC-AA08-0777EBB82893}"/>
    <hyperlink ref="B72" r:id="rId71" display="https://www.fangraphs.com/players/vinnie-pasquantino/27676/stats" xr:uid="{46B2DA8E-6957-44EA-9285-A7138C46EC2D}"/>
    <hyperlink ref="B73" r:id="rId72" display="https://www.fangraphs.com/players/adley-rutschman/26288/stats" xr:uid="{5BCF6F69-C47D-4E28-8B83-1AF8D6FE6804}"/>
    <hyperlink ref="B74" r:id="rId73" display="https://www.fangraphs.com/players/ian-happ/17919/stats" xr:uid="{BEF67C68-D56C-4A25-A789-7D557156CA69}"/>
    <hyperlink ref="B75" r:id="rId74" display="https://www.fangraphs.com/players/taylor-ward/17548/stats" xr:uid="{0942F819-659B-45E2-947B-F00654D6D5C4}"/>
    <hyperlink ref="B76" r:id="rId75" display="https://www.fangraphs.com/players/carlos-correa/14162/stats" xr:uid="{13727C24-1E47-461E-BE17-55ED88071FF4}"/>
    <hyperlink ref="B77" r:id="rId76" display="https://www.fangraphs.com/players/christopher-morel/21897/stats" xr:uid="{3E95B08B-449F-4FDC-87A2-34181610C5A0}"/>
    <hyperlink ref="B78" r:id="rId77" display="https://www.fangraphs.com/players/george-springer/12856/stats" xr:uid="{6B456365-D73A-4E9A-B3D9-39C215A0B425}"/>
    <hyperlink ref="B79" r:id="rId78" display="https://www.fangraphs.com/players/ryan-mcmahon/15112/stats" xr:uid="{CFC45EB5-50B3-45F6-9FE1-E14A3967816F}"/>
    <hyperlink ref="B80" r:id="rId79" display="https://www.fangraphs.com/players/masataka-yoshida/31837/stats" xr:uid="{291A75C1-1B53-4621-A178-C59F2C2FBD8B}"/>
    <hyperlink ref="B81" r:id="rId80" display="https://www.fangraphs.com/players/spencer-steer/26323/stats" xr:uid="{DA7E0059-A5C3-4D5E-A9CD-F6BFA07E258C}"/>
    <hyperlink ref="B82" r:id="rId81" display="https://www.fangraphs.com/players/isaac-paredes/20036/stats" xr:uid="{A3792E83-DDBB-44C4-92C5-7B341617309B}"/>
    <hyperlink ref="B83" r:id="rId82" display="https://www.fangraphs.com/players/elly-de-la-cruz/26668/stats" xr:uid="{BE48286A-ACA9-4EAB-8AFA-16556459CF99}"/>
    <hyperlink ref="B84" r:id="rId83" display="https://www.fangraphs.com/players/kerry-carpenter/25961/stats" xr:uid="{7F64A6E3-BAA7-4D6C-B6EC-F1803C17F1FE}"/>
    <hyperlink ref="B85" r:id="rId84" display="https://www.fangraphs.com/players/brandon-drury/11615/stats" xr:uid="{6584EFE9-E006-4988-8B07-A4732164D908}"/>
    <hyperlink ref="B86" r:id="rId85" display="https://www.fangraphs.com/players/nathaniel-lowe/19566/stats" xr:uid="{09FEDF42-37D2-4A0E-9DC6-FBDE5CAC4FC1}"/>
    <hyperlink ref="B87" r:id="rId86" display="https://www.fangraphs.com/players/byron-buxton/14161/stats" xr:uid="{6362A640-B56E-4224-A99E-B7CA7C7595EF}"/>
    <hyperlink ref="B88" r:id="rId87" display="https://www.fangraphs.com/players/riley-greene/25976/stats" xr:uid="{8F0F34AC-48B7-4F6B-A78B-73B1DCCA72FA}"/>
    <hyperlink ref="B89" r:id="rId88" display="https://www.fangraphs.com/players/jack-suwinski/22244/stats" xr:uid="{30F0336E-E61F-4896-A559-DB4951A7A169}"/>
    <hyperlink ref="B90" r:id="rId89" display="https://www.fangraphs.com/players/brandon-lowe/18882/stats" xr:uid="{9BF77523-0299-4A3D-A023-7C8019E5E01E}"/>
    <hyperlink ref="B91" r:id="rId90" display="https://www.fangraphs.com/players/eloy-jimenez/17484/stats" xr:uid="{0AE02B2F-B01F-40BC-8935-1F9D96DFFA55}"/>
    <hyperlink ref="B92" r:id="rId91" display="https://www.fangraphs.com/players/matt-chapman/16505/stats" xr:uid="{D66726E4-6D5D-4308-9C90-54DF5FF7A668}"/>
    <hyperlink ref="B93" r:id="rId92" display="https://www.fangraphs.com/players/jorge-polanco/13152/stats" xr:uid="{9F098339-9246-44D4-AE66-A60FA5CAA3AC}"/>
    <hyperlink ref="B94" r:id="rId93" display="https://www.fangraphs.com/players/jeimer-candelario/13621/stats" xr:uid="{4DEBA727-C58C-4057-A22C-E95491B90F07}"/>
    <hyperlink ref="B95" r:id="rId94" display="https://www.fangraphs.com/players/sean-murphy/19352/stats" xr:uid="{E3FCDC6A-2842-400C-A847-FCD2D046E338}"/>
    <hyperlink ref="B96" r:id="rId95" display="https://www.fangraphs.com/players/tyler-oneill/15711/stats" xr:uid="{1465A9F2-9E89-47B4-B084-A65CA47844C7}"/>
    <hyperlink ref="B97" r:id="rId96" display="https://www.fangraphs.com/players/ryan-mountcastle/18373/stats" xr:uid="{AE338725-6813-4C86-BF90-860129470425}"/>
    <hyperlink ref="B98" r:id="rId97" display="https://www.fangraphs.com/players/willson-contreras/11609/stats" xr:uid="{E07D1C01-6277-4E6E-A312-1020778C90D4}"/>
    <hyperlink ref="B99" r:id="rId98" display="https://www.fangraphs.com/players/mj-melendez/22197/stats" xr:uid="{B503553E-B947-4C9D-B8FD-1458BF0EB7D7}"/>
    <hyperlink ref="B100" r:id="rId99" display="https://www.fangraphs.com/players/andrew-vaughn/26197/stats" xr:uid="{AB4F7359-46C2-4F66-96B9-FB721F0D4E23}"/>
    <hyperlink ref="B101" r:id="rId100" display="https://www.fangraphs.com/players/lane-thomas/16939/stats" xr:uid="{467486F7-DD35-4188-82D1-2C66AB79C565}"/>
    <hyperlink ref="B102" r:id="rId101" display="https://www.fangraphs.com/players/chas-mccormick/19599/stats" xr:uid="{3BCC693D-889A-4CBB-A5B0-D7EC9CD2DA2E}"/>
    <hyperlink ref="B103" r:id="rId102" display="https://www.fangraphs.com/players/max-kepler/12144/stats" xr:uid="{53BB4950-D346-477C-8AB5-47F43DB86B28}"/>
    <hyperlink ref="B104" r:id="rId103" display="https://www.fangraphs.com/players/josh-bell/13145/stats" xr:uid="{54CD50D6-3552-4F6D-8B17-DF2899BA9F62}"/>
    <hyperlink ref="B105" r:id="rId104" display="https://www.fangraphs.com/players/eugenio-suarez/12552/stats" xr:uid="{4BB11F06-2140-49DB-B5C6-0EA7F98147A1}"/>
    <hyperlink ref="B106" r:id="rId105" display="https://www.fangraphs.com/players/luis-arraez/18568/stats" xr:uid="{C5C94AC9-6147-443F-BF10-1610241DF141}"/>
    <hyperlink ref="B107" r:id="rId106" display="https://www.fangraphs.com/players/evan-carter/27790/stats" xr:uid="{3ACCA032-A00B-4785-822D-5A021BD2DA95}"/>
    <hyperlink ref="B108" r:id="rId107" display="https://www.fangraphs.com/players/jd-martinez/6184/stats" xr:uid="{11675032-7623-418A-9FEE-82354ACC6B38}"/>
    <hyperlink ref="B109" r:id="rId108" display="https://www.fangraphs.com/players/edouard-julien/27534/stats" xr:uid="{61A0B73D-D659-406D-93B6-F76258192BF7}"/>
    <hyperlink ref="B110" r:id="rId109" display="https://www.fangraphs.com/players/giancarlo-stanton/4949/stats" xr:uid="{ADF8A6BF-713A-4041-8415-319B368764FB}"/>
    <hyperlink ref="B111" r:id="rId110" display="https://www.fangraphs.com/players/wyatt-langford/sa3022654/stats" xr:uid="{B3F229EA-F292-4153-AE65-A93E1D993553}"/>
    <hyperlink ref="B112" r:id="rId111" display="https://www.fangraphs.com/players/andres-gimenez/19950/stats" xr:uid="{2F8C211D-9A53-475A-A77A-970C2595183E}"/>
    <hyperlink ref="B113" r:id="rId112" display="https://www.fangraphs.com/players/salvador-perez/7304/stats" xr:uid="{44173655-5768-4D16-B553-9596428C4994}"/>
    <hyperlink ref="B114" r:id="rId113" display="https://www.fangraphs.com/players/logan-ohoppe/24729/stats" xr:uid="{DFF42555-B46A-4D2D-9209-19E81C089A09}"/>
    <hyperlink ref="B115" r:id="rId114" display="https://www.fangraphs.com/players/jonathan-india/21523/stats" xr:uid="{46294442-B688-4CD0-84C4-C34255668C36}"/>
    <hyperlink ref="B116" r:id="rId115" display="https://www.fangraphs.com/players/jt-realmuto/11739/stats" xr:uid="{9DE9333D-B6BF-4834-B81B-7E7D497F6BEC}"/>
    <hyperlink ref="B117" r:id="rId116" display="https://www.fangraphs.com/players/cal-raleigh/21534/stats" xr:uid="{E8CCF3D8-BA18-4FC1-B996-07770C577930}"/>
    <hyperlink ref="B118" r:id="rId117" display="https://www.fangraphs.com/players/brent-rooker/19627/stats" xr:uid="{94E793E3-DF58-4052-A3F1-E78EC778E734}"/>
    <hyperlink ref="B119" r:id="rId118" display="https://www.fangraphs.com/players/lourdes-gurriel-jr/19238/stats" xr:uid="{8CCA875A-7D8F-4EAB-BE92-2A5B2F862497}"/>
    <hyperlink ref="B120" r:id="rId119" display="https://www.fangraphs.com/players/jordan-walker/27475/stats" xr:uid="{195F7D20-F0BB-4D89-9D20-97D6A937E476}"/>
    <hyperlink ref="B121" r:id="rId120" display="https://www.fangraphs.com/players/lars-nootbaar/21454/stats" xr:uid="{F058251E-2C0A-4260-94AF-DC4DD5372245}"/>
    <hyperlink ref="B122" r:id="rId121" display="https://www.fangraphs.com/players/yainer-diaz/23003/stats" xr:uid="{1E4AA92D-F955-4959-9242-937DF46BAC1C}"/>
    <hyperlink ref="B123" r:id="rId122" display="https://www.fangraphs.com/players/james-outman/24770/stats" xr:uid="{918E8C70-1B42-4473-88DE-CE3D1DE78132}"/>
    <hyperlink ref="B124" r:id="rId123" display="https://www.fangraphs.com/players/joc-pederson/11899/stats" xr:uid="{B581111F-7343-4375-86C6-03C091B3608C}"/>
    <hyperlink ref="B125" r:id="rId124" display="https://www.fangraphs.com/players/bryan-de-la-cruz/19600/stats" xr:uid="{76C64FDF-97DF-4B75-9169-811A161CE838}"/>
    <hyperlink ref="B126" r:id="rId125" display="https://www.fangraphs.com/players/francisco-alvarez/26121/stats" xr:uid="{3545DC2F-0876-4547-B10E-F6D7528DEC3A}"/>
    <hyperlink ref="B127" r:id="rId126" display="https://www.fangraphs.com/players/jose-abreu/15676/stats" xr:uid="{C4C600EE-799E-48B0-BEDE-A47AB824619F}"/>
    <hyperlink ref="B128" r:id="rId127" display="https://www.fangraphs.com/players/alec-bohm/21618/stats" xr:uid="{1C13BB71-0119-469B-8542-B6DA76B2113E}"/>
    <hyperlink ref="B129" r:id="rId128" display="https://www.fangraphs.com/players/daulton-varsho/19918/stats" xr:uid="{87E6941D-31BF-4199-BAD6-14770EA5E25E}"/>
    <hyperlink ref="B130" r:id="rId129" display="https://www.fangraphs.com/players/zack-gelof/29766/stats" xr:uid="{BD4201EC-B9E5-4A34-99D8-121C808818CD}"/>
    <hyperlink ref="B131" r:id="rId130" display="https://www.fangraphs.com/players/zach-neto/31347/stats" xr:uid="{8C5E9781-4D74-40BB-BB20-61BECD5721AC}"/>
    <hyperlink ref="B132" r:id="rId131" display="https://www.fangraphs.com/players/ezequiel-tovar/24064/stats" xr:uid="{38AD98E6-C8BD-4B3C-9A8B-9C2E8CC5FF3C}"/>
    <hyperlink ref="B133" r:id="rId132" display="https://www.fangraphs.com/players/kebryan-hayes/18577/stats" xr:uid="{3FD23432-497A-4072-991D-FFBB70453AC1}"/>
    <hyperlink ref="B134" r:id="rId133" display="https://www.fangraphs.com/players/anthony-volpe/27647/stats" xr:uid="{C9938B0D-DDBE-40B2-9361-BD5E93516280}"/>
    <hyperlink ref="B135" r:id="rId134" display="https://www.fangraphs.com/players/jp-crawford/15491/stats" xr:uid="{A48BFE77-CD06-40AE-B7E0-4B5D7CDEEBB7}"/>
    <hyperlink ref="B136" r:id="rId135" display="https://www.fangraphs.com/players/kris-bryant/15429/stats" xr:uid="{D2728DE2-AFF0-46D3-8DA3-8872205FEB6B}"/>
    <hyperlink ref="B137" r:id="rId136" display="https://www.fangraphs.com/players/cedric-mullins-ii/17929/stats" xr:uid="{3B601837-1D3D-43A0-8C63-0806E5DDE333}"/>
    <hyperlink ref="B138" r:id="rId137" display="https://www.fangraphs.com/players/anthony-rizzo/3473/stats" xr:uid="{131A8C5C-0540-41CA-B923-54A54B59198A}"/>
    <hyperlink ref="B139" r:id="rId138" display="https://www.fangraphs.com/players/brendan-rodgers/17907/stats" xr:uid="{42FE0B07-79ED-4D2C-8C40-38996955026A}"/>
    <hyperlink ref="B140" r:id="rId139" display="https://www.fangraphs.com/players/nico-hoerner/21479/stats" xr:uid="{4FE11471-1D65-4F8C-A979-10CBD0029A68}"/>
    <hyperlink ref="B141" r:id="rId140" display="https://www.fangraphs.com/players/josh-lowe/19953/stats" xr:uid="{379CBB63-3A9C-4711-B6E8-26E63F8D76F9}"/>
    <hyperlink ref="B142" r:id="rId141" display="https://www.fangraphs.com/players/jake-cronenworth/18036/stats" xr:uid="{0E5BA594-0030-4C30-B6B6-1F6FFBE6F434}"/>
    <hyperlink ref="B143" r:id="rId142" display="https://www.fangraphs.com/players/jung-hoo-lee/sa3012640/stats" xr:uid="{FA4EF8BF-BE31-4CD5-A223-8711BDABD2B2}"/>
    <hyperlink ref="B144" r:id="rId143" display="https://www.fangraphs.com/players/trevor-story/12564/stats" xr:uid="{303C206B-BDE0-4E17-8F2F-4ADC3DCE16F3}"/>
    <hyperlink ref="B145" r:id="rId144" display="https://www.fangraphs.com/players/nelson-velazquez/23359/stats" xr:uid="{45B49867-629B-4136-A01F-577FD9C3B606}"/>
    <hyperlink ref="B146" r:id="rId145" display="https://www.fangraphs.com/players/tj-friedl/19522/stats" xr:uid="{95C56922-4CD9-4332-9093-5AE425B903E4}"/>
    <hyperlink ref="B147" r:id="rId146" display="https://www.fangraphs.com/players/cj-abrams/25768/stats" xr:uid="{295AE287-C1DC-4A89-8C79-B894CE422E79}"/>
    <hyperlink ref="B148" r:id="rId147" display="https://www.fangraphs.com/players/luis-rengifo/19858/stats" xr:uid="{875C41C8-D329-4121-A307-B600B545DBD5}"/>
    <hyperlink ref="B149" r:id="rId148" display="https://www.fangraphs.com/players/mitch-garver/15161/stats" xr:uid="{8B9DA093-CE53-40AA-9D34-5CB4EC0C6F41}"/>
    <hyperlink ref="B150" r:id="rId149" display="https://www.fangraphs.com/players/matt-wallner/26466/stats" xr:uid="{30B1BF19-A2FB-44CD-AAA9-D95160A8144F}"/>
    <hyperlink ref="B151" r:id="rId150" display="https://www.fangraphs.com/players/jeremy-pena/21636/stats" xr:uid="{17205EE9-ACE0-4ABF-AAB4-ECEAB4A10D4A}"/>
    <hyperlink ref="B152" r:id="rId151" display="https://www.fangraphs.com/players/brendan-donovan/24679/stats" xr:uid="{E463F517-E074-4BD6-A9DB-6016007916D1}"/>
    <hyperlink ref="B153" r:id="rId152" display="https://www.fangraphs.com/players/ha-seong-kim/27506/stats" xr:uid="{7E05BE8D-2A23-4CA9-BF97-EAD6FBEB81C1}"/>
    <hyperlink ref="B154" r:id="rId153" display="https://www.fangraphs.com/players/austin-hays/19363/stats" xr:uid="{DD7B97D7-50C7-4998-B178-CD0F404BBF14}"/>
    <hyperlink ref="B155" r:id="rId154" display="https://www.fangraphs.com/players/hunter-renfroe/15464/stats" xr:uid="{7F5CB17B-5955-4C69-ADD1-8DD303C38468}"/>
    <hyperlink ref="B156" r:id="rId155" display="https://www.fangraphs.com/players/bryson-stott/26294/stats" xr:uid="{9D33AE57-3251-4405-9307-A264235AEBEE}"/>
    <hyperlink ref="B157" r:id="rId156" display="https://www.fangraphs.com/players/justin-turner/5235/stats" xr:uid="{F17168B8-70D3-4C75-A435-7A7121B4590F}"/>
    <hyperlink ref="B158" r:id="rId157" display="https://www.fangraphs.com/players/thairo-estrada/16426/stats" xr:uid="{BC6547AD-6D80-4A19-888C-774D07486175}"/>
    <hyperlink ref="B159" r:id="rId158" display="https://www.fangraphs.com/players/orlando-arcia/13185/stats" xr:uid="{1226BE6D-6A71-4F83-B9AC-115FAF1F9495}"/>
    <hyperlink ref="B160" r:id="rId159" display="https://www.fangraphs.com/players/jarred-kelenic/22558/stats" xr:uid="{5CBCABC6-4EEA-4A91-BCC4-3EBAD8D692F2}"/>
    <hyperlink ref="B161" r:id="rId160" display="https://www.fangraphs.com/players/jarren-duran/24617/stats" xr:uid="{941DA137-F310-4674-A3A7-C55DBDDC9045}"/>
    <hyperlink ref="B162" r:id="rId161" display="https://www.fangraphs.com/players/lamonte-wade-jr/18126/stats" xr:uid="{5B57DB84-F690-43AA-BA21-CBCD72D90B0B}"/>
    <hyperlink ref="B163" r:id="rId162" display="https://www.fangraphs.com/players/ty-france/17982/stats" xr:uid="{6206E5B5-62EB-4E8E-87DA-A5DB43D1EA6E}"/>
    <hyperlink ref="B164" r:id="rId163" display="https://www.fangraphs.com/players/vaughn-grissom/26031/stats" xr:uid="{8C1AAF43-4102-40AA-97C2-9140229F14A3}"/>
    <hyperlink ref="B165" r:id="rId164" display="https://www.fangraphs.com/players/colten-keith/sa3014474/stats" xr:uid="{DDECAC6A-C4F2-49D6-A266-45449DA50891}"/>
    <hyperlink ref="B166" r:id="rId165" display="https://www.fangraphs.com/players/davis-schneider/23565/stats" xr:uid="{D436C5C1-FDDC-4D49-87AE-1789543F1BF3}"/>
    <hyperlink ref="B167" r:id="rId166" display="https://www.fangraphs.com/players/mike-yastrzemski/14854/stats" xr:uid="{90AC1C5F-C1EC-4740-AEDB-1ABB4E42239C}"/>
    <hyperlink ref="B168" r:id="rId167" display="https://www.fangraphs.com/players/jake-fraley/19260/stats" xr:uid="{5B972BA4-1904-481F-86D5-8548A3B47166}"/>
    <hyperlink ref="B169" r:id="rId168" display="https://www.fangraphs.com/players/seth-brown/18171/stats" xr:uid="{3EDE914B-051D-4836-927B-283452BB4339}"/>
    <hyperlink ref="B170" r:id="rId169" display="https://www.fangraphs.com/players/alex-verdugo/17027/stats" xr:uid="{78BD8CCD-5C98-49BD-A3B3-A0B76E377D02}"/>
    <hyperlink ref="B171" r:id="rId170" display="https://www.fangraphs.com/players/jesus-sanchez/19913/stats" xr:uid="{FB3BA694-3E7A-4699-9C6C-EB96CFD028DC}"/>
    <hyperlink ref="B172" r:id="rId171" display="https://www.fangraphs.com/players/elehuris-montero/20543/stats" xr:uid="{E15EF142-1B3E-4949-83BB-5C8036527A33}"/>
    <hyperlink ref="B173" r:id="rId172" display="https://www.fangraphs.com/players/michael-conforto/16376/stats" xr:uid="{9133E425-82CE-4B8E-B8B8-B1C29432B9B2}"/>
    <hyperlink ref="B174" r:id="rId173" display="https://www.fangraphs.com/players/mark-canha/11445/stats" xr:uid="{99B82886-0DB3-4211-8B0D-F784A225B237}"/>
    <hyperlink ref="B175" r:id="rId174" display="https://www.fangraphs.com/players/jonah-heim/16930/stats" xr:uid="{F08CCFAE-2F34-48A6-840E-F080E0DAA826}"/>
    <hyperlink ref="B176" r:id="rId175" display="https://www.fangraphs.com/players/ryan-noda/23312/stats" xr:uid="{4E4F8595-E965-45F4-93DE-6A933579DBBD}"/>
    <hyperlink ref="B177" r:id="rId176" display="https://www.fangraphs.com/players/brandon-marsh/20202/stats" xr:uid="{BA75A905-D046-447A-B073-485BE4A78D27}"/>
    <hyperlink ref="B178" r:id="rId177" display="https://www.fangraphs.com/players/yoan-moncada/17232/stats" xr:uid="{2BFC2F0F-8AE9-4F06-86F3-8B6A24766093}"/>
    <hyperlink ref="B179" r:id="rId178" display="https://www.fangraphs.com/players/henry-davis/29617/stats" xr:uid="{AE2B1293-40B7-42D2-BBD0-E0859ED34FF3}"/>
    <hyperlink ref="B180" r:id="rId179" display="https://www.fangraphs.com/players/mitch-haniger/14274/stats" xr:uid="{9494419F-E15F-4638-A164-0D8B1C316CA2}"/>
    <hyperlink ref="B181" r:id="rId180" display="https://www.fangraphs.com/players/gavin-lux/19955/stats" xr:uid="{78E1A30E-517E-41E2-A325-8F0631D3D435}"/>
    <hyperlink ref="B182" r:id="rId181" display="https://www.fangraphs.com/players/jose-siri/17452/stats" xr:uid="{B77A843C-67B6-4972-9DE3-96F1133C0CCE}"/>
    <hyperlink ref="B183" r:id="rId182" display="https://www.fangraphs.com/players/charlie-blackmon/7859/stats" xr:uid="{45CC44F1-D170-40E1-9109-34D0D9DAAD13}"/>
    <hyperlink ref="B184" r:id="rId183" display="https://www.fangraphs.com/players/danny-jansen/16535/stats" xr:uid="{9A0CDB25-4848-409E-865D-0AEC323DC99C}"/>
    <hyperlink ref="B185" r:id="rId184" display="https://www.fangraphs.com/players/jackson-chourio/sa3015704/stats" xr:uid="{E0E18F89-0B5F-4D80-8DF4-35BB570536BE}"/>
    <hyperlink ref="B186" r:id="rId185" display="https://www.fangraphs.com/players/jeff-mcneil/15362/stats" xr:uid="{E69A1EA1-4A61-448D-98B7-83DD91751A54}"/>
    <hyperlink ref="B187" r:id="rId186" display="https://www.fangraphs.com/players/joey-gallo/14128/stats" xr:uid="{809CFBA1-F775-4577-A783-0413EF590B74}"/>
    <hyperlink ref="B188" r:id="rId187" display="https://www.fangraphs.com/players/jordan-westburg/27815/stats" xr:uid="{00ADEEC8-1F9F-4268-84E8-BF46FADA4E5F}"/>
    <hyperlink ref="B189" r:id="rId188" display="https://www.fangraphs.com/players/rowdy-tellez/15679/stats" xr:uid="{5853AF85-8322-452B-9D74-44676D4C0AE0}"/>
    <hyperlink ref="B190" r:id="rId189" display="https://www.fangraphs.com/players/tommy-pham/2967/stats" xr:uid="{1FDE5CDA-4E59-4257-9E07-5BEED63AC6CA}"/>
    <hyperlink ref="B191" r:id="rId190" display="https://www.fangraphs.com/players/adam-duvall/10950/stats" xr:uid="{3935B8C9-7A8D-49FF-8AF5-A6FD869CECF5}"/>
    <hyperlink ref="B192" r:id="rId191" display="https://www.fangraphs.com/players/sean-bouchard/21270/stats" xr:uid="{A1FFEBB7-C730-4C16-80DD-FC2BE3B529CC}"/>
    <hyperlink ref="B193" r:id="rId192" display="https://www.fangraphs.com/players/bo-naylor/21865/stats" xr:uid="{73BB9735-0D89-4D87-817C-0C0115A54912}"/>
    <hyperlink ref="B194" r:id="rId193" display="https://www.fangraphs.com/players/will-benson/21853/stats" xr:uid="{6507DFB1-6055-4465-A060-C8E1318E30E4}"/>
    <hyperlink ref="B195" r:id="rId194" display="https://www.fangraphs.com/players/ryan-ohearn/16442/stats" xr:uid="{9273EEDE-1BED-48AF-943E-994BC8709FEB}"/>
    <hyperlink ref="B196" r:id="rId195" display="https://www.fangraphs.com/players/steven-kwan/24610/stats" xr:uid="{0CDCFC95-2EC8-472A-984C-C41C72FEE48E}"/>
    <hyperlink ref="B197" r:id="rId196" display="https://www.fangraphs.com/players/gabriel-moreno/22664/stats" xr:uid="{6CC47F11-CEB9-4116-8D34-2E6867EBF89A}"/>
    <hyperlink ref="B198" r:id="rId197" display="https://www.fangraphs.com/players/nolan-schanuel/33189/stats" xr:uid="{B9B4D5CF-9A7E-4CE1-8B60-3E94B7963F33}"/>
    <hyperlink ref="B199" r:id="rId198" display="https://www.fangraphs.com/players/jackson-holliday/sa3020241/stats" xr:uid="{DF0DD3A5-2815-4A63-9947-00814A468662}"/>
    <hyperlink ref="B200" r:id="rId199" display="https://www.fangraphs.com/players/sal-frelick/29622/stats" xr:uid="{FE765B0F-B131-448A-A37C-5E04B8DBA232}"/>
    <hyperlink ref="B201" r:id="rId200" display="https://www.fangraphs.com/players/anthony-rendon/12861/stats" xr:uid="{2274999B-F198-4643-A69E-C1D7F02DD64C}"/>
    <hyperlink ref="B202" r:id="rId201" display="https://www.fangraphs.com/players/tommy-edman/19470/stats" xr:uid="{0ECD1331-7FB9-424E-B027-37C50B2C9C8F}"/>
    <hyperlink ref="B203" r:id="rId202" display="https://www.fangraphs.com/players/chris-taylor/13757/stats" xr:uid="{160D1ADB-57AB-4EFD-910A-A1987F8E64FB}"/>
    <hyperlink ref="B204" r:id="rId203" display="https://www.fangraphs.com/players/alex-kirilloff/20325/stats" xr:uid="{059B7438-8FC0-4A40-878E-0691BD70DFED}"/>
    <hyperlink ref="B205" r:id="rId204" display="https://www.fangraphs.com/players/michael-massey/27684/stats" xr:uid="{89E1D242-061B-413F-B912-3619196F2D8B}"/>
    <hyperlink ref="B206" r:id="rId205" display="https://www.fangraphs.com/players/ryan-jeffers/24618/stats" xr:uid="{68CFFC05-D497-4A5F-A269-A0519274F432}"/>
    <hyperlink ref="B207" r:id="rId206" display="https://www.fangraphs.com/players/luke-raley/19354/stats" xr:uid="{18746E72-B037-4A74-8512-19C51020CBDD}"/>
    <hyperlink ref="B208" r:id="rId207" display="https://www.fangraphs.com/players/keibert-ruiz/19610/stats" xr:uid="{833B2FCF-DEB3-4ECD-93FE-2B645829CAA9}"/>
    <hyperlink ref="B209" r:id="rId208" display="https://www.fangraphs.com/players/wilmer-flores/5827/stats" xr:uid="{5416845B-9BB2-4575-A7B2-9EF983FFD9C3}"/>
    <hyperlink ref="B210" r:id="rId209" display="https://www.fangraphs.com/players/andrew-mccutchen/9847/stats" xr:uid="{5684D57E-5C47-4BE4-8D00-B4420E6C1BB4}"/>
    <hyperlink ref="B211" r:id="rId210" display="https://www.fangraphs.com/players/shea-langeliers/25816/stats" xr:uid="{96762EFA-10D6-44D6-9C57-220B64DF2321}"/>
    <hyperlink ref="B212" r:id="rId211" display="https://www.fangraphs.com/players/javier-baez/12979/stats" xr:uid="{5701AD0F-9722-48AC-BC8B-4D000BD5E6D3}"/>
    <hyperlink ref="B213" r:id="rId212" display="https://www.fangraphs.com/players/luis-garcia/20391/stats" xr:uid="{B7F9DCCF-F318-4D0A-B1DF-C631FA348A30}"/>
    <hyperlink ref="B214" r:id="rId213" display="https://www.fangraphs.com/players/carlos-santana/2396/stats" xr:uid="{EAB7C1A1-A556-40D5-A85B-7EBCF93C705A}"/>
    <hyperlink ref="B215" r:id="rId214" display="https://www.fangraphs.com/players/junior-caminero/28163/stats" xr:uid="{9E575FF6-07E9-490F-9DF0-8C4D9AD896E8}"/>
    <hyperlink ref="B216" r:id="rId215" display="https://www.fangraphs.com/players/wilyer-abreu/23772/stats" xr:uid="{0FD98927-57D3-4663-B6F0-145ED0E6BBB7}"/>
    <hyperlink ref="B217" r:id="rId216" display="https://www.fangraphs.com/players/starling-marte/9241/stats" xr:uid="{25D67EB2-FC39-4DF9-B2F6-262CB270AE5C}"/>
    <hyperlink ref="B218" r:id="rId217" display="https://www.fangraphs.com/players/alek-thomas/23792/stats" xr:uid="{30D64FE3-3ECC-44F0-B492-B5C3D1D87150}"/>
    <hyperlink ref="B219" r:id="rId218" display="https://www.fangraphs.com/players/leody-taveras/18900/stats" xr:uid="{BFFC45C1-68B7-4BAA-A3B2-93F88F22FADC}"/>
    <hyperlink ref="B220" r:id="rId219" display="https://www.fangraphs.com/players/andrew-benintendi/17901/stats" xr:uid="{844BF5C9-F91E-4E20-A332-7560495AE105}"/>
    <hyperlink ref="B221" r:id="rId220" display="https://www.fangraphs.com/players/michael-busch/26319/stats" xr:uid="{62B07BC0-5EB7-4117-9CCE-04B6005E72AE}"/>
    <hyperlink ref="B222" r:id="rId221" display="https://www.fangraphs.com/players/joey-meneses/14366/stats" xr:uid="{BD76BB6B-95BA-4571-AF65-A94916F7CB7D}"/>
    <hyperlink ref="B223" r:id="rId222" display="https://www.fangraphs.com/players/patrick-wisdom/13602/stats" xr:uid="{04F5FF79-657F-4094-A420-C88E0687605F}"/>
    <hyperlink ref="B224" r:id="rId223" display="https://www.fangraphs.com/players/tyler-stephenson/17988/stats" xr:uid="{0F39CCF1-32FD-40F6-BA19-601A204C7967}"/>
    <hyperlink ref="B225" r:id="rId224" display="https://www.fangraphs.com/players/trent-grisham/18564/stats" xr:uid="{226E8208-BBB3-4D16-BCB4-9A5F31A117BE}"/>
    <hyperlink ref="B226" r:id="rId225" display="https://www.fangraphs.com/players/luis-campusano/22217/stats" xr:uid="{7C242C4E-49B1-4199-B913-F913AC125540}"/>
    <hyperlink ref="B227" r:id="rId226" display="https://www.fangraphs.com/players/ramon-laureano/17128/stats" xr:uid="{F88BAF98-6F2A-41F8-AE05-74B0910E92F4}"/>
    <hyperlink ref="B228" r:id="rId227" display="https://www.fangraphs.com/players/brandon-belt/10264/stats" xr:uid="{182D288E-7AD5-4DAC-86EB-252F285289CA}"/>
    <hyperlink ref="B229" r:id="rId228" display="https://www.fangraphs.com/players/dj-lemahieu/9874/stats" xr:uid="{DC4FE5B4-5E09-4D7C-910B-6246A47EE351}"/>
    <hyperlink ref="B230" r:id="rId229" display="https://www.fangraphs.com/players/parker-meadows/23800/stats" xr:uid="{32A34C0D-9FEA-4B24-90F2-9DDDBFEDC4B3}"/>
    <hyperlink ref="B231" r:id="rId230" display="https://www.fangraphs.com/players/jj-bleday/26368/stats" xr:uid="{06F378B2-21B6-4346-8598-8BFFA3499914}"/>
    <hyperlink ref="B232" r:id="rId231" display="https://www.fangraphs.com/players/elias-diaz/11680/stats" xr:uid="{1B10E502-4D2E-47E9-A15C-1F7485E899A5}"/>
    <hyperlink ref="B233" r:id="rId232" display="https://www.fangraphs.com/players/maikel-garcia/22715/stats" xr:uid="{1D560BE1-9165-4337-B21B-22C204521965}"/>
    <hyperlink ref="B234" r:id="rId233" display="https://www.fangraphs.com/players/masyn-winn/27479/stats" xr:uid="{27E97725-20C7-41BF-AA1A-07CA3288725E}"/>
    <hyperlink ref="B235" r:id="rId234" display="https://www.fangraphs.com/players/jason-heyward/4940/stats" xr:uid="{A3C9D111-528B-44B2-81AF-DFEEC5DE86E8}"/>
    <hyperlink ref="B236" r:id="rId235" display="https://www.fangraphs.com/players/mickey-moniak/19956/stats" xr:uid="{16E1056B-6C86-4179-B851-A4FA3F1DFF2C}"/>
    <hyperlink ref="B237" r:id="rId236" display="https://www.fangraphs.com/players/mark-vientos/22184/stats" xr:uid="{F1BA6A3D-10BD-47CF-A1F0-F91A0614C91A}"/>
    <hyperlink ref="B238" r:id="rId237" display="https://www.fangraphs.com/players/alejandro-kirk/22581/stats" xr:uid="{D0D06C34-1EF6-483B-8E4C-A68E1401E91D}"/>
    <hyperlink ref="B239" r:id="rId238" display="https://www.fangraphs.com/players/jake-rogers/19452/stats" xr:uid="{1EA46E20-A710-4613-8FE3-4FA4422DE3C3}"/>
    <hyperlink ref="B240" r:id="rId239" display="https://www.fangraphs.com/players/cavan-biggio/19252/stats" xr:uid="{A80B2EC5-1E92-4EF5-9F4D-5F6ACA298889}"/>
    <hyperlink ref="B241" r:id="rId240" display="https://www.fangraphs.com/players/kyle-manzardo/sa3017342/stats" xr:uid="{F994164B-DB04-45E2-B734-1071A4CB5E25}"/>
    <hyperlink ref="B242" r:id="rId241" display="https://www.fangraphs.com/players/edward-olivares/19698/stats" xr:uid="{F38CC087-7C9D-4AE9-BC50-B54CD398C1E1}"/>
    <hyperlink ref="B243" r:id="rId242" display="https://www.fangraphs.com/players/dylan-carlson/20126/stats" xr:uid="{5E435E62-4C77-4C71-8C0D-3FFE572874AC}"/>
    <hyperlink ref="B244" r:id="rId243" display="https://www.fangraphs.com/players/brenton-doyle/25479/stats" xr:uid="{DDADA746-1C40-4B9C-B00D-7AECF0EFAE76}"/>
    <hyperlink ref="B245" r:id="rId244" display="https://www.fangraphs.com/players/tim-anderson/15172/stats" xr:uid="{12B2FF09-4395-4FB0-9C3F-2A764AA1D127}"/>
    <hyperlink ref="B246" r:id="rId245" display="https://www.fangraphs.com/players/whit-merrifield/11281/stats" xr:uid="{BB5F7017-2087-4C91-9C9B-9ECFBC08CA9D}"/>
    <hyperlink ref="B247" r:id="rId246" display="https://www.fangraphs.com/players/amed-rosario/15518/stats" xr:uid="{126CCD72-CF0F-4E2E-A3DB-132BD05CCC81}"/>
    <hyperlink ref="B248" r:id="rId247" display="https://www.fangraphs.com/players/brett-baty/26123/stats" xr:uid="{230A3F1A-2713-4103-8DEB-5687A410DD0D}"/>
    <hyperlink ref="B249" r:id="rId248" display="https://www.fangraphs.com/players/ceddanne-rafaela/24262/stats" xr:uid="{3D07E308-A68B-44B7-9479-4BFF9D935BF5}"/>
    <hyperlink ref="B250" r:id="rId249" display="https://www.fangraphs.com/players/cj-cron/12546/stats" xr:uid="{832BBEA8-038B-4FD3-8526-10EBED4E7FAB}"/>
    <hyperlink ref="B251" r:id="rId250" display="https://www.fangraphs.com/players/austin-wells/27562/stats" xr:uid="{184492BB-7FFA-4F34-A73A-28DEC57E2512}"/>
    <hyperlink ref="B252" r:id="rId251" display="https://www.fangraphs.com/players/jurickson-profar/10815/stats" xr:uid="{2EF7EFEE-D539-4EF1-AD47-8AB05AF77B5A}"/>
    <hyperlink ref="B253" r:id="rId252" display="https://www.fangraphs.com/players/harrison-bader/18030/stats" xr:uid="{14B29FB5-3BA2-40B2-864D-2D3DC9EE8712}"/>
    <hyperlink ref="B254" r:id="rId253" display="https://www.fangraphs.com/players/kyle-isbel/21614/stats" xr:uid="{87E4E6D8-327F-4D26-B01F-5BBEECF94B8F}"/>
    <hyperlink ref="B255" r:id="rId254" display="https://www.fangraphs.com/players/luis-urias/16622/stats" xr:uid="{7D8EC773-B939-41EF-9D6B-E85FFEC675A8}"/>
    <hyperlink ref="B256" r:id="rId255" display="https://www.fangraphs.com/players/marco-luciano/25616/stats" xr:uid="{5C6D410F-63CE-41BE-BC29-9515C4D55796}"/>
    <hyperlink ref="B257" r:id="rId256" display="https://www.fangraphs.com/players/geraldo-perdomo/22799/stats" xr:uid="{3CFC7032-6DC4-4F39-9F4F-C6681AAE23EF}"/>
    <hyperlink ref="B258" r:id="rId257" display="https://www.fangraphs.com/players/hunter-goodman/29715/stats" xr:uid="{695FD524-4E3D-480B-9C47-50E682BCC99B}"/>
    <hyperlink ref="B259" r:id="rId258" display="https://www.fangraphs.com/players/connor-joe/16572/stats" xr:uid="{D0C461A4-E609-45C1-B956-A67AB94379B7}"/>
    <hyperlink ref="B260" r:id="rId259" display="https://www.fangraphs.com/players/stone-garrett/19273/stats" xr:uid="{1FF5EA8C-9851-4D12-866E-3EFBB51C1444}"/>
    <hyperlink ref="B261" r:id="rId260" display="https://www.fangraphs.com/players/travis-darnaud/7739/stats" xr:uid="{33CD75B8-7567-4E4A-9C2F-66721AB94309}"/>
    <hyperlink ref="B262" r:id="rId261" display="https://www.fangraphs.com/players/ezequiel-duran/23733/stats" xr:uid="{C9EA5DF1-1E49-4BBC-A506-10D44412351E}"/>
    <hyperlink ref="B263" r:id="rId262" display="https://www.fangraphs.com/players/enrique-hernandez/10472/stats" xr:uid="{610D1C0E-5781-4A5B-9FD1-05E6ABC1A494}"/>
    <hyperlink ref="B264" r:id="rId263" display="https://www.fangraphs.com/players/jackson-merrill/sa3016829/stats" xr:uid="{5262B748-CEC0-486D-A7AD-1DBCA74DC8B1}"/>
    <hyperlink ref="B265" r:id="rId264" display="https://www.fangraphs.com/players/brice-turang/22186/stats" xr:uid="{9FB2B3A1-9614-407C-8427-D8DF05223071}"/>
    <hyperlink ref="B266" r:id="rId265" display="https://www.fangraphs.com/players/liover-peguero/24273/stats" xr:uid="{35A5A543-C996-456A-A20D-DC27D4D6B7A3}"/>
    <hyperlink ref="B267" r:id="rId266" display="https://www.fangraphs.com/players/michael-a-taylor/11489/stats" xr:uid="{26D1104B-5704-4F31-A9C0-BFB93EE83FBA}"/>
    <hyperlink ref="B268" r:id="rId267" display="https://www.fangraphs.com/players/tyrone-taylor/13675/stats" xr:uid="{515B0147-A792-40FD-9A05-B5CD8E8054F8}"/>
    <hyperlink ref="B269" r:id="rId268" display="https://www.fangraphs.com/players/willi-castro/17338/stats" xr:uid="{5978C37E-2F87-4A1F-9A89-52F0C8B1BF8F}"/>
    <hyperlink ref="B270" r:id="rId269" display="https://www.fangraphs.com/players/eddie-rosario/12155/stats" xr:uid="{29B462B7-C23D-4EBA-8C17-CF69BC33C1CD}"/>
    <hyperlink ref="B271" r:id="rId270" display="https://www.fangraphs.com/players/jd-davis/16219/stats" xr:uid="{698CC6A7-BE36-43E4-AC04-C7CD2D0BBD0A}"/>
    <hyperlink ref="B272" r:id="rId271" display="https://www.fangraphs.com/players/aaron-hicks/5297/stats" xr:uid="{79099468-2EB5-4DB1-9073-752FD4C57EB7}"/>
    <hyperlink ref="B273" r:id="rId272" display="https://www.fangraphs.com/players/garrett-mitchell/27555/stats" xr:uid="{5ED94F4D-D6E0-458F-9B42-A84B4DED3471}"/>
    <hyperlink ref="B274" r:id="rId273" display="https://www.fangraphs.com/players/gary-sanchez/11442/stats" xr:uid="{3AC3773C-838A-4393-9A17-309F78F0B2D8}"/>
    <hyperlink ref="B275" r:id="rId274" display="https://www.fangraphs.com/players/esteury-ruiz/21780/stats" xr:uid="{6F428E90-C51F-4A3D-BC0D-40BE495F467D}"/>
    <hyperlink ref="B276" r:id="rId275" display="https://www.fangraphs.com/players/dominic-canzone/26438/stats" xr:uid="{8FB102C0-276F-4E8F-96D8-453E27C05514}"/>
    <hyperlink ref="B277" r:id="rId276" display="https://www.fangraphs.com/players/jordan-lawlar/29976/stats" xr:uid="{A2216FBA-D4AF-462A-9CDD-ED39C5098F35}"/>
    <hyperlink ref="B278" r:id="rId277" display="https://www.fangraphs.com/players/matt-vierling/21558/stats" xr:uid="{694ABAD4-00AB-477F-9269-F1C38D60FBC3}"/>
    <hyperlink ref="B279" r:id="rId278" display="https://www.fangraphs.com/players/jon-berti/12037/stats" xr:uid="{14410147-719E-446E-A936-BAD1A05A1B39}"/>
    <hyperlink ref="B280" r:id="rId279" display="https://www.fangraphs.com/players/kevin-kiermaier/11038/stats" xr:uid="{5E1C5208-D5EF-4D2D-BFC3-B60D978BE2C9}"/>
    <hyperlink ref="B281" r:id="rId280" display="https://www.fangraphs.com/players/randal-grichuk/10243/stats" xr:uid="{4B3395F9-C76D-497B-BC3B-496BF42E69E9}"/>
    <hyperlink ref="B282" r:id="rId281" display="https://www.fangraphs.com/players/brayan-rocchio/23690/stats" xr:uid="{863F2971-ADDA-4CE8-A387-11056933788F}"/>
    <hyperlink ref="B283" r:id="rId282" display="https://www.fangraphs.com/players/drew-waters/20505/stats" xr:uid="{0D072782-0D80-481B-A3DC-B7322E232389}"/>
    <hyperlink ref="B284" r:id="rId283" display="https://www.fangraphs.com/players/mauricio-dubon/16530/stats" xr:uid="{64B9CB62-5A05-48E8-B301-7CAA29476133}"/>
    <hyperlink ref="B285" r:id="rId284" display="https://www.fangraphs.com/players/joey-ortiz/25493/stats" xr:uid="{F370353F-F97A-4B56-9707-E6E597674D92}"/>
    <hyperlink ref="B286" r:id="rId285" display="https://www.fangraphs.com/players/jake-meyers/20308/stats" xr:uid="{D588E113-2C1D-4D05-8C2D-29B47C4C86A5}"/>
    <hyperlink ref="B287" r:id="rId286" display="https://www.fangraphs.com/players/paul-dejong/18015/stats" xr:uid="{EA288D94-7F58-4E25-8B9B-296411311DB0}"/>
    <hyperlink ref="B288" r:id="rId287" display="https://www.fangraphs.com/players/harold-ramirez/14387/stats" xr:uid="{1674ACC3-5A1B-47E7-9260-806EE6BF29EF}"/>
    <hyperlink ref="B289" r:id="rId288" display="https://www.fangraphs.com/players/zach-mckinstry/19392/stats" xr:uid="{9560CC61-2E8A-4BAE-8605-E7F9F1E58330}"/>
    <hyperlink ref="B290" r:id="rId289" display="https://www.fangraphs.com/players/jo-adell/20220/stats" xr:uid="{FA6AD563-954D-412C-9AC9-2DD49FC42F13}"/>
    <hyperlink ref="B291" r:id="rId290" display="https://www.fangraphs.com/players/andy-ibanez/18819/stats" xr:uid="{41FB42A3-F21F-49B3-A169-9AD6E835E456}"/>
    <hyperlink ref="B292" r:id="rId291" display="https://www.fangraphs.com/players/yan-gomes/9627/stats" xr:uid="{053C7282-E73A-43DE-A9AC-FD3EB039042A}"/>
    <hyperlink ref="B293" r:id="rId292" display="https://www.fangraphs.com/players/manuel-margot/14712/stats" xr:uid="{AAA6029B-5C11-4F44-A072-9FB240141FC1}"/>
    <hyperlink ref="B294" r:id="rId293" display="https://www.fangraphs.com/players/josh-palacios/19818/stats" xr:uid="{95239A02-5593-4D3E-B575-EB86E07142BD}"/>
    <hyperlink ref="B295" r:id="rId294" display="https://www.fangraphs.com/players/jonathan-aranda/21837/stats" xr:uid="{5C8F4522-6F1E-4597-808D-EF6B859325D5}"/>
    <hyperlink ref="B296" r:id="rId295" display="https://www.fangraphs.com/players/rene-pinto/19859/stats" xr:uid="{A6B462C0-7C76-46B5-ADFD-5F64901D300E}"/>
    <hyperlink ref="B297" r:id="rId296" display="https://www.fangraphs.com/players/connor-wong/19896/stats" xr:uid="{F9CDFC82-3D71-42C1-8DBF-44D920DEB1FF}"/>
    <hyperlink ref="B298" r:id="rId297" display="https://www.fangraphs.com/players/pete-crow-armstrong/27769/stats" xr:uid="{AFE5FEA2-C47E-4387-B4A5-5A18638C268E}"/>
    <hyperlink ref="B299" r:id="rId298" display="https://www.fangraphs.com/players/avisail-garcia/5760/stats" xr:uid="{8595CDBF-9ADA-4BBA-B889-F2200CC11863}"/>
    <hyperlink ref="B300" r:id="rId299" display="https://www.fangraphs.com/players/gabriel-arias/22563/stats" xr:uid="{C1DF2C2F-BF35-48CE-A091-25BB496AB36A}"/>
    <hyperlink ref="B301" r:id="rId300" display="https://www.fangraphs.com/players/donovan-solano/8623/stats" xr:uid="{722963DA-C135-42C6-81CC-7B13DD5161F9}"/>
    <hyperlink ref="B302" r:id="rId301" display="https://www.fangraphs.com/players/mike-tauchman/15274/stats" xr:uid="{9414EA38-FAF6-49C7-B831-FF8A3333C95C}"/>
    <hyperlink ref="B303" r:id="rId302" display="https://www.fangraphs.com/players/gavin-sheets/19901/stats" xr:uid="{9270B871-D002-40B8-BFEC-FE8737C156FB}"/>
    <hyperlink ref="B304" r:id="rId303" display="https://www.fangraphs.com/players/kyle-farmer/14813/stats" xr:uid="{50465D86-9FC7-418C-A226-8B30CD170B3C}"/>
    <hyperlink ref="B305" r:id="rId304" display="https://www.fangraphs.com/players/ramon-urias/18795/stats" xr:uid="{2A88F6EE-A260-4454-8848-DA70CB5D5C3E}"/>
    <hyperlink ref="B306" r:id="rId305" display="https://www.fangraphs.com/players/dominic-fletcher/26149/stats" xr:uid="{A0ADEF15-73A5-4824-8335-649CDF2A96F3}"/>
    <hyperlink ref="B307" r:id="rId306" display="https://www.fangraphs.com/players/heston-kjerstad/31166/stats" xr:uid="{7F6B300A-A812-42AE-BAD0-BCF6FC2AE630}"/>
    <hyperlink ref="B308" r:id="rId307" display="https://www.fangraphs.com/players/robbie-grossman/5254/stats" xr:uid="{9813D115-B144-4A05-90E2-FE2035B35154}"/>
    <hyperlink ref="B309" r:id="rId308" display="https://www.fangraphs.com/players/lawrence-butler/22542/stats" xr:uid="{E423C541-B696-4D90-BD33-A231BBD30615}"/>
    <hyperlink ref="B310" r:id="rId309" display="https://www.fangraphs.com/players/luis-matos/26467/stats" xr:uid="{4E2BAA5D-8AEB-4162-9198-AF4E0564D8C1}"/>
    <hyperlink ref="B311" r:id="rId310" display="https://www.fangraphs.com/players/joey-wiemer/27690/stats" xr:uid="{7D19C486-109C-4AFE-89FB-41178F856F3B}"/>
    <hyperlink ref="B312" r:id="rId311" display="https://www.fangraphs.com/players/gio-urshela/10681/stats" xr:uid="{C8DD7D84-3389-4A4D-BD64-75DCF3E16423}"/>
    <hyperlink ref="B313" r:id="rId312" display="https://www.fangraphs.com/players/adam-frazier/15223/stats" xr:uid="{D83D024E-201B-4633-B6C7-4EFD0AC29625}"/>
    <hyperlink ref="B314" r:id="rId313" display="https://www.fangraphs.com/players/austin-slater/16153/stats" xr:uid="{8447E337-83AE-4D94-A2F6-62DECE3672A2}"/>
    <hyperlink ref="B315" r:id="rId314" display="https://www.fangraphs.com/players/miguel-vargas/20178/stats" xr:uid="{5743AA52-E767-4DA1-9804-81E5D5980CEB}"/>
    <hyperlink ref="B316" r:id="rId315" display="https://www.fangraphs.com/players/curtis-mead/23986/stats" xr:uid="{B220BB5D-DACF-4E15-B364-37BD092A840F}"/>
    <hyperlink ref="B317" r:id="rId316" display="https://www.fangraphs.com/players/joey-votto/4314/stats" xr:uid="{41FA4101-0C79-48FF-88A8-70EF66C50748}"/>
    <hyperlink ref="B318" r:id="rId317" display="https://www.fangraphs.com/players/jose-caballero/23401/stats" xr:uid="{99832471-7CE1-48B6-981A-0689E0D4BBA8}"/>
    <hyperlink ref="B319" r:id="rId318" display="https://www.fangraphs.com/players/akil-baddoo/22168/stats" xr:uid="{35CC2BE3-0322-4BB9-BF91-792188C15F6B}"/>
    <hyperlink ref="B320" r:id="rId319" display="https://www.fangraphs.com/players/jake-bauers/15194/stats" xr:uid="{EF53DFEB-CEF7-4C79-9E1E-584EF26B70A7}"/>
    <hyperlink ref="B321" r:id="rId320" display="https://www.fangraphs.com/players/johan-rojas/24336/stats" xr:uid="{59A6E612-7E35-49C8-A7ED-803279A8DF50}"/>
    <hyperlink ref="B322" r:id="rId321" display="https://www.fangraphs.com/players/josh-rojas/19734/stats" xr:uid="{895050CF-BC99-450D-A263-6294124E27EA}"/>
    <hyperlink ref="B323" r:id="rId322" display="https://www.fangraphs.com/players/patrick-bailey/27478/stats" xr:uid="{D48A6AC9-7E72-4015-A13E-F681B1CF3D6A}"/>
    <hyperlink ref="B324" r:id="rId323" display="https://www.fangraphs.com/players/nick-senzel/19293/stats" xr:uid="{4CA21B89-596A-4435-8306-945FE67ED6EF}"/>
    <hyperlink ref="B325" r:id="rId324" display="https://www.fangraphs.com/players/estevan-florial/19151/stats" xr:uid="{C0271F1A-D7D0-4681-BA0C-604E22628D55}"/>
    <hyperlink ref="B326" r:id="rId325" display="https://www.fangraphs.com/players/dylan-moore/18042/stats" xr:uid="{3C020A2C-6ABB-477E-A93B-0EFED8020E43}"/>
    <hyperlink ref="B327" r:id="rId326" display="https://www.fangraphs.com/players/colton-cowser/29591/stats" xr:uid="{0E7FFB4D-DAF7-4CA2-89AC-429B7D75C333}"/>
    <hyperlink ref="B328" r:id="rId327" display="https://www.fangraphs.com/players/dj-stewart/17766/stats" xr:uid="{7B446EE7-04C5-4C69-B39B-50F86ED2E116}"/>
    <hyperlink ref="B329" r:id="rId328" display="https://www.fangraphs.com/players/justin-foscue/sa3014527/stats" xr:uid="{7013185F-052E-4B3D-B02F-2FB74E1F2209}"/>
    <hyperlink ref="B330" r:id="rId329" display="https://www.fangraphs.com/players/noelvi-marte/26517/stats" xr:uid="{A08EE78F-A7E6-48BC-B933-00AEE3670F8E}"/>
    <hyperlink ref="B331" r:id="rId330" display="https://www.fangraphs.com/players/andruw-monasterio/19455/stats" xr:uid="{B8D5169B-3ADE-46AC-A031-0179B7FD3366}"/>
    <hyperlink ref="B332" r:id="rId331" display="https://www.fangraphs.com/players/brandon-crawford/5343/stats" xr:uid="{18B62359-3455-4A49-BC10-7ECF48DE886F}"/>
    <hyperlink ref="B333" r:id="rId332" display="https://www.fangraphs.com/players/lenyn-sosa/22896/stats" xr:uid="{9337C372-FB25-498A-8088-AB60ACAA3146}"/>
    <hyperlink ref="B334" r:id="rId333" display="https://www.fangraphs.com/players/bobby-dalbec/19966/stats" xr:uid="{9F5F5A67-D491-4B18-88E8-0B9033F65C41}"/>
    <hyperlink ref="B335" r:id="rId334" display="https://www.fangraphs.com/players/alec-burleson/27615/stats" xr:uid="{8FFDBFF8-B313-42B1-90B2-726732EF8294}"/>
    <hyperlink ref="B336" r:id="rId335" display="https://www.fangraphs.com/players/tyler-black/sa3017623/stats" xr:uid="{F5CC5447-B39D-4DE5-BC6A-1FD3A721F12C}"/>
    <hyperlink ref="B337" r:id="rId336" display="https://www.fangraphs.com/players/rob-refsnyder/13770/stats" xr:uid="{2AEEAE72-DCFD-493A-90A4-3539A5580FDE}"/>
    <hyperlink ref="B338" r:id="rId337" display="https://www.fangraphs.com/players/christian-bethancourt/10028/stats" xr:uid="{F179379A-8484-4AF8-AC5D-717E81E1AF49}"/>
    <hyperlink ref="B339" r:id="rId338" display="https://www.fangraphs.com/players/garrett-cooper/15279/stats" xr:uid="{16CFAEAE-A331-4AC4-94C9-7AB5C741DC19}"/>
    <hyperlink ref="B340" r:id="rId339" display="https://www.fangraphs.com/players/jesse-winker/13590/stats" xr:uid="{9A8E126F-5649-4426-AEE5-81626A405EAD}"/>
    <hyperlink ref="B341" r:id="rId340" display="https://www.fangraphs.com/players/trevor-larnach/21501/stats" xr:uid="{4316A27D-D5F4-4CD8-A6AA-DAB14F3B43F8}"/>
    <hyperlink ref="B342" r:id="rId341" display="https://www.fangraphs.com/players/nick-gordon/16337/stats" xr:uid="{AA852CA3-6159-4057-ACBD-1DEFF7A3EBFC}"/>
    <hyperlink ref="B343" r:id="rId342" display="https://www.fangraphs.com/players/nick-pratto/22117/stats" xr:uid="{76606689-EEC8-4C99-98E8-FE6CE8A343DD}"/>
    <hyperlink ref="B344" r:id="rId343" display="https://www.fangraphs.com/players/jared-triolo/25807/stats" xr:uid="{265DF1DD-CBA4-4684-A159-9F4061E91EB6}"/>
    <hyperlink ref="B345" r:id="rId344" display="https://www.fangraphs.com/players/victor-robles/18363/stats" xr:uid="{F9853235-3F79-4563-B7E3-E4C6B51BECBB}"/>
    <hyperlink ref="B346" r:id="rId345" display="https://www.fangraphs.com/players/darell-hernaiz/sa3011309/stats" xr:uid="{AF666759-F998-433E-ABC5-E360E2DDA718}"/>
    <hyperlink ref="B347" r:id="rId346" display="https://www.fangraphs.com/players/stuart-fairchild/20321/stats" xr:uid="{E6C8D200-C65B-4FE4-B562-2CB7451FB7A5}"/>
    <hyperlink ref="B348" r:id="rId347" display="https://www.fangraphs.com/players/colson-montgomery/sa3017170/stats" xr:uid="{55AD7DAE-FDA9-46C5-BED9-45DB99DD336F}"/>
    <hyperlink ref="B349" r:id="rId348" display="https://www.fangraphs.com/players/abraham-toro/19844/stats" xr:uid="{86AC66EF-82D7-4047-806C-57CE120314BE}"/>
    <hyperlink ref="B350" r:id="rId349" display="https://www.fangraphs.com/players/jonny-deluca/26365/stats" xr:uid="{4B10318B-1565-43D0-AEBF-006ED63AC437}"/>
    <hyperlink ref="B351" r:id="rId350" display="https://www.fangraphs.com/players/jordan-diaz/22650/stats" xr:uid="{65619CC8-D424-4FAE-ABD3-B0C79283696A}"/>
    <hyperlink ref="B352" r:id="rId351" display="https://www.fangraphs.com/players/santiago-espinal/19997/stats" xr:uid="{CCF98A4F-656C-4FC8-85B5-911CE5E45E18}"/>
    <hyperlink ref="B353" r:id="rId352" display="https://www.fangraphs.com/players/enmanuel-valdez/21716/stats" xr:uid="{EE4865CB-1289-4FCE-8D47-2EFD09CEDF6E}"/>
    <hyperlink ref="B354" r:id="rId353" display="https://www.fangraphs.com/players/david-peralta/2136/stats" xr:uid="{FAFE8F5C-7F28-4C33-B38E-7383B655C44A}"/>
    <hyperlink ref="B355" r:id="rId354" display="https://www.fangraphs.com/players/jasson-dominguez/28080/stats" xr:uid="{36162578-C5D3-45FF-8BFD-D2C4B6FC1EF7}"/>
    <hyperlink ref="B356" r:id="rId355" display="https://www.fangraphs.com/players/miguel-andujar/15878/stats" xr:uid="{3DA34535-54F8-4BF7-A0D4-6281FB9C5765}"/>
    <hyperlink ref="B357" r:id="rId356" display="https://www.fangraphs.com/players/will-brennan/25660/stats" xr:uid="{BCA100EC-7B2A-41B8-8E42-82BA661926F7}"/>
    <hyperlink ref="B358" r:id="rId357" display="https://www.fangraphs.com/players/tom-murphy/13499/stats" xr:uid="{0D2C9565-11D8-4EB3-8A45-23078A06018E}"/>
    <hyperlink ref="B359" r:id="rId358" display="https://www.fangraphs.com/players/ji-hwan-bae/23818/stats" xr:uid="{AAF642F0-9276-48F7-BD6E-FEE397B06E2D}"/>
    <hyperlink ref="B360" r:id="rId359" display="https://www.fangraphs.com/players/taylor-walls/22458/stats" xr:uid="{6EBB2059-430A-4BD0-925C-5D506B389A35}"/>
    <hyperlink ref="B361" r:id="rId360" display="https://www.fangraphs.com/players/jorge-mateo/17273/stats" xr:uid="{515122AD-1414-4458-AE7B-55E51084F541}"/>
    <hyperlink ref="B362" r:id="rId361" display="https://www.fangraphs.com/players/miguel-rojas/7802/stats" xr:uid="{D702C67E-6E8F-4D1B-82A0-FD51B0376D8B}"/>
    <hyperlink ref="B363" r:id="rId362" display="https://www.fangraphs.com/players/sam-hilliard/17954/stats" xr:uid="{EBFD5849-478C-4817-BA07-FC77A346D3FB}"/>
    <hyperlink ref="B364" r:id="rId363" display="https://www.fangraphs.com/players/aledmys-diaz/15937/stats" xr:uid="{2D03435B-E642-4A29-9ADC-DCAC69363B2A}"/>
    <hyperlink ref="B365" r:id="rId364" display="https://www.fangraphs.com/players/yasmani-grandal/11368/stats" xr:uid="{31FF9D14-3D0C-4889-8597-B95A2229E605}"/>
    <hyperlink ref="B366" r:id="rId365" display="https://www.fangraphs.com/players/nick-fortes/21538/stats" xr:uid="{7465BBD3-02B3-4B3E-B866-5B6C978545DE}"/>
    <hyperlink ref="B367" r:id="rId366" display="https://www.fangraphs.com/players/jake-mccarthy/21622/stats" xr:uid="{3D4FE570-6E4F-4662-A018-BDABFBE2DBCB}"/>
    <hyperlink ref="B368" r:id="rId367" display="https://www.fangraphs.com/players/jakob-marsee/sa3019868/stats" xr:uid="{4BA5B456-B1FD-4367-B65A-D7B8A7A5F8FE}"/>
    <hyperlink ref="B369" r:id="rId368" display="https://www.fangraphs.com/players/freddy-fermin/21840/stats" xr:uid="{DCB4A265-D157-4D05-ACEE-6BB64DF54246}"/>
    <hyperlink ref="B370" r:id="rId369" display="https://www.fangraphs.com/players/miguel-amaya/21693/stats" xr:uid="{97EC82FF-8E25-42DB-B7CA-A7F1DBB1104C}"/>
    <hyperlink ref="B371" r:id="rId370" display="https://www.fangraphs.com/players/rougned-odor/12282/stats" xr:uid="{F38B7F4F-0C90-4E00-84F3-60961EDB999F}"/>
    <hyperlink ref="B372" r:id="rId371" display="https://www.fangraphs.com/players/josh-smith/26396/stats" xr:uid="{C7A29FF1-F79C-41ED-807D-5E2318AD0387}"/>
    <hyperlink ref="B373" r:id="rId372" display="https://www.fangraphs.com/players/nick-gonzales/27490/stats" xr:uid="{941FE25A-6649-4ACE-BC18-52EBB03F6020}"/>
    <hyperlink ref="B374" r:id="rId373" display="https://www.fangraphs.com/players/kevin-pillar/12434/stats" xr:uid="{24ADFA11-5560-4D5A-98F4-635F7483E101}"/>
    <hyperlink ref="B375" r:id="rId374" display="https://www.fangraphs.com/players/victor-caratini/14968/stats" xr:uid="{EEEA4600-685F-4B20-B9FE-D8CF4007F3B2}"/>
    <hyperlink ref="B376" r:id="rId375" display="https://www.fangraphs.com/players/evan-longoria/9368/stats" xr:uid="{CA310188-7C76-4A4C-8BC5-63BF8B7D5808}"/>
    <hyperlink ref="B377" r:id="rId376" display="https://www.fangraphs.com/players/emmanuel-rivera/19890/stats" xr:uid="{6F0BCAA5-7B5F-4450-AD7B-E700A32783EA}"/>
    <hyperlink ref="B378" r:id="rId377" display="https://www.fangraphs.com/players/adalberto-mondesi/13769/stats" xr:uid="{061BD0C4-CC82-4D6D-B18F-26028407728F}"/>
    <hyperlink ref="B379" r:id="rId378" display="https://www.fangraphs.com/players/ivan-herrera/20599/stats" xr:uid="{2FD2B658-ACF0-4B08-A235-D7583B1FE5E3}"/>
    <hyperlink ref="B380" r:id="rId379" display="https://www.fangraphs.com/players/tyler-soderstrom/27467/stats" xr:uid="{2EC9DAFE-6D5C-437B-8E3E-EB7E1E650E8E}"/>
    <hyperlink ref="B381" r:id="rId380" display="https://www.fangraphs.com/players/garrett-hampson/19262/stats" xr:uid="{E0E95921-8FAF-49DE-B4F2-41E4DB13D7E5}"/>
    <hyperlink ref="B382" r:id="rId381" display="https://www.fangraphs.com/players/edmundo-sosa/17022/stats" xr:uid="{C361ECAF-61AE-42D4-8139-F713DC84F1CA}"/>
    <hyperlink ref="B383" r:id="rId382" display="https://www.fangraphs.com/players/owen-miller/24655/stats" xr:uid="{5EE1B132-0874-4EBF-BEBF-72B1379B3444}"/>
    <hyperlink ref="B384" r:id="rId383" display="https://www.fangraphs.com/players/isiah-kiner-falefa/16512/stats" xr:uid="{66B9C9D1-B5AB-4A3D-AB9A-5A492AA80F7C}"/>
    <hyperlink ref="B385" r:id="rId384" display="https://www.fangraphs.com/players/eduardo-escobar/6153/stats" xr:uid="{B09284F5-8FEF-4A44-AE7B-81658AA4DAC3}"/>
    <hyperlink ref="B386" r:id="rId385" display="https://www.fangraphs.com/players/matt-carpenter/8090/stats" xr:uid="{5DCD3622-BFC1-42DC-9F7B-A1074ECE4B0F}"/>
    <hyperlink ref="B387" r:id="rId386" display="https://www.fangraphs.com/players/kolten-wong/12532/stats" xr:uid="{06C5E803-B023-4263-BD27-637C15CFEE60}"/>
    <hyperlink ref="B388" r:id="rId387" display="https://www.fangraphs.com/players/orelvis-martinez/sa3010692/stats" xr:uid="{7D9C3E69-7218-466A-83B7-3D532CE0AA9A}"/>
    <hyperlink ref="B389" r:id="rId388" display="https://www.fangraphs.com/players/nicky-lopez/19339/stats" xr:uid="{C2167869-D985-4752-A976-5884A1CFB34C}"/>
    <hyperlink ref="B390" r:id="rId389" display="https://www.fangraphs.com/players/aj-pollock/9256/stats" xr:uid="{85B43444-01FA-457C-BF41-54BFEC02DF5D}"/>
    <hyperlink ref="B391" r:id="rId390" display="https://www.fangraphs.com/players/carter-kieboom/19958/stats" xr:uid="{7DF0A2A7-E2F7-4374-8FA5-7D64EE1E6D1E}"/>
    <hyperlink ref="B392" r:id="rId391" display="https://www.fangraphs.com/players/alan-trejo/20056/stats" xr:uid="{33D09142-0003-4B84-A906-A9B5BC67ED46}"/>
    <hyperlink ref="B393" r:id="rId392" display="https://www.fangraphs.com/players/joey-wendle/13853/stats" xr:uid="{D3DB1DFB-9196-4557-868C-0B644EE29087}"/>
    <hyperlink ref="B394" r:id="rId393" display="https://www.fangraphs.com/players/tony-kemp/14894/stats" xr:uid="{6AB7A54E-2327-4E57-91CC-CCF9DD0F3CC7}"/>
    <hyperlink ref="B395" r:id="rId394" display="https://www.fangraphs.com/players/myles-straw/17620/stats" xr:uid="{34C73F2F-4889-4D1C-AE11-5CBCDFBD8B1C}"/>
    <hyperlink ref="B396" r:id="rId395" display="https://www.fangraphs.com/players/james-wood/sa3016870/stats" xr:uid="{D3CC6F6C-9015-4C4A-AA5E-6DF94A0CEB42}"/>
    <hyperlink ref="B397" r:id="rId396" display="https://www.fangraphs.com/players/jace-peterson/12325/stats" xr:uid="{597F847F-0988-4EEB-9BC2-8E2925BF9FCC}"/>
    <hyperlink ref="B398" r:id="rId397" display="https://www.fangraphs.com/players/kyle-higashioka/5517/stats" xr:uid="{DA36DBE7-34EB-4EC8-9DAB-A135F88236BE}"/>
    <hyperlink ref="B399" r:id="rId398" display="https://www.fangraphs.com/players/alexander-canario/22842/stats" xr:uid="{3FE8F718-3A9E-4F86-B3B2-4A4C71E788E4}"/>
    <hyperlink ref="B400" r:id="rId399" display="https://www.fangraphs.com/players/miguel-sano/12164/stats" xr:uid="{619119EB-D43E-4CDA-8C56-C37D890D710B}"/>
    <hyperlink ref="B401" r:id="rId400" display="https://www.fangraphs.com/players/nick-madrigal/20521/stats" xr:uid="{77ACB5BA-C2BD-4CA4-AC26-2FD508DF4E10}"/>
    <hyperlink ref="B402" r:id="rId401" display="https://www.fangraphs.com/players/wil-myers/10047/stats" xr:uid="{8C65D640-CB7A-4C9F-AF22-7C2DD7E72317}"/>
    <hyperlink ref="B403" r:id="rId402" display="https://www.fangraphs.com/players/pablo-reyes/16357/stats" xr:uid="{B11923B6-36BA-4BC4-95B7-9ED794E8B828}"/>
    <hyperlink ref="B404" r:id="rId403" display="https://www.fangraphs.com/players/alex-call/19296/stats" xr:uid="{FA48D1D2-DF69-4777-AE67-BD7E44DC4645}"/>
    <hyperlink ref="B405" r:id="rId404" display="https://www.fangraphs.com/players/matt-mervis/27845/stats" xr:uid="{0CD304ED-71DE-4D74-895A-61FBC06276C3}"/>
    <hyperlink ref="B406" r:id="rId405" display="https://www.fangraphs.com/players/ji-man-choi/5452/stats" xr:uid="{3FFB853A-B827-46FF-B3D1-6EEAF0853597}"/>
    <hyperlink ref="B407" r:id="rId406" display="https://www.fangraphs.com/players/martin-maldonado/6887/stats" xr:uid="{A9ECF482-8D8E-43FB-9A1B-432E45DC547D}"/>
    <hyperlink ref="B408" r:id="rId407" display="https://www.fangraphs.com/players/graham-pauley/sa3019858/stats" xr:uid="{FEF69615-0358-4575-B0A4-16601BB06F5D}"/>
    <hyperlink ref="B409" r:id="rId408" display="https://www.fangraphs.com/players/oscar-colas/30162/stats" xr:uid="{0077A684-9F25-4E18-AB4C-EB286266EA76}"/>
    <hyperlink ref="B410" r:id="rId409" display="https://www.fangraphs.com/players/oswaldo-cabrera/21707/stats" xr:uid="{5E82B4CB-7176-467C-826F-41BAE074F6ED}"/>
    <hyperlink ref="B411" r:id="rId410" display="https://www.fangraphs.com/players/austin-meadows/15672/stats" xr:uid="{377E0C71-FA15-4564-A43B-50E7D1BF40A7}"/>
    <hyperlink ref="B412" r:id="rId411" display="https://www.fangraphs.com/players/michael-chavis/17321/stats" xr:uid="{EF34511E-7A14-4ADA-929D-27F96DF1CFD4}"/>
    <hyperlink ref="B413" r:id="rId412" display="https://www.fangraphs.com/players/nick-ahmed/12147/stats" xr:uid="{DFBFCB1F-11F0-40C3-BB2B-8730BB556A36}"/>
    <hyperlink ref="B414" r:id="rId413" display="https://www.fangraphs.com/players/elvis-andrus/8709/stats" xr:uid="{40373E47-A615-48EC-B8A0-BAEA9F78A4A9}"/>
    <hyperlink ref="B415" r:id="rId414" display="https://www.fangraphs.com/players/carson-kelly/13620/stats" xr:uid="{44A74587-CE70-4121-8ECD-FBE249125D57}"/>
    <hyperlink ref="B416" r:id="rId415" display="https://www.fangraphs.com/players/nick-loftin/27630/stats" xr:uid="{A78936B0-7C5F-4CE0-A0A2-F6808726C3E0}"/>
    <hyperlink ref="B417" r:id="rId416" display="https://www.fangraphs.com/players/rodolfo-castro/21987/stats" xr:uid="{E9E33CA8-7A77-422F-AF57-DD473BE97006}"/>
    <hyperlink ref="B418" r:id="rId417" display="https://www.fangraphs.com/players/max-stassi/10059/stats" xr:uid="{FB7AD6A0-0E1B-4590-AA71-87E790CB58DD}"/>
    <hyperlink ref="B419" r:id="rId418" display="https://www.fangraphs.com/players/jake-cave/14477/stats" xr:uid="{AB9F0D16-08D0-43A5-9779-7CCCAFBAE6A5}"/>
    <hyperlink ref="B420" r:id="rId419" display="https://www.fangraphs.com/players/keston-hiura/20003/stats" xr:uid="{07F45D8F-2482-4041-A258-ED222E4234A4}"/>
    <hyperlink ref="B421" r:id="rId420" display="https://www.fangraphs.com/players/harold-castro/14691/stats" xr:uid="{7C7D901E-04F3-415E-B06C-6CE5926E87BE}"/>
    <hyperlink ref="B422" r:id="rId421" display="https://www.fangraphs.com/players/brooks-lee/sa3019973/stats" xr:uid="{87D53914-3E20-4E83-9926-B456F758F6F2}"/>
    <hyperlink ref="B423" r:id="rId422" display="https://www.fangraphs.com/players/eguy-rosario/19964/stats" xr:uid="{31C424A2-192C-483F-8E6E-F2B8F78AFF3E}"/>
    <hyperlink ref="B424" r:id="rId423" display="https://www.fangraphs.com/players/mike-ford/15585/stats" xr:uid="{E40010DE-3A43-40ED-BB93-AFCE03990A01}"/>
    <hyperlink ref="B425" r:id="rId424" display="https://www.fangraphs.com/players/jose-trevino/16725/stats" xr:uid="{EE8EC8CB-50A4-4676-8AF0-1F35D43448B5}"/>
    <hyperlink ref="B426" r:id="rId425" display="https://www.fangraphs.com/players/luke-maile/13355/stats" xr:uid="{7318D3C0-FFBB-484A-BD25-D0B9F154BE98}"/>
    <hyperlink ref="B427" r:id="rId426" display="https://www.fangraphs.com/players/matthew-shaw/sa3022615/stats" xr:uid="{81998085-1EC9-40D9-BBAF-8EA36839332B}"/>
    <hyperlink ref="B428" r:id="rId427" display="https://www.fangraphs.com/players/jonathan-schoop/11265/stats" xr:uid="{AC16CAB0-1CE3-4CC7-8A20-0F4116DC67DB}"/>
    <hyperlink ref="B429" r:id="rId428" display="https://www.fangraphs.com/players/trey-mancini/15149/stats" xr:uid="{61D90B23-4BF1-4A56-9E95-CA56BD30B35A}"/>
    <hyperlink ref="B430" r:id="rId429" display="https://www.fangraphs.com/players/oswald-peraza/22823/stats" xr:uid="{F5AD2BE1-1E8A-4D79-A3BD-BD54F9772321}"/>
    <hyperlink ref="B431" r:id="rId430" display="https://www.fangraphs.com/players/romy-gonzalez/21562/stats" xr:uid="{3032F80B-A587-4EF1-965D-213E0CE01FE7}"/>
    <hyperlink ref="B432" r:id="rId431" display="https://www.fangraphs.com/players/braden-shewmake/25817/stats" xr:uid="{1801E79A-4C99-42DD-B779-3B50D7E96AE0}"/>
    <hyperlink ref="B433" r:id="rId432" display="https://www.fangraphs.com/players/christian-vazquez/9774/stats" xr:uid="{566A38C2-1B39-446C-B737-9303A5247E62}"/>
    <hyperlink ref="B434" r:id="rId433" display="https://www.fangraphs.com/players/jared-walsh/18607/stats" xr:uid="{39CD7238-08AE-4D71-A8A5-81F702787C36}"/>
    <hyperlink ref="B435" r:id="rId434" display="https://www.fangraphs.com/players/xavier-edwards/22266/stats" xr:uid="{96009BD8-C2B5-47BF-8D84-618409E0DA89}"/>
    <hyperlink ref="B436" r:id="rId435" display="https://www.fangraphs.com/players/daniel-vogelbach/14130/stats" xr:uid="{25AE6546-7C76-4ADB-86EA-101B72E609FF}"/>
    <hyperlink ref="B437" r:id="rId436" display="https://www.fangraphs.com/players/andrew-knizner/19514/stats" xr:uid="{E55E5F87-4756-4771-8FE4-CADE98433CD3}"/>
    <hyperlink ref="B438" r:id="rId437" display="https://www.fangraphs.com/players/jose-azocar/18821/stats" xr:uid="{17E50EA4-24F5-4EA7-B243-CFE51F657410}"/>
    <hyperlink ref="B439" r:id="rId438" display="https://www.fangraphs.com/players/jose-miranda/20538/stats" xr:uid="{3AEF9B7C-7FF9-4140-A5E0-F2224CF92421}"/>
    <hyperlink ref="B440" r:id="rId439" display="https://www.fangraphs.com/players/vidal-brujan/20536/stats" xr:uid="{CB5DBF87-AAC2-4009-B57B-5AE16AA93206}"/>
    <hyperlink ref="B441" r:id="rId440" display="https://www.fangraphs.com/players/corey-dickerson/10762/stats" xr:uid="{1913C80A-FD40-4B96-88CF-CFC255A79688}"/>
    <hyperlink ref="B442" r:id="rId441" display="https://www.fangraphs.com/players/kole-calhoun/11200/stats" xr:uid="{E5667C35-580D-4416-A1A1-FDFF47183398}"/>
    <hyperlink ref="B443" r:id="rId442" display="https://www.fangraphs.com/players/richie-palacios/24589/stats" xr:uid="{898DC343-D94C-4D8C-AE83-EF02BBF59160}"/>
    <hyperlink ref="B444" r:id="rId443" display="https://www.fangraphs.com/players/tyler-freeman/22532/stats" xr:uid="{A6E27CE9-52DF-4FFF-8CDA-23766EFC7982}"/>
    <hyperlink ref="B445" r:id="rId444" display="https://www.fangraphs.com/players/yu-chang/14773/stats" xr:uid="{F9BA234B-E5B9-45E5-91AB-30C3F5D2C05A}"/>
    <hyperlink ref="B446" r:id="rId445" display="https://www.fangraphs.com/players/riley-adams/19864/stats" xr:uid="{50B94367-D728-415D-BE29-C7907E91F7EC}"/>
    <hyperlink ref="B447" r:id="rId446" display="https://www.fangraphs.com/players/james-mccann/12859/stats" xr:uid="{B15F2BCA-0BDF-456C-901B-70529959BB1E}"/>
    <hyperlink ref="B448" r:id="rId447" display="https://www.fangraphs.com/players/nick-martini/12005/stats" xr:uid="{688694DB-A0EB-4F7D-9985-ED559F54F646}"/>
    <hyperlink ref="B449" r:id="rId448" display="https://www.fangraphs.com/players/nick-maton/21635/stats" xr:uid="{674648AA-3872-49D9-A81B-F9DA43989388}"/>
    <hyperlink ref="B450" r:id="rId449" display="https://www.fangraphs.com/players/nick-allen/22277/stats" xr:uid="{9D0960AE-2D2F-4DCE-9A2B-F7ABEE4AD5BE}"/>
    <hyperlink ref="B451" r:id="rId450" display="https://www.fangraphs.com/players/matt-thaiss/19318/stats" xr:uid="{58C18D0C-E46D-4165-82E3-ADEE49FD2457}"/>
    <hyperlink ref="B452" r:id="rId451" display="https://www.fangraphs.com/players/jordan-luplow/16424/stats" xr:uid="{23D50A73-18DD-402C-A401-BC336F7EC5BF}"/>
    <hyperlink ref="B453" r:id="rId452" display="https://www.fangraphs.com/players/josh-harrison/8202/stats" xr:uid="{5134226B-846D-4BCD-ABD9-901215474399}"/>
    <hyperlink ref="B454" r:id="rId453" display="https://www.fangraphs.com/players/franmil-reyes/14566/stats" xr:uid="{5507F6F0-000C-4767-9CE0-A2463F11E97F}"/>
    <hyperlink ref="B455" r:id="rId454" display="https://www.fangraphs.com/players/pavin-smith/19892/stats" xr:uid="{D7EE9BFA-A827-43BB-A5EB-28ECFE63D852}"/>
    <hyperlink ref="B456" r:id="rId455" display="https://www.fangraphs.com/players/raimel-tapia/14350/stats" xr:uid="{23E9F8B7-1298-407B-9B48-E830380C90F9}"/>
    <hyperlink ref="B457" r:id="rId456" display="https://www.fangraphs.com/players/sam-haggerty/18054/stats" xr:uid="{2C0C74E5-FBC6-4AA0-A1E5-09040D746452}"/>
    <hyperlink ref="B458" r:id="rId457" display="https://www.fangraphs.com/players/mike-moustakas/4892/stats" xr:uid="{D3FDD137-AED4-4D42-AFEE-D6E048D28B48}"/>
    <hyperlink ref="B459" r:id="rId458" display="https://www.fangraphs.com/players/casey-schmitt/27577/stats" xr:uid="{78076920-5F9A-4DD0-BBC9-88553751B994}"/>
    <hyperlink ref="B460" r:id="rId459" display="https://www.fangraphs.com/players/ernie-clement/20352/stats" xr:uid="{51B7F107-C7D4-4097-96DA-AB64CB62D376}"/>
    <hyperlink ref="B461" r:id="rId460" display="https://www.fangraphs.com/players/corey-julks/20311/stats" xr:uid="{A3905DAD-DF53-41B0-AC15-4B8A31574155}"/>
    <hyperlink ref="B462" r:id="rId461" display="https://www.fangraphs.com/players/dominic-smith/15653/stats" xr:uid="{8AAA01E7-7013-48C1-9DF2-0A9FBD59B99C}"/>
    <hyperlink ref="B463" r:id="rId462" display="https://www.fangraphs.com/players/michael-stefanic/25353/stats" xr:uid="{3B690053-4A6D-4779-9A76-295C21D704E0}"/>
    <hyperlink ref="B464" r:id="rId463" display="https://www.fangraphs.com/players/travis-jankowski/13768/stats" xr:uid="{3AD553D5-78B3-4818-A75C-60323E14D584}"/>
    <hyperlink ref="B465" r:id="rId464" display="https://www.fangraphs.com/players/jean-segura/5933/stats" xr:uid="{903AFB59-E526-4225-83E5-D66279C37C35}"/>
    <hyperlink ref="B466" r:id="rId465" display="https://www.fangraphs.com/players/david-fletcher/17992/stats" xr:uid="{BD9A2A64-3C61-416A-A447-09FDD12A5447}"/>
    <hyperlink ref="B467" r:id="rId466" display="https://www.fangraphs.com/players/alex-jackson/17276/stats" xr:uid="{61AFCB5E-98C2-4A33-8DA0-152AAD5598A8}"/>
    <hyperlink ref="B468" r:id="rId467" display="https://www.fangraphs.com/players/cristian-pache/19948/stats" xr:uid="{59A8A739-D599-4B7F-8C38-F1C39323D2B1}"/>
    <hyperlink ref="B469" r:id="rId468" display="https://www.fangraphs.com/players/dylan-crews/sa3022882/stats" xr:uid="{47734F9B-6C16-4935-AC1A-C60A2EEA59CA}"/>
    <hyperlink ref="B470" r:id="rId469" display="https://www.fangraphs.com/players/david-villar/24782/stats" xr:uid="{A363546B-2EE1-429A-8214-7FD103EB5803}"/>
    <hyperlink ref="B471" r:id="rId470" display="https://www.fangraphs.com/players/brian-anderson/18289/stats" xr:uid="{8D7E8365-6B58-4447-B42F-519B884F9A27}"/>
    <hyperlink ref="B472" r:id="rId471" display="https://www.fangraphs.com/players/zack-short/19562/stats" xr:uid="{97D437B0-FCCD-4151-83F5-9D5F3C5E796E}"/>
    <hyperlink ref="B473" r:id="rId472" display="https://www.fangraphs.com/players/cade-marlowe/25505/stats" xr:uid="{D83286CF-FCCC-4783-9BB3-8438C5342EDA}"/>
    <hyperlink ref="B474" r:id="rId473" display="https://www.fangraphs.com/players/juan-yepez/18400/stats" xr:uid="{F205D0BD-BC7C-4B53-B73D-0AB41FEBE1E7}"/>
    <hyperlink ref="B475" r:id="rId474" display="https://www.fangraphs.com/players/omar-narvaez/13338/stats" xr:uid="{B1383CD1-12EF-4B72-8A98-FC2375D72AEB}"/>
    <hyperlink ref="B476" r:id="rId475" display="https://www.fangraphs.com/players/tucupita-marcano/22871/stats" xr:uid="{375A1679-93C0-4C2D-87EF-E160E7C65796}"/>
    <hyperlink ref="B477" r:id="rId476" display="https://www.fangraphs.com/players/coby-mayo/sa3014479/stats" xr:uid="{25B7B0F2-8D25-4339-A844-7DB7238793D8}"/>
    <hyperlink ref="B478" r:id="rId477" display="https://www.fangraphs.com/players/franchy-cordero/14567/stats" xr:uid="{3D03A9D7-C3A6-42E2-8629-75A894BDD067}"/>
    <hyperlink ref="B479" r:id="rId478" display="https://www.fangraphs.com/players/christian-arroyo/16434/stats" xr:uid="{BE909E81-6228-4583-92BC-7E6204C8E73C}"/>
    <hyperlink ref="B480" r:id="rId479" display="https://www.fangraphs.com/players/deyvison-de-los-santos/sa3015168/stats" xr:uid="{8B87D13C-D666-4017-A386-9B094C93F526}"/>
    <hyperlink ref="B481" r:id="rId480" display="https://www.fangraphs.com/players/taylor-trammell/19960/stats" xr:uid="{AD7787FE-8130-49AB-84BC-7C6B7357E18C}"/>
    <hyperlink ref="B482" r:id="rId481" display="https://www.fangraphs.com/players/luke-voit/14811/stats" xr:uid="{EA1C577E-4782-46B6-96A8-459B42726534}"/>
    <hyperlink ref="B483" r:id="rId482" display="https://www.fangraphs.com/players/jake-alu/25569/stats" xr:uid="{62AF13FC-0AD3-432C-8387-06F6805303C0}"/>
    <hyperlink ref="B484" r:id="rId483" display="https://www.fangraphs.com/players/kyle-stowers/26151/stats" xr:uid="{B29F0E13-EAD0-432A-BFF3-3C16E692385E}"/>
    <hyperlink ref="B485" r:id="rId484" display="https://www.fangraphs.com/players/jon-singleton/10441/stats" xr:uid="{BDC07684-8DE7-4153-A3D7-284917F2DF86}"/>
    <hyperlink ref="B486" r:id="rId485" display="https://www.fangraphs.com/players/matthew-batten/20157/stats" xr:uid="{000E243A-7F42-44FE-BD30-1F1FC5592129}"/>
    <hyperlink ref="B487" r:id="rId486" display="https://www.fangraphs.com/players/matt-duffy/13836/stats" xr:uid="{F3AAB4B5-CAD1-4A43-BDAE-315E9ED24D8A}"/>
    <hyperlink ref="B488" r:id="rId487" display="https://www.fangraphs.com/players/dairon-blanco/19779/stats" xr:uid="{60EFA267-6C4B-464F-82D9-B655288242D2}"/>
    <hyperlink ref="B489" r:id="rId488" display="https://www.fangraphs.com/players/hanser-alberto/11902/stats" xr:uid="{113850E7-40B1-49B9-B9E2-BF19B9A873A3}"/>
    <hyperlink ref="B490" r:id="rId489" display="https://www.fangraphs.com/players/kevin-smith/20242/stats" xr:uid="{90F06000-4A04-4957-8405-CE5555248180}"/>
    <hyperlink ref="B491" r:id="rId490" display="https://www.fangraphs.com/players/thomas-saggese/sa3014503/stats" xr:uid="{7452A544-D5E0-4CCF-A4AD-AB6B4AC49682}"/>
    <hyperlink ref="B492" r:id="rId491" display="https://www.fangraphs.com/players/jose-barrero/23378/stats" xr:uid="{2C9E441B-1A82-4EE5-8203-692D17CA79A5}"/>
    <hyperlink ref="B493" r:id="rId492" display="https://www.fangraphs.com/players/addison-barger/sa3006910/stats" xr:uid="{6EBB1F8B-45BC-4EDA-9EA3-9153049047D7}"/>
    <hyperlink ref="B494" r:id="rId493" display="https://www.fangraphs.com/players/juan-brito/sa3009808/stats" xr:uid="{158992FD-C933-4657-B24B-25D7DCD1478C}"/>
    <hyperlink ref="B495" r:id="rId494" display="https://www.fangraphs.com/players/luis-guillorme/16451/stats" xr:uid="{0944D725-7179-45E6-BAFF-E948D91A2641}"/>
    <hyperlink ref="B496" r:id="rId495" display="https://www.fangraphs.com/players/tristan-gray/19877/stats" xr:uid="{D8951767-0686-4096-817A-E28380F63CFA}"/>
    <hyperlink ref="B497" r:id="rId496" display="https://www.fangraphs.com/players/ildemaro-vargas/13324/stats" xr:uid="{3C9707F8-0A38-4F44-B577-9785C0885CDF}"/>
    <hyperlink ref="B498" r:id="rId497" display="https://www.fangraphs.com/players/trayce-thompson/9952/stats" xr:uid="{32235C83-4E6A-4DD3-8C9B-73F16FCD98D9}"/>
    <hyperlink ref="B499" r:id="rId498" display="https://www.fangraphs.com/players/yuli-gurriel/19198/stats" xr:uid="{BA05D8E7-8BF4-4406-AE07-C252408AA9EC}"/>
    <hyperlink ref="B500" r:id="rId499" display="https://www.fangraphs.com/players/jeter-downs/22202/stats" xr:uid="{B02F0FE5-61BE-4A70-A0E4-DA1094EC8B1B}"/>
    <hyperlink ref="B501" r:id="rId500" display="https://www.fangraphs.com/players/ryan-bliss/sa3016951/stats" xr:uid="{6A138D20-715F-4A15-81EE-FB97A74FF3C0}"/>
    <hyperlink ref="B502" r:id="rId501" display="https://www.fangraphs.com/players/ryan-kreidler/25867/stats" xr:uid="{024535A8-E9F3-4FD1-A8BC-9D03AD5CA05E}"/>
    <hyperlink ref="B503" r:id="rId502" display="https://www.fangraphs.com/players/wander-franco/23667/stats" xr:uid="{0C2368B6-477A-4512-B17B-002B07C6840B}"/>
    <hyperlink ref="B504" r:id="rId503" display="https://www.fangraphs.com/players/kyle-lewis/19508/stats" xr:uid="{73DB0785-9687-4B1B-9B0A-A53DF2FC043A}"/>
    <hyperlink ref="B505" r:id="rId504" display="https://www.fangraphs.com/players/grae-kessinger/25813/stats" xr:uid="{6F3CED0E-20F9-4249-99EF-AAC7541E08D3}"/>
    <hyperlink ref="B506" r:id="rId505" display="https://www.fangraphs.com/players/jacob-stallings/13723/stats" xr:uid="{CCEA6A07-37A8-4035-9148-1FAC11A57BAB}"/>
    <hyperlink ref="B507" r:id="rId506" display="https://www.fangraphs.com/players/diego-castillo/19906/stats" xr:uid="{526A198A-AFF2-47B5-8CB2-E02E06C3500E}"/>
    <hyperlink ref="B508" r:id="rId507" display="https://www.fangraphs.com/players/wade-meckler/31490/stats" xr:uid="{7F304E2A-2B52-4F1D-B7D6-DABC76ADA482}"/>
    <hyperlink ref="B509" r:id="rId508" display="https://www.fangraphs.com/players/andrew-velazquez/14196/stats" xr:uid="{FE87C1A8-2B59-4A3C-9B83-0A1F945E5653}"/>
    <hyperlink ref="B510" r:id="rId509" display="https://www.fangraphs.com/players/terrin-vavra/24400/stats" xr:uid="{A0AC5CE2-92A6-453D-B04D-348989B8B667}"/>
    <hyperlink ref="B511" r:id="rId510" display="https://www.fangraphs.com/players/jesus-aguilar/11342/stats" xr:uid="{8D5A853C-52C4-4F59-B4DA-8CB2B87DB0B9}"/>
    <hyperlink ref="B512" r:id="rId511" display="https://www.fangraphs.com/players/kyren-paris/26420/stats" xr:uid="{61856FF2-112B-4E51-A70A-B574BF95BDC9}"/>
    <hyperlink ref="B513" r:id="rId512" display="https://www.fangraphs.com/players/danny-mendick/18889/stats" xr:uid="{87A34019-BB75-4E40-9877-DE36C87C9E4D}"/>
    <hyperlink ref="B514" r:id="rId513" display="https://www.fangraphs.com/players/calvin-mitchell/22169/stats" xr:uid="{56E58AEF-9C57-4871-9BBC-7F3875736AF8}"/>
    <hyperlink ref="B515" r:id="rId514" display="https://www.fangraphs.com/players/otto-lopez/19608/stats" xr:uid="{4F96B68F-9CAF-450A-A225-FDB5702BE8A5}"/>
    <hyperlink ref="B516" r:id="rId515" display="https://www.fangraphs.com/players/tyler-gentry/sa3014485/stats" xr:uid="{30415F44-6B3E-420B-AD18-C13D20582B9C}"/>
    <hyperlink ref="B517" r:id="rId516" display="https://www.fangraphs.com/players/mark-mathias/18032/stats" xr:uid="{CAAD7BDB-128F-4213-ACC6-A7005BEBB621}"/>
    <hyperlink ref="B518" r:id="rId517" display="https://www.fangraphs.com/players/oscar-gonzalez/20970/stats" xr:uid="{432D0606-6007-4C8C-AFA4-298005E17855}"/>
    <hyperlink ref="B519" r:id="rId518" display="https://www.fangraphs.com/players/zach-remillard/19788/stats" xr:uid="{48259E12-FA7B-461D-8B77-D3FDAEF47D38}"/>
    <hyperlink ref="B520" r:id="rId519" display="https://www.fangraphs.com/players/jorbit-vivas/sa3005511/stats" xr:uid="{DC881B80-8B08-46ED-A5E6-FC5059E8E738}"/>
    <hyperlink ref="B521" r:id="rId520" display="https://www.fangraphs.com/players/blaze-alexander/sa3007742/stats" xr:uid="{52FEDA30-0A52-4B34-BD74-5FD95B02BC4A}"/>
    <hyperlink ref="B522" r:id="rId521" display="https://www.fangraphs.com/players/ben-gamel/12160/stats" xr:uid="{93E1220F-C57F-4AD0-B0FC-1F3633A3D54A}"/>
    <hyperlink ref="B523" r:id="rId522" display="https://www.fangraphs.com/players/julio-carreras/sa3005598/stats" xr:uid="{1A9C830E-3504-4050-8EF4-4B185DC03791}"/>
    <hyperlink ref="B524" r:id="rId523" display="https://www.fangraphs.com/players/kyle-garlick/18063/stats" xr:uid="{6B61863A-659B-475A-9823-44F74EA817ED}"/>
    <hyperlink ref="B525" r:id="rId524" display="https://www.fangraphs.com/players/brett-wisely/27735/stats" xr:uid="{21522FE5-51BD-40B3-BD88-3AF14C5C7BEA}"/>
    <hyperlink ref="B526" r:id="rId525" display="https://www.fangraphs.com/players/dane-myers/22054/stats" xr:uid="{FA716644-1986-40E6-9723-69DA16DC769F}"/>
    <hyperlink ref="B527" r:id="rId526" display="https://www.fangraphs.com/players/austin-barnes/12158/stats" xr:uid="{24F89E87-9297-47F8-A139-4E29071E7210}"/>
    <hyperlink ref="B528" r:id="rId527" display="https://www.fangraphs.com/players/coco-montes/21547/stats" xr:uid="{CAF5DD8D-F207-4A1E-9480-871D2964C97E}"/>
    <hyperlink ref="B529" r:id="rId528" display="https://www.fangraphs.com/players/yasiel-puig/14225/stats" xr:uid="{4F97EBB2-D4D0-462A-8882-3BAB57AB0D37}"/>
    <hyperlink ref="B530" r:id="rId529" display="https://www.fangraphs.com/players/jace-jung/sa3019992/stats" xr:uid="{57DBB1BF-4C7A-460B-862C-F25981A3545E}"/>
    <hyperlink ref="B531" r:id="rId530" display="https://www.fangraphs.com/players/david-fry/24934/stats" xr:uid="{41301560-0596-4C6B-A271-D8141B88EE1D}"/>
    <hyperlink ref="B532" r:id="rId531" display="https://www.fangraphs.com/players/weston-wilson/19358/stats" xr:uid="{6C232F79-C642-493A-84D5-5337CBC23551}"/>
    <hyperlink ref="B533" r:id="rId532" display="https://www.fangraphs.com/players/spencer-horwitz/26477/stats" xr:uid="{9E07BD91-6CAD-4A8C-B693-67E10E2CEDF3}"/>
    <hyperlink ref="B534" r:id="rId533" display="https://www.fangraphs.com/players/ronny-mauricio/23698/stats" xr:uid="{B74727AF-A8F3-4288-9BA8-1D213A18BCF2}"/>
    <hyperlink ref="B535" r:id="rId534" display="https://www.fangraphs.com/players/jose-fermin/21746/stats" xr:uid="{66F41154-399A-46A0-9431-EFEC1E266954}"/>
    <hyperlink ref="B536" r:id="rId535" display="https://www.fangraphs.com/players/luisangel-acuna/sa3008765/stats" xr:uid="{ACF34D7D-192C-400D-8E1F-109667680E92}"/>
    <hyperlink ref="B537" r:id="rId536" display="https://www.fangraphs.com/players/niko-goodrum/12092/stats" xr:uid="{2BB4A74C-F520-4A80-AF8B-C9C19D4CF972}"/>
    <hyperlink ref="B538" r:id="rId537" display="https://www.fangraphs.com/players/victor-scott/sa3019838/stats" xr:uid="{6EF875FA-8C9E-4AE7-8E89-346D6B2FC07B}"/>
    <hyperlink ref="B539" r:id="rId538" display="https://www.fangraphs.com/players/jacob-amaya/23296/stats" xr:uid="{AED47559-0075-4BCD-B172-6FD654E94207}"/>
    <hyperlink ref="B540" r:id="rId539" display="https://www.fangraphs.com/players/rafael-ortega/10323/stats" xr:uid="{43A82AA6-0DE3-4A45-8B67-1E5A9870732E}"/>
    <hyperlink ref="B541" r:id="rId540" display="https://www.fangraphs.com/players/brady-house/sa3017694/stats" xr:uid="{6D22B2E4-3532-4453-9F0D-60122C4DC0AF}"/>
    <hyperlink ref="B542" r:id="rId541" display="https://www.fangraphs.com/players/forrest-wall/16496/stats" xr:uid="{B30A277A-AB23-48BF-B935-E6EB00EE3CB2}"/>
    <hyperlink ref="B543" r:id="rId542" display="https://www.fangraphs.com/players/jonathan-arauz/20275/stats" xr:uid="{4856F31F-FDD4-46F6-8492-BFD9CCC94B99}"/>
    <hyperlink ref="B544" r:id="rId543" display="https://www.fangraphs.com/players/connor-norby/sa3017019/stats" xr:uid="{6FE4C4B5-D740-4935-BBC3-55BE382E8E36}"/>
    <hyperlink ref="B545" r:id="rId544" display="https://www.fangraphs.com/players/david-hamilton/27531/stats" xr:uid="{4F06E498-A548-4725-BE41-013985AA3829}"/>
    <hyperlink ref="B546" r:id="rId545" display="https://www.fangraphs.com/players/tyler-naquin/13359/stats" xr:uid="{B469122D-6DCF-4183-BB95-BFA234CF2DCE}"/>
    <hyperlink ref="B547" r:id="rId546" display="https://www.fangraphs.com/players/jose-tena/23691/stats" xr:uid="{056C5052-492D-4A23-AC6E-6A5FF499EBAC}"/>
    <hyperlink ref="B548" r:id="rId547" display="https://www.fangraphs.com/players/samad-taylor/22274/stats" xr:uid="{3694F5F1-7C28-4717-BBCA-7DBD249DA366}"/>
    <hyperlink ref="B549" r:id="rId548" display="https://www.fangraphs.com/players/charles-leblanc/19813/stats" xr:uid="{614A8E6E-AAB4-4651-BC63-281A14118AE2}"/>
    <hyperlink ref="B550" r:id="rId549" display="https://www.fangraphs.com/players/francisco-mejia/16403/stats" xr:uid="{62911535-D174-4487-ACDD-2A2B418A9916}"/>
    <hyperlink ref="B551" r:id="rId550" display="https://www.fangraphs.com/players/trey-cabbage/21078/stats" xr:uid="{52823B16-A7BE-4540-8243-21FD11BE3E7E}"/>
    <hyperlink ref="B552" r:id="rId551" display="https://www.fangraphs.com/players/michael-toglia/25845/stats" xr:uid="{723F1FAB-2652-4A2A-9D88-2AC8D4F614E0}"/>
    <hyperlink ref="B553" r:id="rId552" display="https://www.fangraphs.com/players/jp-martinez/24451/stats" xr:uid="{89343BA6-3406-49A3-8535-84957022BE52}"/>
    <hyperlink ref="B554" r:id="rId553" display="https://www.fangraphs.com/players/luke-williams/19931/stats" xr:uid="{065C4B2A-E2FD-4A13-8C53-5F1F833A4F1A}"/>
    <hyperlink ref="B555" r:id="rId554" display="https://www.fangraphs.com/players/jonathan-ornelas/24597/stats" xr:uid="{EAAE3452-611B-4917-9F03-5056E26E02B3}"/>
    <hyperlink ref="B556" r:id="rId555" display="https://www.fangraphs.com/players/angel-martinez/sa3008762/stats" xr:uid="{08B4986C-B766-47F2-97E1-243C16F3EF18}"/>
    <hyperlink ref="B557" r:id="rId556" display="https://www.fangraphs.com/players/oscar-mercado/16375/stats" xr:uid="{27DD521E-F9A6-4E48-BC15-40A95439C3E0}"/>
    <hyperlink ref="B558" r:id="rId557" display="https://www.fangraphs.com/players/nasim-nunez/sa3010695/stats" xr:uid="{CCD90822-BBA1-4450-B402-7D0BD212F842}"/>
    <hyperlink ref="B559" r:id="rId558" display="https://www.fangraphs.com/players/brett-phillips/14735/stats" xr:uid="{B0C43134-6815-4C51-BFFE-2A6E2EC1F37D}"/>
    <hyperlink ref="B560" r:id="rId559" display="https://www.fangraphs.com/players/ryan-mckenna/19928/stats" xr:uid="{8FB8A24E-E283-4E54-A6CF-BBC82EB2F729}"/>
    <hyperlink ref="B561" r:id="rId560" display="https://www.fangraphs.com/players/david-hensley/25111/stats" xr:uid="{80A82E2E-483C-46BA-9585-BE35D0A02237}"/>
    <hyperlink ref="B562" r:id="rId561" display="https://www.fangraphs.com/players/osleivis-basabe/23985/stats" xr:uid="{25ABF39A-83CB-4EE9-8179-00EAF07C0DE0}"/>
    <hyperlink ref="B563" r:id="rId562" display="https://www.fangraphs.com/players/alika-williams/27604/stats" xr:uid="{F35CCE20-125A-4AA3-9E64-31294AC1642F}"/>
    <hyperlink ref="B564" r:id="rId563" display="https://www.fangraphs.com/players/jahmai-jones/18872/stats" xr:uid="{02C9376F-CA19-4CC6-A276-1E52BAF7E5BA}"/>
    <hyperlink ref="B565" r:id="rId564" display="https://www.fangraphs.com/players/ehire-adrianza/8418/stats" xr:uid="{1744B3AB-589D-466C-965F-9E9D05FB3094}"/>
    <hyperlink ref="B566" r:id="rId565" display="https://www.fangraphs.com/players/reese-mcguire/15674/stats" xr:uid="{011EBC0B-B43C-4FBA-8209-96C0F7D8F823}"/>
    <hyperlink ref="B567" r:id="rId566" display="https://www.fangraphs.com/players/tyler-wade/15730/stats" xr:uid="{3ADC377E-3A81-4366-A448-D3F63DCA0FED}"/>
    <hyperlink ref="B568" r:id="rId567" display="https://www.fangraphs.com/players/christopher-martin/sa3014454/stats" xr:uid="{CEA81526-F51D-4266-9F2B-D4D1511357A5}"/>
    <hyperlink ref="B569" r:id="rId568" display="https://www.fangraphs.com/players/irving-lopez/20463/stats" xr:uid="{8281202A-5A70-4D0F-A001-AF7A54ED081E}"/>
    <hyperlink ref="B570" r:id="rId569" display="https://www.fangraphs.com/players/yunior-severino/sa3003185/stats" xr:uid="{ED4406C9-C22D-4E49-ACF6-92A834FF1C0F}"/>
    <hyperlink ref="B571" r:id="rId570" display="https://www.fangraphs.com/players/sam-huff/22209/stats" xr:uid="{56831E4B-5EF3-4807-BE06-27E95571F76E}"/>
    <hyperlink ref="B572" r:id="rId571" display="https://www.fangraphs.com/players/canaan-smith-njigba/23264/stats" xr:uid="{DC6239BE-EC15-4BAD-94CD-7C87305D5C43}"/>
    <hyperlink ref="B573" r:id="rId572" display="https://www.fangraphs.com/players/eric-haase/14111/stats" xr:uid="{F0621C9B-1A94-4A62-B75A-68951466276A}"/>
    <hyperlink ref="B574" r:id="rId573" display="https://www.fangraphs.com/players/vinny-capra/25040/stats" xr:uid="{E2D44A56-F6D3-4751-8691-36E7C04C3D33}"/>
    <hyperlink ref="B575" r:id="rId574" display="https://www.fangraphs.com/players/everson-pereira/23695/stats" xr:uid="{0802693B-0951-4153-954F-8CCE26C04B3A}"/>
    <hyperlink ref="B576" r:id="rId575" display="https://www.fangraphs.com/players/blake-perkins/19921/stats" xr:uid="{345BA24E-95D0-426B-BAE0-1FB93BC5F76A}"/>
    <hyperlink ref="B577" r:id="rId576" display="https://www.fangraphs.com/players/luis-torrens/15905/stats" xr:uid="{DCE332DB-EFA3-4C95-8E2A-84E7EAAA6EE6}"/>
    <hyperlink ref="B578" r:id="rId577" display="https://www.fangraphs.com/players/blake-sabol/25805/stats" xr:uid="{D5EDE5BF-9F71-439D-86A7-9B0A4D0B6686}"/>
    <hyperlink ref="B579" r:id="rId578" display="https://www.fangraphs.com/players/billy-mckinney/15654/stats" xr:uid="{BC52294C-7B57-4B75-9F3C-4ADC8162E768}"/>
    <hyperlink ref="B580" r:id="rId579" display="https://www.fangraphs.com/players/oliver-dunn/sa3010595/stats" xr:uid="{F91AEEE7-D0C5-42D7-8C6E-63CD2A15FE3F}"/>
    <hyperlink ref="B581" r:id="rId580" display="https://www.fangraphs.com/players/leonardo-jimenez/sa3006891/stats" xr:uid="{D3A13B85-6E44-4C5F-8A08-4FE799C17658}"/>
    <hyperlink ref="B582" r:id="rId581" display="https://www.fangraphs.com/players/james-herron/sa3008183/stats" xr:uid="{5124A40D-E666-414D-993F-9383A529808A}"/>
    <hyperlink ref="B583" r:id="rId582" display="https://www.fangraphs.com/players/nathan-lukes/18123/stats" xr:uid="{A629B7FC-890B-44AA-8DBA-872ECD4D1FDE}"/>
    <hyperlink ref="B584" r:id="rId583" display="https://www.fangraphs.com/players/wenceel-perez/sa3003326/stats" xr:uid="{CE8C44A6-3813-4863-812A-C78D7DE2F92E}"/>
    <hyperlink ref="B585" r:id="rId584" display="https://www.fangraphs.com/players/luken-baker/21497/stats" xr:uid="{A5EAC73E-F6C6-4C31-B775-B24561EFFFB3}"/>
    <hyperlink ref="B586" r:id="rId585" display="https://www.fangraphs.com/players/jose-iglesias/10231/stats" xr:uid="{54ADAD51-06AD-49BF-A70E-A23AEB873808}"/>
    <hyperlink ref="B587" r:id="rId586" display="https://www.fangraphs.com/players/eddys-leonard/sa3005554/stats" xr:uid="{43CC3CC0-FCD7-421A-9409-36CCE5BD6B9F}"/>
    <hyperlink ref="B588" r:id="rId587" display="https://www.fangraphs.com/players/jacob-young/29931/stats" xr:uid="{1DF76B58-BF9D-4EFE-87BB-0E3502B8D706}"/>
    <hyperlink ref="B589" r:id="rId588" display="https://www.fangraphs.com/players/livan-soto/22471/stats" xr:uid="{3D10D878-2112-4902-ACF5-8B8FA3B5F89A}"/>
    <hyperlink ref="B590" r:id="rId589" display="https://www.fangraphs.com/players/troy-johnston/sa3010899/stats" xr:uid="{C0C34FD0-E6EB-4B9B-A780-24CFCD44AE29}"/>
    <hyperlink ref="B591" r:id="rId590" display="https://www.fangraphs.com/players/george-valera/sa3006872/stats" xr:uid="{8F404796-C048-47B6-8DF4-C278C7E34077}"/>
    <hyperlink ref="B592" r:id="rId591" display="https://www.fangraphs.com/players/buddy-kennedy/22505/stats" xr:uid="{D64497AE-675C-4891-9DA4-5F94F0C997AB}"/>
    <hyperlink ref="B593" r:id="rId592" display="https://www.fangraphs.com/players/jackson-frazier/15983/stats" xr:uid="{47A76993-1453-406B-B17D-6B1CBEE8BDBC}"/>
    <hyperlink ref="B594" r:id="rId593" display="https://www.fangraphs.com/players/andy-pages/sa3005625/stats" xr:uid="{AB1B3F29-C2D3-4E6A-A578-7A54EC7D48C0}"/>
    <hyperlink ref="B595" r:id="rId594" display="https://www.fangraphs.com/players/chris-owings/10030/stats" xr:uid="{4D906527-BE4C-4639-9AAA-B616FBAC43F9}"/>
    <hyperlink ref="B596" r:id="rId595" display="https://www.fangraphs.com/players/moises-gomez/sa875163/stats" xr:uid="{EF2FA7A0-8026-45BC-849D-426C4B9306C3}"/>
    <hyperlink ref="B597" r:id="rId596" display="https://www.fangraphs.com/players/didi-gregorius/6012/stats" xr:uid="{6EAD9861-E26D-4C5B-9F0A-A4485B732688}"/>
    <hyperlink ref="B598" r:id="rId597" display="https://www.fangraphs.com/players/alejo-lopez/21127/stats" xr:uid="{8A856487-1B14-49AD-8184-7859DE49969E}"/>
    <hyperlink ref="B599" r:id="rId598" display="https://www.fangraphs.com/players/zachary-deloach/sa3014547/stats" xr:uid="{96EB0987-B566-4C1F-8CDB-3C4FCC55E76D}"/>
    <hyperlink ref="B600" r:id="rId599" display="https://www.fangraphs.com/players/hoy-park/18027/stats" xr:uid="{7951820A-C2DE-4C6E-958F-C0101F7CF137}"/>
    <hyperlink ref="B601" r:id="rId600" display="https://www.fangraphs.com/players/justyn-henry-malloy/sa3017073/stats" xr:uid="{58F25D87-981D-4441-B552-EE900625393F}"/>
    <hyperlink ref="B602" r:id="rId601" display="https://www.fangraphs.com/players/maxwell-schuemann/sa3007511/stats" xr:uid="{3CE4B77C-85B4-4456-B9FC-F366696FD012}"/>
    <hyperlink ref="B603" r:id="rId602" display="https://www.fangraphs.com/players/hunter-stovall/sa3008181/stats" xr:uid="{B4089188-3642-4235-A0E3-EC1F2EAEDDCE}"/>
    <hyperlink ref="B604" r:id="rId603" display="https://www.fangraphs.com/players/willie-calhoun/17838/stats" xr:uid="{320E432C-DADD-4E4E-84FF-5CB2F4F56230}"/>
    <hyperlink ref="B605" r:id="rId604" display="https://www.fangraphs.com/players/mason-mccoy/22232/stats" xr:uid="{99E4FDBB-FCC7-4E85-AC79-41A4E07967B3}"/>
    <hyperlink ref="B606" r:id="rId605" display="https://www.fangraphs.com/players/yonny-hernandez/19432/stats" xr:uid="{79F3EE9F-6653-4ADF-A7E6-0C2F5A3F2B19}"/>
    <hyperlink ref="B607" r:id="rId606" display="https://www.fangraphs.com/players/jonathan-davis/15104/stats" xr:uid="{B6312757-5385-41E6-900C-DFE1F20B2EF8}"/>
    <hyperlink ref="B608" r:id="rId607" display="https://www.fangraphs.com/players/leury-garcia/5913/stats" xr:uid="{C850989C-B90D-419E-986F-C28505B27ADB}"/>
    <hyperlink ref="B609" r:id="rId608" display="https://www.fangraphs.com/players/jackie-bradley-jr/12984/stats" xr:uid="{3C5BC8BB-0A60-4ECD-B397-537037047D5F}"/>
    <hyperlink ref="B610" r:id="rId609" display="https://www.fangraphs.com/players/erik-gonzalez/13369/stats" xr:uid="{341001DD-93BE-4E9A-B8B4-7BD19E6C8EF2}"/>
    <hyperlink ref="B611" r:id="rId610" display="https://www.fangraphs.com/players/bryce-johnson/20002/stats" xr:uid="{70CF0A8B-62D8-4C1B-B938-055421B1C690}"/>
    <hyperlink ref="B612" r:id="rId611" display="https://www.fangraphs.com/players/johnathan-rodriguez/sa3004147/stats" xr:uid="{61622A40-9880-451E-A5D1-22845813082C}"/>
    <hyperlink ref="B613" r:id="rId612" display="https://www.fangraphs.com/players/hunter-dozier/15117/stats" xr:uid="{53631630-9818-4411-B0C2-311D24334BFE}"/>
    <hyperlink ref="B614" r:id="rId613" display="https://www.fangraphs.com/players/tirso-ornelas/sa3004048/stats" xr:uid="{E8AD9FC2-60CF-42DC-92E2-A501DF76176A}"/>
    <hyperlink ref="B615" r:id="rId614" display="https://www.fangraphs.com/players/jordyn-adams/23788/stats" xr:uid="{55057963-6928-4FA1-816C-397925709B1E}"/>
    <hyperlink ref="B616" r:id="rId615" display="https://www.fangraphs.com/players/travis-blankenhorn/18395/stats" xr:uid="{F8C751DA-2FA8-4727-B8BB-4F2967DE40B4}"/>
    <hyperlink ref="B617" r:id="rId616" display="https://www.fangraphs.com/players/garrett-stubbs/18067/stats" xr:uid="{27E9307C-81C9-4DC2-9F6F-A6467B7AC035}"/>
    <hyperlink ref="B618" r:id="rId617" display="https://www.fangraphs.com/players/alfonso-rivas/21560/stats" xr:uid="{60E263D8-4664-4501-A982-374B25D3BB36}"/>
    <hyperlink ref="B619" r:id="rId618" display="https://www.fangraphs.com/players/darin-ruf/9929/stats" xr:uid="{787D91BD-3499-4C73-8CA1-1C40851AEB80}"/>
    <hyperlink ref="B620" r:id="rId619" display="https://www.fangraphs.com/players/kevin-newman/17696/stats" xr:uid="{7CFF70B0-12E0-4250-8F82-3F09F4FA4D97}"/>
    <hyperlink ref="B621" r:id="rId620" display="https://www.fangraphs.com/players/greg-allen/16623/stats" xr:uid="{12479A2F-B2F0-4AD4-989F-ADD3BB2D89AA}"/>
    <hyperlink ref="B622" r:id="rId621" display="https://www.fangraphs.com/players/andrew-stevenson/17932/stats" xr:uid="{63BF762E-6F20-43DF-B91C-9026930319AF}"/>
    <hyperlink ref="B623" r:id="rId622" display="https://www.fangraphs.com/players/heliot-ramos/22515/stats" xr:uid="{C107398C-D5D6-491C-90E4-ED9BB730A6FD}"/>
    <hyperlink ref="B624" r:id="rId623" display="https://www.fangraphs.com/players/darick-hall/19717/stats" xr:uid="{65C85BB6-792D-40DF-B622-956F909CCE2E}"/>
    <hyperlink ref="B625" r:id="rId624" display="https://www.fangraphs.com/players/seby-zavala/18887/stats" xr:uid="{4570C62D-3B81-4DA4-8801-6A9E3B6820FE}"/>
    <hyperlink ref="B626" r:id="rId625" display="https://www.fangraphs.com/players/jonatan-clase/sa3008787/stats" xr:uid="{E05F93F3-AAEE-4FD4-83B1-504DF554B95E}"/>
    <hyperlink ref="B627" r:id="rId626" display="https://www.fangraphs.com/players/conner-capel/19983/stats" xr:uid="{04C00885-6081-4D99-BB1F-FC90DCB63BA9}"/>
    <hyperlink ref="B628" r:id="rId627" display="https://www.fangraphs.com/players/jake-marisnick/11339/stats" xr:uid="{D68CAB47-19CC-47CD-84C8-A885E46ECB01}"/>
    <hyperlink ref="B629" r:id="rId628" display="https://www.fangraphs.com/players/brad-miller/12775/stats" xr:uid="{DC46A167-208A-4FF4-9663-2FF2EAEF4981}"/>
    <hyperlink ref="B630" r:id="rId629" display="https://www.fangraphs.com/players/tim-locastro/15124/stats" xr:uid="{A0237DD9-A44B-4EB6-B84F-A18AD92EB0C6}"/>
    <hyperlink ref="B631" r:id="rId630" display="https://www.fangraphs.com/players/kody-clemens/20572/stats" xr:uid="{8B337B0D-2BF8-4D67-B2D1-10934E8A44AB}"/>
    <hyperlink ref="B632" r:id="rId631" display="https://www.fangraphs.com/players/joey-bart/21524/stats" xr:uid="{E69CC24C-FFBA-4C1A-A794-928DA68DCAAF}"/>
    <hyperlink ref="B633" r:id="rId632" display="https://www.fangraphs.com/players/tj-hopkins/25482/stats" xr:uid="{00507751-57ED-498A-84AB-E0645EECB4AA}"/>
    <hyperlink ref="B634" r:id="rId633" display="https://www.fangraphs.com/players/peyton-burdick/25459/stats" xr:uid="{F7E0C2A6-B23F-4547-9FD7-B591A382F00E}"/>
    <hyperlink ref="B635" r:id="rId634" display="https://www.fangraphs.com/players/eli-white/19346/stats" xr:uid="{EB7A64EE-7FB4-48AD-8D89-FA9180FFB2C1}"/>
    <hyperlink ref="B636" r:id="rId635" display="https://www.fangraphs.com/players/kenedy-corona/sa3009845/stats" xr:uid="{39C38299-E9F2-4F5A-ADA6-EDC092A8A835}"/>
    <hyperlink ref="B637" r:id="rId636" display="https://www.fangraphs.com/players/evan-white/20078/stats" xr:uid="{C5887FA0-9DF0-4243-A48C-9D672F92414F}"/>
    <hyperlink ref="B638" r:id="rId637" display="https://www.fangraphs.com/players/victor-reyes/15487/stats" xr:uid="{6E40B474-378B-4FA4-9587-04F92628D7CC}"/>
    <hyperlink ref="B639" r:id="rId638" display="https://www.fangraphs.com/players/bubba-thompson/22261/stats" xr:uid="{CFDEF2EC-9712-402E-930D-BE6D434DAC88}"/>
    <hyperlink ref="B640" r:id="rId639" display="https://www.fangraphs.com/players/adam-haseley/19878/stats" xr:uid="{C7D02335-F2B2-4825-8ACA-DF1A24481907}"/>
    <hyperlink ref="B641" r:id="rId640" display="https://www.fangraphs.com/players/rece-hinds/sa1169587/stats" xr:uid="{F242CD87-9FCF-4D20-8191-370E21BC3984}"/>
    <hyperlink ref="B642" r:id="rId641" display="https://www.fangraphs.com/players/gilberto-celestino/20233/stats" xr:uid="{20CF3DB3-CBAF-48B1-89B3-D46170E5F92E}"/>
    <hyperlink ref="B643" r:id="rId642" display="https://www.fangraphs.com/players/derek-hill/16947/stats" xr:uid="{C9D98291-7E5E-4EEA-B53C-9E61B6D89755}"/>
    <hyperlink ref="B644" r:id="rId643" display="https://www.fangraphs.com/players/miles-mastrobuoni/20017/stats" xr:uid="{8B6341EA-E90C-485E-BEFA-C9FFF6C4CEF4}"/>
    <hyperlink ref="B645" r:id="rId644" display="https://www.fangraphs.com/players/jonah-bride/24703/stats" xr:uid="{B003C246-5254-4B77-82B5-4E82CC4246CE}"/>
    <hyperlink ref="B646" r:id="rId645" display="https://www.fangraphs.com/players/adam-engel/15082/stats" xr:uid="{976FFC04-98E1-4E9F-82A3-1F534A0850ED}"/>
    <hyperlink ref="B647" r:id="rId646" display="https://www.fangraphs.com/players/mike-siani/22557/stats" xr:uid="{222730A9-6AF7-4E5B-9A12-FA818F04A739}"/>
    <hyperlink ref="B648" r:id="rId647" display="https://www.fangraphs.com/players/dustin-harris/sa3010279/stats" xr:uid="{90FAC0E3-D21D-492C-A32E-080550F3232A}"/>
    <hyperlink ref="B649" r:id="rId648" display="https://www.fangraphs.com/players/tyler-nevin/17893/stats" xr:uid="{12D0C924-5766-46B8-834D-70F7CF1FF08B}"/>
    <hyperlink ref="B650" r:id="rId649" display="https://www.fangraphs.com/players/nate-eaton/25055/stats" xr:uid="{204D2F4B-835C-42ED-B4E2-05B97E893EC3}"/>
    <hyperlink ref="B651" r:id="rId650" display="https://www.fangraphs.com/players/jacob-hurtubise/sa3014820/stats" xr:uid="{6A526DDB-6267-4303-A7B9-CA2FF0ED1841}"/>
    <hyperlink ref="B652" r:id="rId651" display="https://www.fangraphs.com/players/bligh-madris/20054/stats" xr:uid="{860683C8-36EC-4CA7-8797-0ED7CB466269}"/>
    <hyperlink ref="B653" r:id="rId652" display="https://www.fangraphs.com/players/brennen-davis/sa3007876/stats" xr:uid="{D3C6B493-8B46-47AB-A05E-FB6D43CA2373}"/>
    <hyperlink ref="B654" r:id="rId653" display="https://www.fangraphs.com/players/lazaro-armenteros/sa969091/stats" xr:uid="{2C29C5BE-2961-4732-B702-4708705638E4}"/>
    <hyperlink ref="B655" r:id="rId654" display="https://www.fangraphs.com/players/pedro-leon/sa3014838/stats" xr:uid="{35641E3E-DDDF-4F95-BBDF-214B378198EF}"/>
    <hyperlink ref="B656" r:id="rId655" display="https://www.fangraphs.com/players/cooper-hummel/19458/stats" xr:uid="{676D72E2-967C-4C7F-B1D7-07E19B0AA104}"/>
    <hyperlink ref="B657" r:id="rId656" display="https://www.fangraphs.com/players/simon-muzziotti/19553/stats" xr:uid="{993E7DAF-7C3D-4C4D-8E93-E3511104FAEA}"/>
    <hyperlink ref="B658" r:id="rId657" display="https://www.fangraphs.com/players/jorge-barrosa/sa3005524/stats" xr:uid="{A9CBF5C6-386E-4E80-8435-DC149CC74423}"/>
    <hyperlink ref="B659" r:id="rId658" display="https://www.fangraphs.com/players/tommy-la-stella/12371/stats" xr:uid="{D263ED94-CB09-41DE-858B-CFE4C8308399}"/>
    <hyperlink ref="B660" r:id="rId659" display="https://www.fangraphs.com/players/mike-brosseau/19683/stats" xr:uid="{2163719C-5015-4FE2-9966-27EA2660E544}"/>
    <hyperlink ref="B661" r:id="rId660" display="https://www.fangraphs.com/players/yonathan-daza/15794/stats" xr:uid="{52EF3EDD-19BC-445B-831F-599B12C57EC0}"/>
    <hyperlink ref="B662" r:id="rId661" display="https://www.fangraphs.com/players/cal-stevenson/22411/stats" xr:uid="{2FFBE370-E236-48D5-A496-41B9165F264D}"/>
    <hyperlink ref="B663" r:id="rId662" display="https://www.fangraphs.com/players/bradley-zimmer/16221/stats" xr:uid="{2D5C20C2-7F4F-4D11-942E-3233EE48F562}"/>
    <hyperlink ref="B664" r:id="rId663" display="https://www.fangraphs.com/players/roman-anthony/sa3020211/stats" xr:uid="{090228B2-5717-40EB-AE51-A83F2558C567}"/>
    <hyperlink ref="B665" r:id="rId664" display="https://www.fangraphs.com/players/lewin-diaz/18365/stats" xr:uid="{F4E282A3-3925-4D80-9346-98E29EF617FE}"/>
    <hyperlink ref="B666" r:id="rId665" display="https://www.fangraphs.com/players/jorge-alfaro/12180/stats" xr:uid="{818E9BE9-D3B0-40E9-AA38-C1E9C8DF432C}"/>
    <hyperlink ref="B667" r:id="rId666" display="https://www.fangraphs.com/players/taylor-kohlwey/19212/stats" xr:uid="{E611EE89-7344-4D29-A601-02319FECE859}"/>
    <hyperlink ref="B668" r:id="rId667" display="https://www.fangraphs.com/players/roberto-perez/2900/stats" xr:uid="{1FD28110-019E-4444-A50E-B9D827713A84}"/>
    <hyperlink ref="B669" r:id="rId668" display="https://www.fangraphs.com/players/austin-wynns/15271/stats" xr:uid="{EC838754-58B6-411E-99AA-86535D875EC2}"/>
    <hyperlink ref="B670" r:id="rId669" display="https://www.fangraphs.com/players/jared-young/20404/stats" xr:uid="{1F2844F3-7459-459D-B7A6-41B9FA7621FA}"/>
    <hyperlink ref="B671" r:id="rId670" display="https://www.fangraphs.com/players/luis-liberato/17307/stats" xr:uid="{CE5BC955-3544-46F6-968E-9366CF0D72BA}"/>
    <hyperlink ref="B672" r:id="rId671" display="https://www.fangraphs.com/players/jake-lamb/13329/stats" xr:uid="{281A2DB4-99BB-411F-BD01-20F02F09B678}"/>
    <hyperlink ref="B673" r:id="rId672" display="https://www.fangraphs.com/players/ryan-vilade/22165/stats" xr:uid="{186C2425-3F51-4A2F-8C60-F7EFEA5FA923}"/>
    <hyperlink ref="B674" r:id="rId673" display="https://www.fangraphs.com/players/david-dahl/13744/stats" xr:uid="{D235BE14-44F5-45DA-9BBD-B12E4878DD05}"/>
    <hyperlink ref="B675" r:id="rId674" display="https://www.fangraphs.com/players/christopher-roller/sa3004068/stats" xr:uid="{A32A5D02-5922-4DFB-9BBF-801206CB7A17}"/>
    <hyperlink ref="B676" r:id="rId675" display="https://www.fangraphs.com/players/carlos-de-la-cruz/sa3006903/stats" xr:uid="{5B1969B9-99EE-470E-9361-A9F3509CCE07}"/>
    <hyperlink ref="B677" r:id="rId676" display="https://www.fangraphs.com/players/nathan-martorella/sa3019978/stats" xr:uid="{F7A4BD72-9F54-47B7-BBF4-E9F9C03CC07F}"/>
    <hyperlink ref="B678" r:id="rId677" display="https://www.fangraphs.com/players/cole-tucker/17326/stats" xr:uid="{0A89142E-D86F-4BF2-AA88-8FD32125AE39}"/>
    <hyperlink ref="B679" r:id="rId678" display="https://www.fangraphs.com/players/jhonkensy-noel/sa3005579/stats" xr:uid="{D70E4E4F-91D6-48AA-9E2F-D43D80A81B88}"/>
    <hyperlink ref="B680" r:id="rId679" display="https://www.fangraphs.com/players/damiano-palmegiani/sa3017326/stats" xr:uid="{8500C4E1-E9C7-43C9-A885-E9C0BA7A6F3F}"/>
    <hyperlink ref="B681" r:id="rId680" display="https://www.fangraphs.com/players/brett-sullivan/18217/stats" xr:uid="{0D7E9D91-7377-410E-9133-9B2DEF7CC70B}"/>
    <hyperlink ref="B682" r:id="rId681" display="https://www.fangraphs.com/players/curt-casali/12510/stats" xr:uid="{5035D65F-024E-4FD4-8590-96399D643F0F}"/>
    <hyperlink ref="B683" r:id="rId682" display="https://www.fangraphs.com/players/chad-wallach/17161/stats" xr:uid="{0A566B20-AFF7-4AD6-813A-3618ACDA8B39}"/>
    <hyperlink ref="B684" r:id="rId683" display="https://www.fangraphs.com/players/jordan-groshans/23794/stats" xr:uid="{1FEC6F98-2CB3-420F-816C-698D39C75AFF}"/>
    <hyperlink ref="B685" r:id="rId684" display="https://www.fangraphs.com/players/andre-lipcius/25822/stats" xr:uid="{D6E7463B-9738-43FE-8474-3A9C41F0891D}"/>
    <hyperlink ref="B686" r:id="rId685" display="https://www.fangraphs.com/players/austin-nola/15941/stats" xr:uid="{8F8C8588-6DDA-4F7F-A239-8AC0CAFE9877}"/>
    <hyperlink ref="B687" r:id="rId686" display="https://www.fangraphs.com/players/korey-lee/25543/stats" xr:uid="{C355FEAD-113B-4A5D-A9DC-326EE1212768}"/>
    <hyperlink ref="B688" r:id="rId687" display="https://www.fangraphs.com/players/ben-rortvedt/20287/stats" xr:uid="{35869D0A-3C23-4A60-AD9D-3C36296029AC}"/>
    <hyperlink ref="B689" r:id="rId688" display="https://www.fangraphs.com/players/drew-romo/sa3014522/stats" xr:uid="{1DF43AE3-68FE-47F3-87CD-0581DB2425DE}"/>
    <hyperlink ref="B690" r:id="rId689" display="https://www.fangraphs.com/players/austin-shenton/sa3009869/stats" xr:uid="{CAD98CD4-8276-4B33-9CCA-D341FB7161CA}"/>
    <hyperlink ref="B691" r:id="rId690" display="https://www.fangraphs.com/players/brett-harris/sa3017293/stats" xr:uid="{E8DF9A3F-6BE8-44EA-BCEF-BAB06E56A53E}"/>
    <hyperlink ref="B692" r:id="rId691" display="https://www.fangraphs.com/players/aaron-schunk/sa3009957/stats" xr:uid="{A2C6AF8B-F373-4A8B-B2A1-8CBADFBCBE96}"/>
    <hyperlink ref="B693" r:id="rId692" display="https://www.fangraphs.com/players/tyler-fitzgerald/26208/stats" xr:uid="{4DDB4C6F-87B2-4669-9888-4F62D37A9214}"/>
    <hyperlink ref="B694" r:id="rId693" display="https://www.fangraphs.com/players/manny-pina/2829/stats" xr:uid="{62FEEC23-DE57-475E-8D18-8DC3D0DF28F5}"/>
    <hyperlink ref="B695" r:id="rId694" display="https://www.fangraphs.com/players/pj-higgins/18433/stats" xr:uid="{260B9B0B-B236-47DE-A0D6-588368A062A5}"/>
    <hyperlink ref="B696" r:id="rId695" display="https://www.fangraphs.com/players/drew-millas/25643/stats" xr:uid="{6D654399-D81D-40C0-A424-5B713FEF082B}"/>
    <hyperlink ref="B697" r:id="rId696" display="https://www.fangraphs.com/players/francis-dingler/sa3014528/stats" xr:uid="{22FB3727-764B-4510-94FE-E0CD675BAF84}"/>
    <hyperlink ref="B698" r:id="rId697" display="https://www.fangraphs.com/players/jason-delay/19806/stats" xr:uid="{2049A778-41A1-47EA-AD08-5444306F7DAA}"/>
    <hyperlink ref="B699" r:id="rId698" display="https://www.fangraphs.com/players/logan-porter/20626/stats" xr:uid="{182FF44C-E032-4169-BB29-B132A644A1D7}"/>
    <hyperlink ref="B700" r:id="rId699" display="https://www.fangraphs.com/players/pedro-pages/sa3010339/stats" xr:uid="{29D6CC70-8B0A-404D-9A8E-0FC95547CFCB}"/>
    <hyperlink ref="B701" r:id="rId700" display="https://www.fangraphs.com/players/rafael-marchan/21646/stats" xr:uid="{B495D58C-BAAD-4010-B023-ED0813966A34}"/>
    <hyperlink ref="B702" r:id="rId701" display="https://www.fangraphs.com/players/tucker-barnhart/10200/stats" xr:uid="{D77A1E4D-C7AE-46F1-8F46-8DEEFB1D6E47}"/>
    <hyperlink ref="B703" r:id="rId702" display="https://www.fangraphs.com/players/austin-hedges/12976/stats" xr:uid="{7B40AEC6-9A94-4B1C-B138-8A049B3B93BE}"/>
    <hyperlink ref="B704" r:id="rId703" display="https://www.fangraphs.com/players/carlos-perez/20805/stats" xr:uid="{9D8A5EFC-3DD1-4739-AFC2-A7C3ACFEE1FC}"/>
    <hyperlink ref="B705" r:id="rId704" display="https://www.fangraphs.com/players/ali-sanchez/18551/stats" xr:uid="{F19C2678-F010-4A9D-A78A-02C0ADB3CABE}"/>
    <hyperlink ref="B706" r:id="rId705" display="https://www.fangraphs.com/players/jose-herrera/17040/stats" xr:uid="{C862A07F-DCD4-4D69-A1A9-B40B44AC19FA}"/>
    <hyperlink ref="B707" r:id="rId706" display="https://www.fangraphs.com/players/jair-camargo/sa917333/stats" xr:uid="{682FEFAD-DA61-4FCD-96DB-35C4DC1C27E5}"/>
    <hyperlink ref="B708" r:id="rId707" display="https://www.fangraphs.com/players/linton-crim/sa3010170/stats" xr:uid="{56D3D619-A38F-4ABC-A83C-595901DC74C3}"/>
    <hyperlink ref="B709" r:id="rId708" display="https://www.fangraphs.com/players/chadwick-tromp/16953/stats" xr:uid="{FE331B42-5319-4AB4-B542-15F9C0965E23}"/>
    <hyperlink ref="B710" r:id="rId709" display="https://www.fangraphs.com/players/tyler-heineman/13897/stats" xr:uid="{D2FFF53F-47F8-416A-9895-D563C50D3475}"/>
    <hyperlink ref="B711" r:id="rId710" display="https://www.fangraphs.com/players/seth-beer/20493/stats" xr:uid="{1414397E-9697-4FB5-8B07-4739616AEFE0}"/>
    <hyperlink ref="B712" r:id="rId711" display="https://www.fangraphs.com/players/michael-perez/12977/stats" xr:uid="{59B096D5-84DD-4EFC-8C25-15267B350A49}"/>
    <hyperlink ref="B713" r:id="rId712" display="https://www.fangraphs.com/players/donny-sands/18603/stats" xr:uid="{FEC3E115-AC0E-42D6-8BB6-6D9768FD018E}"/>
    <hyperlink ref="B714" r:id="rId713" display="https://www.fangraphs.com/players/phillip-evans/12950/stats" xr:uid="{F187D2D7-14AB-4DC6-A1E6-141B79501DEA}"/>
    <hyperlink ref="B715" r:id="rId714" display="https://www.fangraphs.com/players/anthony-bemboom/13854/stats" xr:uid="{99FF40ED-4E87-4328-AEA3-D240B4E514A2}"/>
    <hyperlink ref="B716" r:id="rId715" display="https://www.fangraphs.com/players/nikolos-kavadas/sa3017337/stats" xr:uid="{37B03958-A3AF-4AF8-B227-BB7E210E77B5}"/>
    <hyperlink ref="B717" r:id="rId716" display="https://www.fangraphs.com/players/rob-brantly/10655/stats" xr:uid="{284B8CF1-1C26-408B-8AA8-CCC161F4FADE}"/>
    <hyperlink ref="B718" r:id="rId717" display="https://www.fangraphs.com/players/jeferson-quero/sa3015407/stats" xr:uid="{A8E32B86-BF61-4C28-AB37-63D6DA00CF43}"/>
    <hyperlink ref="B719" r:id="rId718" display="https://www.fangraphs.com/players/cesar-salazar/21587/stats" xr:uid="{D4B59FBC-F767-4C31-8800-24E59C55BAD4}"/>
    <hyperlink ref="B720" r:id="rId719" display="https://www.fangraphs.com/players/sandy-leon/5273/stats" xr:uid="{E854EDD7-2717-4A04-B488-E5F29B6CF99A}"/>
    <hyperlink ref="B721" r:id="rId720" display="https://www.fangraphs.com/players/kyle-mccann/sa1159677/stats" xr:uid="{A18A1623-E990-4A03-8AF6-514475E43A2C}"/>
    <hyperlink ref="B722" r:id="rId721" display="https://www.fangraphs.com/players/tomas-nido/13755/stats" xr:uid="{875E49AC-E956-4664-BBD4-0423551D8E67}"/>
    <hyperlink ref="B723" r:id="rId722" display="https://www.fangraphs.com/players/brian-serven/19422/stats" xr:uid="{75BFA2FF-09F2-47BC-BABA-C3E8941B6B6D}"/>
    <hyperlink ref="B724" r:id="rId723" display="https://www.fangraphs.com/players/hunter-feduccia/sa3007872/stats" xr:uid="{0D18FD89-7171-492F-B076-D259DC58EDB1}"/>
    <hyperlink ref="B725" r:id="rId724" display="https://www.fangraphs.com/players/david-clarke/sa3017045/stats" xr:uid="{E4940B29-998F-4D85-83C1-E0BBFCB81804}"/>
    <hyperlink ref="B726" r:id="rId725" display="https://www.fangraphs.com/players/blake-hunt/sa3004153/stats" xr:uid="{DA8662E0-D444-41A8-AE31-A49955A2A4A1}"/>
    <hyperlink ref="B727" r:id="rId726" display="https://www.fangraphs.com/players/payton-henry/22164/stats" xr:uid="{C1FF211A-5C0B-4861-9BBE-1A4BBF1FF87F}"/>
    <hyperlink ref="B728" r:id="rId727" display="https://www.fangraphs.com/players/paul-mcintosh/sa3017372/stats" xr:uid="{1BECCD08-9D56-4869-9D5B-ADA424F626AA}"/>
    <hyperlink ref="B729" r:id="rId728" display="https://www.fangraphs.com/players/israel-pineda/22906/stats" xr:uid="{53A30408-6A4D-4115-A071-F02BCE5D20BD}"/>
    <hyperlink ref="B730" r:id="rId729" display="https://www.fangraphs.com/players/andrew-knapp/14942/stats" xr:uid="{65C89B1C-96F1-45DD-BB4C-B32CF6EC4F80}"/>
    <hyperlink ref="B731" r:id="rId730" display="https://www.fangraphs.com/players/cam-gallagher/12981/stats" xr:uid="{5B4D7575-5EC7-40BF-8CA6-422804178E09}"/>
  </hyperlinks>
  <pageMargins left="0.7" right="0.7" top="0.75" bottom="0.75" header="0.3" footer="0.3"/>
  <pageSetup orientation="portrait" horizontalDpi="90" verticalDpi="90" r:id="rId7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F3E2-590C-4896-9F58-91C3ACFCE10F}">
  <dimension ref="A1:O543"/>
  <sheetViews>
    <sheetView workbookViewId="0">
      <selection activeCell="F4" sqref="F4"/>
    </sheetView>
  </sheetViews>
  <sheetFormatPr defaultRowHeight="15" x14ac:dyDescent="0.25"/>
  <cols>
    <col min="2" max="2" width="18.28515625" customWidth="1"/>
    <col min="7" max="15" width="8.85546875" style="15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829</v>
      </c>
      <c r="G1" s="12" t="s">
        <v>830</v>
      </c>
      <c r="H1" s="12" t="s">
        <v>831</v>
      </c>
      <c r="I1" s="12" t="s">
        <v>832</v>
      </c>
      <c r="J1" s="12" t="s">
        <v>833</v>
      </c>
      <c r="K1" s="12" t="s">
        <v>834</v>
      </c>
      <c r="L1" s="12" t="s">
        <v>835</v>
      </c>
      <c r="M1" s="12" t="s">
        <v>12</v>
      </c>
      <c r="N1" s="12" t="s">
        <v>13</v>
      </c>
      <c r="O1" s="12" t="s">
        <v>14</v>
      </c>
    </row>
    <row r="2" spans="1:15" ht="25.9" customHeight="1" thickBot="1" x14ac:dyDescent="0.3">
      <c r="A2" s="4">
        <v>1</v>
      </c>
      <c r="B2" s="6" t="s">
        <v>836</v>
      </c>
      <c r="C2" s="5" t="s">
        <v>16</v>
      </c>
      <c r="D2" s="5" t="s">
        <v>837</v>
      </c>
      <c r="E2" s="7">
        <v>6.2</v>
      </c>
      <c r="F2" s="7">
        <v>179</v>
      </c>
      <c r="G2" s="14">
        <v>4.5</v>
      </c>
      <c r="H2" s="14">
        <v>7.1</v>
      </c>
      <c r="I2" s="14">
        <v>6.5</v>
      </c>
      <c r="J2" s="14">
        <v>4.4000000000000004</v>
      </c>
      <c r="K2" s="14">
        <v>3.3</v>
      </c>
      <c r="L2" s="14">
        <v>-1.5</v>
      </c>
      <c r="M2" s="14">
        <v>24.3</v>
      </c>
      <c r="N2" s="14">
        <v>11.1</v>
      </c>
      <c r="O2" s="14">
        <v>36.4</v>
      </c>
    </row>
    <row r="3" spans="1:15" ht="15.75" thickBot="1" x14ac:dyDescent="0.3">
      <c r="A3" s="4">
        <v>2</v>
      </c>
      <c r="B3" s="6" t="s">
        <v>838</v>
      </c>
      <c r="C3" s="5" t="s">
        <v>38</v>
      </c>
      <c r="D3" s="5" t="s">
        <v>837</v>
      </c>
      <c r="E3" s="7">
        <v>32.799999999999997</v>
      </c>
      <c r="F3" s="7">
        <v>181</v>
      </c>
      <c r="G3" s="14">
        <v>2.2000000000000002</v>
      </c>
      <c r="H3" s="14">
        <v>6.6</v>
      </c>
      <c r="I3" s="14">
        <v>2.1</v>
      </c>
      <c r="J3" s="14">
        <v>8.6999999999999993</v>
      </c>
      <c r="K3" s="14">
        <v>3.4</v>
      </c>
      <c r="L3" s="14">
        <v>-1.5</v>
      </c>
      <c r="M3" s="14">
        <v>21.6</v>
      </c>
      <c r="N3" s="14">
        <v>11.1</v>
      </c>
      <c r="O3" s="14">
        <v>33.700000000000003</v>
      </c>
    </row>
    <row r="4" spans="1:15" ht="15.75" thickBot="1" x14ac:dyDescent="0.3">
      <c r="A4" s="4">
        <v>3</v>
      </c>
      <c r="B4" s="6" t="s">
        <v>839</v>
      </c>
      <c r="C4" s="5" t="s">
        <v>19</v>
      </c>
      <c r="D4" s="5" t="s">
        <v>837</v>
      </c>
      <c r="E4" s="7">
        <v>13.4</v>
      </c>
      <c r="F4" s="7">
        <v>170</v>
      </c>
      <c r="G4" s="14">
        <v>2.5</v>
      </c>
      <c r="H4" s="14">
        <v>5.6</v>
      </c>
      <c r="I4" s="14">
        <v>3.2</v>
      </c>
      <c r="J4" s="14">
        <v>4.2</v>
      </c>
      <c r="K4" s="14">
        <v>3.3</v>
      </c>
      <c r="L4" s="14">
        <v>-1.5</v>
      </c>
      <c r="M4" s="14">
        <v>17.3</v>
      </c>
      <c r="N4" s="14">
        <v>11.1</v>
      </c>
      <c r="O4" s="14">
        <v>29.3</v>
      </c>
    </row>
    <row r="5" spans="1:15" ht="15.75" thickBot="1" x14ac:dyDescent="0.3">
      <c r="A5" s="4">
        <v>4</v>
      </c>
      <c r="B5" s="6" t="s">
        <v>840</v>
      </c>
      <c r="C5" s="5" t="s">
        <v>44</v>
      </c>
      <c r="D5" s="5" t="s">
        <v>837</v>
      </c>
      <c r="E5" s="7">
        <v>24.7</v>
      </c>
      <c r="F5" s="7">
        <v>185</v>
      </c>
      <c r="G5" s="14">
        <v>2.9</v>
      </c>
      <c r="H5" s="14">
        <v>4.5999999999999996</v>
      </c>
      <c r="I5" s="14">
        <v>3.3</v>
      </c>
      <c r="J5" s="14">
        <v>4</v>
      </c>
      <c r="K5" s="14">
        <v>4</v>
      </c>
      <c r="L5" s="14">
        <v>-1.5</v>
      </c>
      <c r="M5" s="14">
        <v>17.2</v>
      </c>
      <c r="N5" s="14">
        <v>11.1</v>
      </c>
      <c r="O5" s="14">
        <v>29.3</v>
      </c>
    </row>
    <row r="6" spans="1:15" ht="15.75" thickBot="1" x14ac:dyDescent="0.3">
      <c r="A6" s="4">
        <v>5</v>
      </c>
      <c r="B6" s="6" t="s">
        <v>841</v>
      </c>
      <c r="C6" s="5" t="s">
        <v>56</v>
      </c>
      <c r="D6" s="5" t="s">
        <v>837</v>
      </c>
      <c r="E6" s="7">
        <v>30.1</v>
      </c>
      <c r="F6" s="7">
        <v>179</v>
      </c>
      <c r="G6" s="14">
        <v>3.9</v>
      </c>
      <c r="H6" s="14">
        <v>2.1</v>
      </c>
      <c r="I6" s="14">
        <v>4.2</v>
      </c>
      <c r="J6" s="14">
        <v>4.5</v>
      </c>
      <c r="K6" s="14">
        <v>3.6</v>
      </c>
      <c r="L6" s="14">
        <v>-1.5</v>
      </c>
      <c r="M6" s="14">
        <v>16.8</v>
      </c>
      <c r="N6" s="14">
        <v>11.1</v>
      </c>
      <c r="O6" s="14">
        <v>28.9</v>
      </c>
    </row>
    <row r="7" spans="1:15" ht="15.75" thickBot="1" x14ac:dyDescent="0.3">
      <c r="A7" s="4">
        <v>6</v>
      </c>
      <c r="B7" s="6" t="s">
        <v>842</v>
      </c>
      <c r="C7" s="5" t="s">
        <v>62</v>
      </c>
      <c r="D7" s="5" t="s">
        <v>837</v>
      </c>
      <c r="E7" s="7">
        <v>77.7</v>
      </c>
      <c r="F7" s="7">
        <v>165</v>
      </c>
      <c r="G7" s="14">
        <v>1.2</v>
      </c>
      <c r="H7" s="14">
        <v>4.9000000000000004</v>
      </c>
      <c r="I7" s="14">
        <v>1.6</v>
      </c>
      <c r="J7" s="14">
        <v>6.6</v>
      </c>
      <c r="K7" s="14">
        <v>2.4</v>
      </c>
      <c r="L7" s="14">
        <v>-1.5</v>
      </c>
      <c r="M7" s="14">
        <v>15.2</v>
      </c>
      <c r="N7" s="14">
        <v>11.1</v>
      </c>
      <c r="O7" s="14">
        <v>27.3</v>
      </c>
    </row>
    <row r="8" spans="1:15" ht="15.75" thickBot="1" x14ac:dyDescent="0.3">
      <c r="A8" s="4">
        <v>7</v>
      </c>
      <c r="B8" s="6" t="s">
        <v>846</v>
      </c>
      <c r="C8" s="5" t="s">
        <v>78</v>
      </c>
      <c r="D8" s="5" t="s">
        <v>837</v>
      </c>
      <c r="E8" s="7">
        <v>34.9</v>
      </c>
      <c r="F8" s="7">
        <v>183</v>
      </c>
      <c r="G8" s="14">
        <v>2.8</v>
      </c>
      <c r="H8" s="14">
        <v>2.8</v>
      </c>
      <c r="I8" s="14">
        <v>3.9</v>
      </c>
      <c r="J8" s="14">
        <v>3.2</v>
      </c>
      <c r="K8" s="14">
        <v>3.3</v>
      </c>
      <c r="L8" s="14">
        <v>-1.5</v>
      </c>
      <c r="M8" s="14">
        <v>14.5</v>
      </c>
      <c r="N8" s="14">
        <v>11.1</v>
      </c>
      <c r="O8" s="14">
        <v>26.5</v>
      </c>
    </row>
    <row r="9" spans="1:15" ht="15.75" thickBot="1" x14ac:dyDescent="0.3">
      <c r="A9" s="4">
        <v>8</v>
      </c>
      <c r="B9" s="6" t="s">
        <v>847</v>
      </c>
      <c r="C9" s="5" t="s">
        <v>103</v>
      </c>
      <c r="D9" s="5" t="s">
        <v>837</v>
      </c>
      <c r="E9" s="7">
        <v>52.5</v>
      </c>
      <c r="F9" s="7">
        <v>193</v>
      </c>
      <c r="G9" s="14">
        <v>4.4000000000000004</v>
      </c>
      <c r="H9" s="14">
        <v>1.4</v>
      </c>
      <c r="I9" s="14">
        <v>2.2000000000000002</v>
      </c>
      <c r="J9" s="14">
        <v>2.9</v>
      </c>
      <c r="K9" s="14">
        <v>4.0999999999999996</v>
      </c>
      <c r="L9" s="14">
        <v>-1.5</v>
      </c>
      <c r="M9" s="14">
        <v>13.6</v>
      </c>
      <c r="N9" s="14">
        <v>11.1</v>
      </c>
      <c r="O9" s="14">
        <v>25.6</v>
      </c>
    </row>
    <row r="10" spans="1:15" ht="15.75" thickBot="1" x14ac:dyDescent="0.3">
      <c r="A10" s="4">
        <v>9</v>
      </c>
      <c r="B10" s="6" t="s">
        <v>843</v>
      </c>
      <c r="C10" s="5" t="s">
        <v>101</v>
      </c>
      <c r="D10" s="5" t="s">
        <v>837</v>
      </c>
      <c r="E10" s="7">
        <v>49.5</v>
      </c>
      <c r="F10" s="7">
        <v>156</v>
      </c>
      <c r="G10" s="14">
        <v>3.3</v>
      </c>
      <c r="H10" s="14">
        <v>3.8</v>
      </c>
      <c r="I10" s="14">
        <v>2.5</v>
      </c>
      <c r="J10" s="14">
        <v>3.4</v>
      </c>
      <c r="K10" s="14">
        <v>1.9</v>
      </c>
      <c r="L10" s="14">
        <v>-1.5</v>
      </c>
      <c r="M10" s="14">
        <v>13.5</v>
      </c>
      <c r="N10" s="14">
        <v>11.1</v>
      </c>
      <c r="O10" s="14">
        <v>25.6</v>
      </c>
    </row>
    <row r="11" spans="1:15" ht="15.75" thickBot="1" x14ac:dyDescent="0.3">
      <c r="A11" s="4">
        <v>10</v>
      </c>
      <c r="B11" s="6" t="s">
        <v>849</v>
      </c>
      <c r="C11" s="5" t="s">
        <v>44</v>
      </c>
      <c r="D11" s="5" t="s">
        <v>837</v>
      </c>
      <c r="E11" s="7">
        <v>52.3</v>
      </c>
      <c r="F11" s="7">
        <v>186</v>
      </c>
      <c r="G11" s="14">
        <v>-2</v>
      </c>
      <c r="H11" s="14">
        <v>4.0999999999999996</v>
      </c>
      <c r="I11" s="14">
        <v>3.5</v>
      </c>
      <c r="J11" s="14">
        <v>5.8</v>
      </c>
      <c r="K11" s="14">
        <v>2.8</v>
      </c>
      <c r="L11" s="14">
        <v>-1.5</v>
      </c>
      <c r="M11" s="14">
        <v>12.7</v>
      </c>
      <c r="N11" s="14">
        <v>11.1</v>
      </c>
      <c r="O11" s="14">
        <v>24.7</v>
      </c>
    </row>
    <row r="12" spans="1:15" ht="15.75" thickBot="1" x14ac:dyDescent="0.3">
      <c r="A12" s="4">
        <v>11</v>
      </c>
      <c r="B12" s="6" t="s">
        <v>848</v>
      </c>
      <c r="C12" s="5" t="s">
        <v>25</v>
      </c>
      <c r="D12" s="5" t="s">
        <v>837</v>
      </c>
      <c r="E12" s="7">
        <v>42</v>
      </c>
      <c r="F12" s="7">
        <v>140</v>
      </c>
      <c r="G12" s="14">
        <v>2.4</v>
      </c>
      <c r="H12" s="14">
        <v>4.0999999999999996</v>
      </c>
      <c r="I12" s="14">
        <v>2.4</v>
      </c>
      <c r="J12" s="14">
        <v>2.2999999999999998</v>
      </c>
      <c r="K12" s="14">
        <v>1.4</v>
      </c>
      <c r="L12" s="14">
        <v>-1.5</v>
      </c>
      <c r="M12" s="14">
        <v>11.2</v>
      </c>
      <c r="N12" s="14">
        <v>11.1</v>
      </c>
      <c r="O12" s="14">
        <v>23.3</v>
      </c>
    </row>
    <row r="13" spans="1:15" ht="15.75" thickBot="1" x14ac:dyDescent="0.3">
      <c r="A13" s="4">
        <v>12</v>
      </c>
      <c r="B13" s="6" t="s">
        <v>850</v>
      </c>
      <c r="C13" s="5" t="s">
        <v>82</v>
      </c>
      <c r="D13" s="5" t="s">
        <v>837</v>
      </c>
      <c r="E13" s="7">
        <v>20</v>
      </c>
      <c r="F13" s="7">
        <v>186</v>
      </c>
      <c r="G13" s="14">
        <v>2.8</v>
      </c>
      <c r="H13" s="14">
        <v>2.9</v>
      </c>
      <c r="I13" s="14">
        <v>3.7</v>
      </c>
      <c r="J13" s="14">
        <v>-0.6</v>
      </c>
      <c r="K13" s="14">
        <v>3.8</v>
      </c>
      <c r="L13" s="14">
        <v>-1.5</v>
      </c>
      <c r="M13" s="14">
        <v>11.2</v>
      </c>
      <c r="N13" s="14">
        <v>11.1</v>
      </c>
      <c r="O13" s="14">
        <v>23.2</v>
      </c>
    </row>
    <row r="14" spans="1:15" ht="15.75" thickBot="1" x14ac:dyDescent="0.3">
      <c r="A14" s="4">
        <v>13</v>
      </c>
      <c r="B14" s="6" t="s">
        <v>853</v>
      </c>
      <c r="C14" s="5" t="s">
        <v>38</v>
      </c>
      <c r="D14" s="5" t="s">
        <v>837</v>
      </c>
      <c r="E14" s="7">
        <v>61.7</v>
      </c>
      <c r="F14" s="7">
        <v>184</v>
      </c>
      <c r="G14" s="14">
        <v>-0.9</v>
      </c>
      <c r="H14" s="14">
        <v>3</v>
      </c>
      <c r="I14" s="14">
        <v>2.8</v>
      </c>
      <c r="J14" s="14">
        <v>3.8</v>
      </c>
      <c r="K14" s="14">
        <v>2.9</v>
      </c>
      <c r="L14" s="14">
        <v>-1.5</v>
      </c>
      <c r="M14" s="14">
        <v>10.1</v>
      </c>
      <c r="N14" s="14">
        <v>11.1</v>
      </c>
      <c r="O14" s="14">
        <v>22.1</v>
      </c>
    </row>
    <row r="15" spans="1:15" ht="15.75" thickBot="1" x14ac:dyDescent="0.3">
      <c r="A15" s="4">
        <v>14</v>
      </c>
      <c r="B15" s="6" t="s">
        <v>854</v>
      </c>
      <c r="C15" s="5" t="s">
        <v>38</v>
      </c>
      <c r="D15" s="5" t="s">
        <v>837</v>
      </c>
      <c r="E15" s="7">
        <v>30.3</v>
      </c>
      <c r="F15" s="7">
        <v>188</v>
      </c>
      <c r="G15" s="14">
        <v>2.7</v>
      </c>
      <c r="H15" s="14">
        <v>2</v>
      </c>
      <c r="I15" s="14">
        <v>3.7</v>
      </c>
      <c r="J15" s="14">
        <v>-0.8</v>
      </c>
      <c r="K15" s="14">
        <v>3.6</v>
      </c>
      <c r="L15" s="14">
        <v>-1.5</v>
      </c>
      <c r="M15" s="14">
        <v>9.6999999999999993</v>
      </c>
      <c r="N15" s="14">
        <v>11.1</v>
      </c>
      <c r="O15" s="14">
        <v>21.8</v>
      </c>
    </row>
    <row r="16" spans="1:15" ht="15.75" thickBot="1" x14ac:dyDescent="0.3">
      <c r="A16" s="4">
        <v>15</v>
      </c>
      <c r="B16" s="6" t="s">
        <v>856</v>
      </c>
      <c r="C16" s="5" t="s">
        <v>25</v>
      </c>
      <c r="D16" s="5" t="s">
        <v>837</v>
      </c>
      <c r="E16" s="7">
        <v>38.5</v>
      </c>
      <c r="F16" s="7">
        <v>166</v>
      </c>
      <c r="G16" s="14">
        <v>0.7</v>
      </c>
      <c r="H16" s="14">
        <v>3.5</v>
      </c>
      <c r="I16" s="14">
        <v>2.4</v>
      </c>
      <c r="J16" s="14">
        <v>2</v>
      </c>
      <c r="K16" s="14">
        <v>1.3</v>
      </c>
      <c r="L16" s="14">
        <v>-1.5</v>
      </c>
      <c r="M16" s="14">
        <v>8.3000000000000007</v>
      </c>
      <c r="N16" s="14">
        <v>11.1</v>
      </c>
      <c r="O16" s="14">
        <v>20.399999999999999</v>
      </c>
    </row>
    <row r="17" spans="1:15" ht="15.75" thickBot="1" x14ac:dyDescent="0.3">
      <c r="A17" s="4">
        <v>16</v>
      </c>
      <c r="B17" s="6" t="s">
        <v>860</v>
      </c>
      <c r="C17" s="5" t="s">
        <v>42</v>
      </c>
      <c r="D17" s="5" t="s">
        <v>837</v>
      </c>
      <c r="E17" s="7">
        <v>40.200000000000003</v>
      </c>
      <c r="F17" s="7">
        <v>186</v>
      </c>
      <c r="G17" s="14">
        <v>0.7</v>
      </c>
      <c r="H17" s="14">
        <v>1.5</v>
      </c>
      <c r="I17" s="14">
        <v>3.2</v>
      </c>
      <c r="J17" s="14">
        <v>1</v>
      </c>
      <c r="K17" s="14">
        <v>3.3</v>
      </c>
      <c r="L17" s="14">
        <v>-1.5</v>
      </c>
      <c r="M17" s="14">
        <v>8.3000000000000007</v>
      </c>
      <c r="N17" s="14">
        <v>11.1</v>
      </c>
      <c r="O17" s="14">
        <v>20.3</v>
      </c>
    </row>
    <row r="18" spans="1:15" ht="15.75" thickBot="1" x14ac:dyDescent="0.3">
      <c r="A18" s="4">
        <v>17</v>
      </c>
      <c r="B18" s="6" t="s">
        <v>855</v>
      </c>
      <c r="C18" s="5" t="s">
        <v>16</v>
      </c>
      <c r="D18" s="5" t="s">
        <v>837</v>
      </c>
      <c r="E18" s="7">
        <v>61.1</v>
      </c>
      <c r="F18" s="7">
        <v>162</v>
      </c>
      <c r="G18" s="14">
        <v>3.9</v>
      </c>
      <c r="H18" s="14">
        <v>0.1</v>
      </c>
      <c r="I18" s="14">
        <v>1.3</v>
      </c>
      <c r="J18" s="14">
        <v>1.4</v>
      </c>
      <c r="K18" s="14">
        <v>2.6</v>
      </c>
      <c r="L18" s="14">
        <v>-1.5</v>
      </c>
      <c r="M18" s="14">
        <v>7.8</v>
      </c>
      <c r="N18" s="14">
        <v>11.1</v>
      </c>
      <c r="O18" s="14">
        <v>19.8</v>
      </c>
    </row>
    <row r="19" spans="1:15" ht="15.75" thickBot="1" x14ac:dyDescent="0.3">
      <c r="A19" s="4">
        <v>18</v>
      </c>
      <c r="B19" s="6" t="s">
        <v>865</v>
      </c>
      <c r="C19" s="5" t="s">
        <v>78</v>
      </c>
      <c r="D19" s="5" t="s">
        <v>837</v>
      </c>
      <c r="E19" s="7">
        <v>84.7</v>
      </c>
      <c r="F19" s="7">
        <v>163</v>
      </c>
      <c r="G19" s="14">
        <v>-2.9</v>
      </c>
      <c r="H19" s="14">
        <v>2.8</v>
      </c>
      <c r="I19" s="14">
        <v>2.7</v>
      </c>
      <c r="J19" s="14">
        <v>3.5</v>
      </c>
      <c r="K19" s="14">
        <v>1.8</v>
      </c>
      <c r="L19" s="14">
        <v>-1.5</v>
      </c>
      <c r="M19" s="14">
        <v>6.3</v>
      </c>
      <c r="N19" s="14">
        <v>11.1</v>
      </c>
      <c r="O19" s="14">
        <v>18.399999999999999</v>
      </c>
    </row>
    <row r="20" spans="1:15" ht="15.75" thickBot="1" x14ac:dyDescent="0.3">
      <c r="A20" s="4">
        <v>19</v>
      </c>
      <c r="B20" s="6" t="s">
        <v>864</v>
      </c>
      <c r="C20" s="5" t="s">
        <v>88</v>
      </c>
      <c r="D20" s="5" t="s">
        <v>837</v>
      </c>
      <c r="E20" s="7">
        <v>53.1</v>
      </c>
      <c r="F20" s="7">
        <v>162</v>
      </c>
      <c r="G20" s="14">
        <v>0.5</v>
      </c>
      <c r="H20" s="14">
        <v>2.5</v>
      </c>
      <c r="I20" s="14">
        <v>3.4</v>
      </c>
      <c r="J20" s="14">
        <v>-0.8</v>
      </c>
      <c r="K20" s="14">
        <v>2.2000000000000002</v>
      </c>
      <c r="L20" s="14">
        <v>-1.5</v>
      </c>
      <c r="M20" s="14">
        <v>6.2</v>
      </c>
      <c r="N20" s="14">
        <v>11.1</v>
      </c>
      <c r="O20" s="14">
        <v>18.3</v>
      </c>
    </row>
    <row r="21" spans="1:15" ht="15.75" thickBot="1" x14ac:dyDescent="0.3">
      <c r="A21" s="4">
        <v>20</v>
      </c>
      <c r="B21" s="6" t="s">
        <v>862</v>
      </c>
      <c r="C21" s="5" t="s">
        <v>33</v>
      </c>
      <c r="D21" s="5" t="s">
        <v>837</v>
      </c>
      <c r="E21" s="7">
        <v>90.9</v>
      </c>
      <c r="F21" s="7">
        <v>153</v>
      </c>
      <c r="G21" s="14">
        <v>1</v>
      </c>
      <c r="H21" s="14">
        <v>1.4</v>
      </c>
      <c r="I21" s="14">
        <v>1.1000000000000001</v>
      </c>
      <c r="J21" s="14">
        <v>1.3</v>
      </c>
      <c r="K21" s="14">
        <v>2.5</v>
      </c>
      <c r="L21" s="14">
        <v>-1.5</v>
      </c>
      <c r="M21" s="14">
        <v>5.8</v>
      </c>
      <c r="N21" s="14">
        <v>11.1</v>
      </c>
      <c r="O21" s="14">
        <v>17.8</v>
      </c>
    </row>
    <row r="22" spans="1:15" ht="15.75" thickBot="1" x14ac:dyDescent="0.3">
      <c r="A22" s="4">
        <v>21</v>
      </c>
      <c r="B22" s="6" t="s">
        <v>876</v>
      </c>
      <c r="C22" s="5" t="s">
        <v>23</v>
      </c>
      <c r="D22" s="5" t="s">
        <v>837</v>
      </c>
      <c r="E22" s="7">
        <v>57.5</v>
      </c>
      <c r="F22" s="7">
        <v>189</v>
      </c>
      <c r="G22" s="14">
        <v>4.5999999999999996</v>
      </c>
      <c r="H22" s="14">
        <v>-1.8</v>
      </c>
      <c r="I22" s="14">
        <v>3.1</v>
      </c>
      <c r="J22" s="14">
        <v>-4.0999999999999996</v>
      </c>
      <c r="K22" s="14">
        <v>4.2</v>
      </c>
      <c r="L22" s="14">
        <v>-1.5</v>
      </c>
      <c r="M22" s="14">
        <v>4.5</v>
      </c>
      <c r="N22" s="14">
        <v>11.1</v>
      </c>
      <c r="O22" s="14">
        <v>16.600000000000001</v>
      </c>
    </row>
    <row r="23" spans="1:15" ht="15.75" thickBot="1" x14ac:dyDescent="0.3">
      <c r="A23" s="4">
        <v>22</v>
      </c>
      <c r="B23" s="6" t="s">
        <v>870</v>
      </c>
      <c r="C23" s="5" t="s">
        <v>16</v>
      </c>
      <c r="D23" s="5" t="s">
        <v>837</v>
      </c>
      <c r="E23" s="7">
        <v>121</v>
      </c>
      <c r="F23" s="7">
        <v>130</v>
      </c>
      <c r="G23" s="14">
        <v>-0.7</v>
      </c>
      <c r="H23" s="14">
        <v>1.5</v>
      </c>
      <c r="I23" s="14">
        <v>1.1000000000000001</v>
      </c>
      <c r="J23" s="14">
        <v>2</v>
      </c>
      <c r="K23" s="14">
        <v>0.4</v>
      </c>
      <c r="L23" s="14">
        <v>-1.5</v>
      </c>
      <c r="M23" s="14">
        <v>2.8</v>
      </c>
      <c r="N23" s="14">
        <v>11.1</v>
      </c>
      <c r="O23" s="14">
        <v>14.8</v>
      </c>
    </row>
    <row r="24" spans="1:15" ht="15.75" thickBot="1" x14ac:dyDescent="0.3">
      <c r="A24" s="4">
        <v>23</v>
      </c>
      <c r="B24" s="6" t="s">
        <v>882</v>
      </c>
      <c r="C24" s="5" t="s">
        <v>25</v>
      </c>
      <c r="D24" s="5" t="s">
        <v>837</v>
      </c>
      <c r="E24" s="7">
        <v>70.2</v>
      </c>
      <c r="F24" s="7">
        <v>152</v>
      </c>
      <c r="G24" s="14">
        <v>-0.9</v>
      </c>
      <c r="H24" s="14">
        <v>1.9</v>
      </c>
      <c r="I24" s="14">
        <v>1</v>
      </c>
      <c r="J24" s="14">
        <v>-0.4</v>
      </c>
      <c r="K24" s="14">
        <v>1.2</v>
      </c>
      <c r="L24" s="14">
        <v>-1.5</v>
      </c>
      <c r="M24" s="14">
        <v>1.2</v>
      </c>
      <c r="N24" s="14">
        <v>11.1</v>
      </c>
      <c r="O24" s="14">
        <v>13.2</v>
      </c>
    </row>
    <row r="25" spans="1:15" ht="15.75" thickBot="1" x14ac:dyDescent="0.3">
      <c r="A25" s="4">
        <v>24</v>
      </c>
      <c r="B25" s="6" t="s">
        <v>844</v>
      </c>
      <c r="C25" s="5" t="s">
        <v>51</v>
      </c>
      <c r="D25" s="5" t="s">
        <v>845</v>
      </c>
      <c r="E25" s="7">
        <v>44</v>
      </c>
      <c r="F25" s="7">
        <v>62</v>
      </c>
      <c r="G25" s="14">
        <v>4.5</v>
      </c>
      <c r="H25" s="14">
        <v>3.3</v>
      </c>
      <c r="I25" s="14">
        <v>-1.9</v>
      </c>
      <c r="J25" s="14">
        <v>2.2999999999999998</v>
      </c>
      <c r="K25" s="14">
        <v>-3.8</v>
      </c>
      <c r="L25" s="14">
        <v>5.6</v>
      </c>
      <c r="M25" s="14">
        <v>10</v>
      </c>
      <c r="N25" s="14">
        <v>2.2999999999999998</v>
      </c>
      <c r="O25" s="14">
        <v>13.2</v>
      </c>
    </row>
    <row r="26" spans="1:15" ht="15.75" thickBot="1" x14ac:dyDescent="0.3">
      <c r="A26" s="4">
        <v>25</v>
      </c>
      <c r="B26" s="6" t="s">
        <v>893</v>
      </c>
      <c r="C26" s="5" t="s">
        <v>53</v>
      </c>
      <c r="D26" s="5" t="s">
        <v>837</v>
      </c>
      <c r="E26" s="7">
        <v>151.30000000000001</v>
      </c>
      <c r="F26" s="7">
        <v>166</v>
      </c>
      <c r="G26" s="14">
        <v>-0.4</v>
      </c>
      <c r="H26" s="14">
        <v>-1.4</v>
      </c>
      <c r="I26" s="14">
        <v>1.4</v>
      </c>
      <c r="J26" s="14">
        <v>0.2</v>
      </c>
      <c r="K26" s="14">
        <v>2.8</v>
      </c>
      <c r="L26" s="14">
        <v>-1.5</v>
      </c>
      <c r="M26" s="14">
        <v>1.1000000000000001</v>
      </c>
      <c r="N26" s="14">
        <v>11.1</v>
      </c>
      <c r="O26" s="14">
        <v>13.2</v>
      </c>
    </row>
    <row r="27" spans="1:15" ht="15.75" thickBot="1" x14ac:dyDescent="0.3">
      <c r="A27" s="4">
        <v>26</v>
      </c>
      <c r="B27" s="6" t="s">
        <v>900</v>
      </c>
      <c r="C27" s="5" t="s">
        <v>93</v>
      </c>
      <c r="D27" s="5" t="s">
        <v>837</v>
      </c>
      <c r="E27" s="7">
        <v>80.400000000000006</v>
      </c>
      <c r="F27" s="7">
        <v>168</v>
      </c>
      <c r="G27" s="14">
        <v>-0.4</v>
      </c>
      <c r="H27" s="14">
        <v>-2.1</v>
      </c>
      <c r="I27" s="14">
        <v>3.2</v>
      </c>
      <c r="J27" s="14">
        <v>-1</v>
      </c>
      <c r="K27" s="14">
        <v>2.6</v>
      </c>
      <c r="L27" s="14">
        <v>-1.5</v>
      </c>
      <c r="M27" s="14">
        <v>0.8</v>
      </c>
      <c r="N27" s="14">
        <v>11.1</v>
      </c>
      <c r="O27" s="14">
        <v>12.8</v>
      </c>
    </row>
    <row r="28" spans="1:15" ht="15.75" thickBot="1" x14ac:dyDescent="0.3">
      <c r="A28" s="4">
        <v>27</v>
      </c>
      <c r="B28" s="6" t="s">
        <v>890</v>
      </c>
      <c r="C28" s="5" t="s">
        <v>78</v>
      </c>
      <c r="D28" s="5" t="s">
        <v>837</v>
      </c>
      <c r="E28" s="7">
        <v>136.1</v>
      </c>
      <c r="F28" s="7">
        <v>155</v>
      </c>
      <c r="G28" s="14">
        <v>-3.5</v>
      </c>
      <c r="H28" s="14">
        <v>0.6</v>
      </c>
      <c r="I28" s="14">
        <v>1</v>
      </c>
      <c r="J28" s="14">
        <v>2.9</v>
      </c>
      <c r="K28" s="14">
        <v>1.2</v>
      </c>
      <c r="L28" s="14">
        <v>-1.5</v>
      </c>
      <c r="M28" s="14">
        <v>0.6</v>
      </c>
      <c r="N28" s="14">
        <v>11.1</v>
      </c>
      <c r="O28" s="14">
        <v>12.7</v>
      </c>
    </row>
    <row r="29" spans="1:15" ht="15.75" thickBot="1" x14ac:dyDescent="0.3">
      <c r="A29" s="4">
        <v>28</v>
      </c>
      <c r="B29" s="6" t="s">
        <v>895</v>
      </c>
      <c r="C29" s="5" t="s">
        <v>82</v>
      </c>
      <c r="D29" s="5" t="s">
        <v>837</v>
      </c>
      <c r="E29" s="7">
        <v>66.5</v>
      </c>
      <c r="F29" s="7">
        <v>160</v>
      </c>
      <c r="G29" s="14">
        <v>0.4</v>
      </c>
      <c r="H29" s="14">
        <v>-0.2</v>
      </c>
      <c r="I29" s="14">
        <v>2.2000000000000002</v>
      </c>
      <c r="J29" s="14">
        <v>-2.2000000000000002</v>
      </c>
      <c r="K29" s="14">
        <v>1.4</v>
      </c>
      <c r="L29" s="14">
        <v>-1.5</v>
      </c>
      <c r="M29" s="14">
        <v>0</v>
      </c>
      <c r="N29" s="14">
        <v>11.1</v>
      </c>
      <c r="O29" s="14">
        <v>12</v>
      </c>
    </row>
    <row r="30" spans="1:15" ht="15.75" thickBot="1" x14ac:dyDescent="0.3">
      <c r="A30" s="4">
        <v>29</v>
      </c>
      <c r="B30" s="6" t="s">
        <v>907</v>
      </c>
      <c r="C30" s="5" t="s">
        <v>93</v>
      </c>
      <c r="D30" s="5" t="s">
        <v>837</v>
      </c>
      <c r="E30" s="7">
        <v>76.8</v>
      </c>
      <c r="F30" s="7">
        <v>141</v>
      </c>
      <c r="G30" s="14">
        <v>-0.9</v>
      </c>
      <c r="H30" s="14">
        <v>0.3</v>
      </c>
      <c r="I30" s="14">
        <v>1.6</v>
      </c>
      <c r="J30" s="14">
        <v>-0.8</v>
      </c>
      <c r="K30" s="14">
        <v>0.6</v>
      </c>
      <c r="L30" s="14">
        <v>-1.5</v>
      </c>
      <c r="M30" s="14">
        <v>-0.7</v>
      </c>
      <c r="N30" s="14">
        <v>11.1</v>
      </c>
      <c r="O30" s="14">
        <v>11.4</v>
      </c>
    </row>
    <row r="31" spans="1:15" ht="15.75" thickBot="1" x14ac:dyDescent="0.3">
      <c r="A31" s="4">
        <v>30</v>
      </c>
      <c r="B31" s="6" t="s">
        <v>915</v>
      </c>
      <c r="C31" s="5" t="s">
        <v>53</v>
      </c>
      <c r="D31" s="5" t="s">
        <v>837</v>
      </c>
      <c r="E31" s="7">
        <v>104.9</v>
      </c>
      <c r="F31" s="7">
        <v>164</v>
      </c>
      <c r="G31" s="14">
        <v>-0.2</v>
      </c>
      <c r="H31" s="14">
        <v>-2</v>
      </c>
      <c r="I31" s="14">
        <v>2</v>
      </c>
      <c r="J31" s="14">
        <v>-1.5</v>
      </c>
      <c r="K31" s="14">
        <v>1.8</v>
      </c>
      <c r="L31" s="14">
        <v>-1.5</v>
      </c>
      <c r="M31" s="14">
        <v>-1.4</v>
      </c>
      <c r="N31" s="14">
        <v>11.1</v>
      </c>
      <c r="O31" s="14">
        <v>10.6</v>
      </c>
    </row>
    <row r="32" spans="1:15" ht="15.75" thickBot="1" x14ac:dyDescent="0.3">
      <c r="A32" s="4">
        <v>31</v>
      </c>
      <c r="B32" s="6" t="s">
        <v>922</v>
      </c>
      <c r="C32" s="5" t="s">
        <v>90</v>
      </c>
      <c r="D32" s="5" t="s">
        <v>837</v>
      </c>
      <c r="E32" s="7">
        <v>99.1</v>
      </c>
      <c r="F32" s="7">
        <v>171</v>
      </c>
      <c r="G32" s="14">
        <v>0.9</v>
      </c>
      <c r="H32" s="14">
        <v>-3.8</v>
      </c>
      <c r="I32" s="14">
        <v>1.9</v>
      </c>
      <c r="J32" s="14">
        <v>-2</v>
      </c>
      <c r="K32" s="14">
        <v>2.6</v>
      </c>
      <c r="L32" s="14">
        <v>-1.5</v>
      </c>
      <c r="M32" s="14">
        <v>-1.9</v>
      </c>
      <c r="N32" s="14">
        <v>11.1</v>
      </c>
      <c r="O32" s="14">
        <v>10.1</v>
      </c>
    </row>
    <row r="33" spans="1:15" ht="15.75" thickBot="1" x14ac:dyDescent="0.3">
      <c r="A33" s="4">
        <v>32</v>
      </c>
      <c r="B33" s="6" t="s">
        <v>902</v>
      </c>
      <c r="C33" s="5" t="s">
        <v>33</v>
      </c>
      <c r="D33" s="5" t="s">
        <v>837</v>
      </c>
      <c r="E33" s="7">
        <v>135.4</v>
      </c>
      <c r="F33" s="7">
        <v>140</v>
      </c>
      <c r="G33" s="14">
        <v>1.5</v>
      </c>
      <c r="H33" s="14">
        <v>-1.5</v>
      </c>
      <c r="I33" s="14">
        <v>1.2</v>
      </c>
      <c r="J33" s="14">
        <v>-2</v>
      </c>
      <c r="K33" s="14">
        <v>0.1</v>
      </c>
      <c r="L33" s="14">
        <v>-1.3</v>
      </c>
      <c r="M33" s="14">
        <v>-2.1</v>
      </c>
      <c r="N33" s="14">
        <v>11.1</v>
      </c>
      <c r="O33" s="14">
        <v>10</v>
      </c>
    </row>
    <row r="34" spans="1:15" ht="15.75" thickBot="1" x14ac:dyDescent="0.3">
      <c r="A34" s="4">
        <v>33</v>
      </c>
      <c r="B34" s="6" t="s">
        <v>916</v>
      </c>
      <c r="C34" s="5" t="s">
        <v>33</v>
      </c>
      <c r="D34" s="5" t="s">
        <v>837</v>
      </c>
      <c r="E34" s="7">
        <v>184.8</v>
      </c>
      <c r="F34" s="7">
        <v>142</v>
      </c>
      <c r="G34" s="14">
        <v>-3.6</v>
      </c>
      <c r="H34" s="14">
        <v>0.2</v>
      </c>
      <c r="I34" s="14">
        <v>0.6</v>
      </c>
      <c r="J34" s="14">
        <v>0.3</v>
      </c>
      <c r="K34" s="14">
        <v>1.5</v>
      </c>
      <c r="L34" s="14">
        <v>-1.5</v>
      </c>
      <c r="M34" s="14">
        <v>-2.5</v>
      </c>
      <c r="N34" s="14">
        <v>11.1</v>
      </c>
      <c r="O34" s="14">
        <v>9.5</v>
      </c>
    </row>
    <row r="35" spans="1:15" ht="15.75" thickBot="1" x14ac:dyDescent="0.3">
      <c r="A35" s="4">
        <v>34</v>
      </c>
      <c r="B35" s="6" t="s">
        <v>888</v>
      </c>
      <c r="C35" s="5" t="s">
        <v>60</v>
      </c>
      <c r="D35" s="5" t="s">
        <v>837</v>
      </c>
      <c r="E35" s="7">
        <v>309.60000000000002</v>
      </c>
      <c r="F35" s="7">
        <v>81</v>
      </c>
      <c r="G35" s="14">
        <v>-0.8</v>
      </c>
      <c r="H35" s="14">
        <v>1.2</v>
      </c>
      <c r="I35" s="14">
        <v>-2.2999999999999998</v>
      </c>
      <c r="J35" s="14">
        <v>1.5</v>
      </c>
      <c r="K35" s="14">
        <v>-0.6</v>
      </c>
      <c r="L35" s="14">
        <v>-1.5</v>
      </c>
      <c r="M35" s="14">
        <v>-2.7</v>
      </c>
      <c r="N35" s="14">
        <v>11.1</v>
      </c>
      <c r="O35" s="14">
        <v>9.4</v>
      </c>
    </row>
    <row r="36" spans="1:15" ht="15.75" thickBot="1" x14ac:dyDescent="0.3">
      <c r="A36" s="4">
        <v>35</v>
      </c>
      <c r="B36" s="6" t="s">
        <v>908</v>
      </c>
      <c r="C36" s="5" t="s">
        <v>19</v>
      </c>
      <c r="D36" s="5" t="s">
        <v>837</v>
      </c>
      <c r="E36" s="7">
        <v>243.2</v>
      </c>
      <c r="F36" s="7">
        <v>129</v>
      </c>
      <c r="G36" s="14">
        <v>-2</v>
      </c>
      <c r="H36" s="14">
        <v>0.8</v>
      </c>
      <c r="I36" s="14">
        <v>0</v>
      </c>
      <c r="J36" s="14">
        <v>-0.4</v>
      </c>
      <c r="K36" s="14">
        <v>0.3</v>
      </c>
      <c r="L36" s="14">
        <v>-1.5</v>
      </c>
      <c r="M36" s="14">
        <v>-2.7</v>
      </c>
      <c r="N36" s="14">
        <v>11.1</v>
      </c>
      <c r="O36" s="14">
        <v>9.3000000000000007</v>
      </c>
    </row>
    <row r="37" spans="1:15" ht="15.75" thickBot="1" x14ac:dyDescent="0.3">
      <c r="A37" s="4">
        <v>36</v>
      </c>
      <c r="B37" s="6" t="s">
        <v>851</v>
      </c>
      <c r="C37" s="5" t="s">
        <v>78</v>
      </c>
      <c r="D37" s="5" t="s">
        <v>845</v>
      </c>
      <c r="E37" s="7">
        <v>51.1</v>
      </c>
      <c r="F37" s="7">
        <v>64</v>
      </c>
      <c r="G37" s="14">
        <v>4.2</v>
      </c>
      <c r="H37" s="14">
        <v>1.2</v>
      </c>
      <c r="I37" s="14">
        <v>-2.6</v>
      </c>
      <c r="J37" s="14">
        <v>0.5</v>
      </c>
      <c r="K37" s="14">
        <v>-3.8</v>
      </c>
      <c r="L37" s="14">
        <v>5.8</v>
      </c>
      <c r="M37" s="14">
        <v>5.3</v>
      </c>
      <c r="N37" s="14">
        <v>2.2999999999999998</v>
      </c>
      <c r="O37" s="14">
        <v>8.6</v>
      </c>
    </row>
    <row r="38" spans="1:15" ht="15.75" thickBot="1" x14ac:dyDescent="0.3">
      <c r="A38" s="4">
        <v>37</v>
      </c>
      <c r="B38" s="6" t="s">
        <v>884</v>
      </c>
      <c r="C38" s="5" t="s">
        <v>44</v>
      </c>
      <c r="D38" s="5" t="s">
        <v>873</v>
      </c>
      <c r="E38" s="7">
        <v>499.2</v>
      </c>
      <c r="F38" s="7">
        <v>65</v>
      </c>
      <c r="G38" s="14">
        <v>0.4</v>
      </c>
      <c r="H38" s="14">
        <v>1</v>
      </c>
      <c r="I38" s="14">
        <v>-3</v>
      </c>
      <c r="J38" s="14">
        <v>1.2</v>
      </c>
      <c r="K38" s="14">
        <v>-3.8</v>
      </c>
      <c r="L38" s="14">
        <v>0.8</v>
      </c>
      <c r="M38" s="14">
        <v>-3.5</v>
      </c>
      <c r="N38" s="14">
        <v>11.1</v>
      </c>
      <c r="O38" s="14">
        <v>8.6</v>
      </c>
    </row>
    <row r="39" spans="1:15" ht="15.75" thickBot="1" x14ac:dyDescent="0.3">
      <c r="A39" s="4">
        <v>38</v>
      </c>
      <c r="B39" s="6" t="s">
        <v>852</v>
      </c>
      <c r="C39" s="5" t="s">
        <v>53</v>
      </c>
      <c r="D39" s="5" t="s">
        <v>845</v>
      </c>
      <c r="E39" s="7">
        <v>53.9</v>
      </c>
      <c r="F39" s="7">
        <v>66</v>
      </c>
      <c r="G39" s="14">
        <v>3.4</v>
      </c>
      <c r="H39" s="14">
        <v>1.9</v>
      </c>
      <c r="I39" s="14">
        <v>-3.7</v>
      </c>
      <c r="J39" s="14">
        <v>1.2</v>
      </c>
      <c r="K39" s="14">
        <v>-3.8</v>
      </c>
      <c r="L39" s="14">
        <v>5.9</v>
      </c>
      <c r="M39" s="14">
        <v>4.9000000000000004</v>
      </c>
      <c r="N39" s="14">
        <v>2.2999999999999998</v>
      </c>
      <c r="O39" s="14">
        <v>8.1999999999999993</v>
      </c>
    </row>
    <row r="40" spans="1:15" ht="15.75" thickBot="1" x14ac:dyDescent="0.3">
      <c r="A40" s="4">
        <v>39</v>
      </c>
      <c r="B40" s="6" t="s">
        <v>933</v>
      </c>
      <c r="C40" s="5" t="s">
        <v>90</v>
      </c>
      <c r="D40" s="5" t="s">
        <v>837</v>
      </c>
      <c r="E40" s="7">
        <v>186</v>
      </c>
      <c r="F40" s="7">
        <v>147</v>
      </c>
      <c r="G40" s="14">
        <v>-1.4</v>
      </c>
      <c r="H40" s="14">
        <v>-2.1</v>
      </c>
      <c r="I40" s="14">
        <v>0.9</v>
      </c>
      <c r="J40" s="14">
        <v>-0.5</v>
      </c>
      <c r="K40" s="14">
        <v>0.3</v>
      </c>
      <c r="L40" s="14">
        <v>-1.5</v>
      </c>
      <c r="M40" s="14">
        <v>-4.3</v>
      </c>
      <c r="N40" s="14">
        <v>11.1</v>
      </c>
      <c r="O40" s="14">
        <v>7.7</v>
      </c>
    </row>
    <row r="41" spans="1:15" ht="15.75" thickBot="1" x14ac:dyDescent="0.3">
      <c r="A41" s="4">
        <v>40</v>
      </c>
      <c r="B41" s="6" t="s">
        <v>943</v>
      </c>
      <c r="C41" s="5" t="s">
        <v>19</v>
      </c>
      <c r="D41" s="5" t="s">
        <v>837</v>
      </c>
      <c r="E41" s="7">
        <v>136.19999999999999</v>
      </c>
      <c r="F41" s="7">
        <v>138</v>
      </c>
      <c r="G41" s="14">
        <v>-3.2</v>
      </c>
      <c r="H41" s="14">
        <v>-0.5</v>
      </c>
      <c r="I41" s="14">
        <v>1.4</v>
      </c>
      <c r="J41" s="14">
        <v>-1.5</v>
      </c>
      <c r="K41" s="14">
        <v>0.9</v>
      </c>
      <c r="L41" s="14">
        <v>-1.5</v>
      </c>
      <c r="M41" s="14">
        <v>-4.4000000000000004</v>
      </c>
      <c r="N41" s="14">
        <v>11.1</v>
      </c>
      <c r="O41" s="14">
        <v>7.6</v>
      </c>
    </row>
    <row r="42" spans="1:15" ht="15.75" thickBot="1" x14ac:dyDescent="0.3">
      <c r="A42" s="4">
        <v>41</v>
      </c>
      <c r="B42" s="6" t="s">
        <v>959</v>
      </c>
      <c r="C42" s="5"/>
      <c r="D42" s="5" t="s">
        <v>837</v>
      </c>
      <c r="E42" s="7">
        <v>155</v>
      </c>
      <c r="F42" s="7">
        <v>165</v>
      </c>
      <c r="G42" s="14">
        <v>-1.4</v>
      </c>
      <c r="H42" s="14">
        <v>-3.4</v>
      </c>
      <c r="I42" s="14">
        <v>1</v>
      </c>
      <c r="J42" s="14">
        <v>-1.4</v>
      </c>
      <c r="K42" s="14">
        <v>2</v>
      </c>
      <c r="L42" s="14">
        <v>-1.5</v>
      </c>
      <c r="M42" s="14">
        <v>-4.8</v>
      </c>
      <c r="N42" s="14">
        <v>11.1</v>
      </c>
      <c r="O42" s="14">
        <v>7.3</v>
      </c>
    </row>
    <row r="43" spans="1:15" ht="15.75" thickBot="1" x14ac:dyDescent="0.3">
      <c r="A43" s="4">
        <v>42</v>
      </c>
      <c r="B43" s="6" t="s">
        <v>955</v>
      </c>
      <c r="C43" s="5" t="s">
        <v>38</v>
      </c>
      <c r="D43" s="5" t="s">
        <v>837</v>
      </c>
      <c r="E43" s="7">
        <v>175.9</v>
      </c>
      <c r="F43" s="7">
        <v>143</v>
      </c>
      <c r="G43" s="14">
        <v>-3.8</v>
      </c>
      <c r="H43" s="14">
        <v>-0.4</v>
      </c>
      <c r="I43" s="14">
        <v>-0.1</v>
      </c>
      <c r="J43" s="14">
        <v>0.3</v>
      </c>
      <c r="K43" s="14">
        <v>0.5</v>
      </c>
      <c r="L43" s="14">
        <v>-1.5</v>
      </c>
      <c r="M43" s="14">
        <v>-4.9000000000000004</v>
      </c>
      <c r="N43" s="14">
        <v>11.1</v>
      </c>
      <c r="O43" s="14">
        <v>7.1</v>
      </c>
    </row>
    <row r="44" spans="1:15" ht="15.75" thickBot="1" x14ac:dyDescent="0.3">
      <c r="A44" s="4">
        <v>43</v>
      </c>
      <c r="B44" s="6" t="s">
        <v>935</v>
      </c>
      <c r="C44" s="5" t="s">
        <v>93</v>
      </c>
      <c r="D44" s="5" t="s">
        <v>837</v>
      </c>
      <c r="E44" s="7">
        <v>207.6</v>
      </c>
      <c r="F44" s="7">
        <v>133</v>
      </c>
      <c r="G44" s="14">
        <v>-1.1000000000000001</v>
      </c>
      <c r="H44" s="14">
        <v>-3.3</v>
      </c>
      <c r="I44" s="14">
        <v>-0.1</v>
      </c>
      <c r="J44" s="14">
        <v>0.5</v>
      </c>
      <c r="K44" s="14">
        <v>0.4</v>
      </c>
      <c r="L44" s="14">
        <v>-1.5</v>
      </c>
      <c r="M44" s="14">
        <v>-5.0999999999999996</v>
      </c>
      <c r="N44" s="14">
        <v>11.1</v>
      </c>
      <c r="O44" s="14">
        <v>7</v>
      </c>
    </row>
    <row r="45" spans="1:15" ht="15.75" thickBot="1" x14ac:dyDescent="0.3">
      <c r="A45" s="4">
        <v>44</v>
      </c>
      <c r="B45" s="6" t="s">
        <v>950</v>
      </c>
      <c r="C45" s="5" t="s">
        <v>62</v>
      </c>
      <c r="D45" s="5" t="s">
        <v>837</v>
      </c>
      <c r="E45" s="7">
        <v>199.5</v>
      </c>
      <c r="F45" s="7">
        <v>143</v>
      </c>
      <c r="G45" s="14">
        <v>-3</v>
      </c>
      <c r="H45" s="14">
        <v>-1</v>
      </c>
      <c r="I45" s="14">
        <v>0.1</v>
      </c>
      <c r="J45" s="14">
        <v>-0.3</v>
      </c>
      <c r="K45" s="14">
        <v>0.4</v>
      </c>
      <c r="L45" s="14">
        <v>-1.5</v>
      </c>
      <c r="M45" s="14">
        <v>-5.3</v>
      </c>
      <c r="N45" s="14">
        <v>11.1</v>
      </c>
      <c r="O45" s="14">
        <v>6.7</v>
      </c>
    </row>
    <row r="46" spans="1:15" ht="15.75" thickBot="1" x14ac:dyDescent="0.3">
      <c r="A46" s="4">
        <v>45</v>
      </c>
      <c r="B46" s="6" t="s">
        <v>858</v>
      </c>
      <c r="C46" s="5" t="s">
        <v>16</v>
      </c>
      <c r="D46" s="5" t="s">
        <v>845</v>
      </c>
      <c r="E46" s="7">
        <v>59.8</v>
      </c>
      <c r="F46" s="7">
        <v>61</v>
      </c>
      <c r="G46" s="14">
        <v>1.7</v>
      </c>
      <c r="H46" s="14">
        <v>1.3</v>
      </c>
      <c r="I46" s="14">
        <v>-3.3</v>
      </c>
      <c r="J46" s="14">
        <v>2</v>
      </c>
      <c r="K46" s="14">
        <v>-3.8</v>
      </c>
      <c r="L46" s="14">
        <v>5.5</v>
      </c>
      <c r="M46" s="14">
        <v>3.4</v>
      </c>
      <c r="N46" s="14">
        <v>2.2999999999999998</v>
      </c>
      <c r="O46" s="14">
        <v>6.7</v>
      </c>
    </row>
    <row r="47" spans="1:15" ht="15.75" thickBot="1" x14ac:dyDescent="0.3">
      <c r="A47" s="4">
        <v>46</v>
      </c>
      <c r="B47" s="6" t="s">
        <v>954</v>
      </c>
      <c r="C47" s="5" t="s">
        <v>85</v>
      </c>
      <c r="D47" s="5" t="s">
        <v>837</v>
      </c>
      <c r="E47" s="7">
        <v>115.9</v>
      </c>
      <c r="F47" s="7">
        <v>161</v>
      </c>
      <c r="G47" s="14">
        <v>0.8</v>
      </c>
      <c r="H47" s="14">
        <v>-3.6</v>
      </c>
      <c r="I47" s="14">
        <v>1.1000000000000001</v>
      </c>
      <c r="J47" s="14">
        <v>-4.4000000000000004</v>
      </c>
      <c r="K47" s="14">
        <v>2.1</v>
      </c>
      <c r="L47" s="14">
        <v>-1.5</v>
      </c>
      <c r="M47" s="14">
        <v>-5.4</v>
      </c>
      <c r="N47" s="14">
        <v>11.1</v>
      </c>
      <c r="O47" s="14">
        <v>6.6</v>
      </c>
    </row>
    <row r="48" spans="1:15" ht="15.75" thickBot="1" x14ac:dyDescent="0.3">
      <c r="A48" s="4">
        <v>47</v>
      </c>
      <c r="B48" s="6" t="s">
        <v>946</v>
      </c>
      <c r="C48" s="5" t="s">
        <v>38</v>
      </c>
      <c r="D48" s="5" t="s">
        <v>837</v>
      </c>
      <c r="E48" s="7">
        <v>178</v>
      </c>
      <c r="F48" s="7">
        <v>134</v>
      </c>
      <c r="G48" s="14">
        <v>-1.8</v>
      </c>
      <c r="H48" s="14">
        <v>-0.9</v>
      </c>
      <c r="I48" s="14">
        <v>0.6</v>
      </c>
      <c r="J48" s="14">
        <v>-1.7</v>
      </c>
      <c r="K48" s="14">
        <v>-0.1</v>
      </c>
      <c r="L48" s="14">
        <v>-1.5</v>
      </c>
      <c r="M48" s="14">
        <v>-5.4</v>
      </c>
      <c r="N48" s="14">
        <v>11.1</v>
      </c>
      <c r="O48" s="14">
        <v>6.6</v>
      </c>
    </row>
    <row r="49" spans="1:15" ht="15.75" thickBot="1" x14ac:dyDescent="0.3">
      <c r="A49" s="4">
        <v>48</v>
      </c>
      <c r="B49" s="6" t="s">
        <v>857</v>
      </c>
      <c r="C49" s="5" t="s">
        <v>62</v>
      </c>
      <c r="D49" s="5" t="s">
        <v>845</v>
      </c>
      <c r="E49" s="7">
        <v>89.9</v>
      </c>
      <c r="F49" s="7">
        <v>54</v>
      </c>
      <c r="G49" s="14">
        <v>3.3</v>
      </c>
      <c r="H49" s="14">
        <v>1.6</v>
      </c>
      <c r="I49" s="14">
        <v>-3.2</v>
      </c>
      <c r="J49" s="14">
        <v>0</v>
      </c>
      <c r="K49" s="14">
        <v>-3.8</v>
      </c>
      <c r="L49" s="14">
        <v>5.3</v>
      </c>
      <c r="M49" s="14">
        <v>3.1</v>
      </c>
      <c r="N49" s="14">
        <v>2.2999999999999998</v>
      </c>
      <c r="O49" s="14">
        <v>6.4</v>
      </c>
    </row>
    <row r="50" spans="1:15" ht="15.75" thickBot="1" x14ac:dyDescent="0.3">
      <c r="A50" s="4">
        <v>49</v>
      </c>
      <c r="B50" s="6" t="s">
        <v>951</v>
      </c>
      <c r="C50" s="5" t="s">
        <v>23</v>
      </c>
      <c r="D50" s="5" t="s">
        <v>837</v>
      </c>
      <c r="E50" s="7">
        <v>146.19999999999999</v>
      </c>
      <c r="F50" s="7">
        <v>130</v>
      </c>
      <c r="G50" s="14">
        <v>-2</v>
      </c>
      <c r="H50" s="14">
        <v>-1.3</v>
      </c>
      <c r="I50" s="14">
        <v>-0.6</v>
      </c>
      <c r="J50" s="14">
        <v>-1.4</v>
      </c>
      <c r="K50" s="14">
        <v>1.1000000000000001</v>
      </c>
      <c r="L50" s="14">
        <v>-1.5</v>
      </c>
      <c r="M50" s="14">
        <v>-5.7</v>
      </c>
      <c r="N50" s="14">
        <v>11.1</v>
      </c>
      <c r="O50" s="14">
        <v>6.4</v>
      </c>
    </row>
    <row r="51" spans="1:15" ht="15.75" thickBot="1" x14ac:dyDescent="0.3">
      <c r="A51" s="4">
        <v>50</v>
      </c>
      <c r="B51" s="6" t="s">
        <v>932</v>
      </c>
      <c r="C51" s="5" t="s">
        <v>25</v>
      </c>
      <c r="D51" s="5" t="s">
        <v>837</v>
      </c>
      <c r="E51" s="7">
        <v>191.3</v>
      </c>
      <c r="F51" s="7">
        <v>120</v>
      </c>
      <c r="G51" s="14">
        <v>-1.5</v>
      </c>
      <c r="H51" s="14">
        <v>-0.8</v>
      </c>
      <c r="I51" s="14">
        <v>-1.1000000000000001</v>
      </c>
      <c r="J51" s="14">
        <v>-0.8</v>
      </c>
      <c r="K51" s="14">
        <v>0.1</v>
      </c>
      <c r="L51" s="14">
        <v>-1.5</v>
      </c>
      <c r="M51" s="14">
        <v>-5.7</v>
      </c>
      <c r="N51" s="14">
        <v>11.1</v>
      </c>
      <c r="O51" s="14">
        <v>6.4</v>
      </c>
    </row>
    <row r="52" spans="1:15" ht="15.75" thickBot="1" x14ac:dyDescent="0.3">
      <c r="A52" s="4">
        <v>51</v>
      </c>
      <c r="B52" s="6" t="s">
        <v>859</v>
      </c>
      <c r="C52" s="5" t="s">
        <v>38</v>
      </c>
      <c r="D52" s="5" t="s">
        <v>845</v>
      </c>
      <c r="E52" s="7">
        <v>84.6</v>
      </c>
      <c r="F52" s="7">
        <v>58</v>
      </c>
      <c r="G52" s="14">
        <v>3.3</v>
      </c>
      <c r="H52" s="14">
        <v>1.2</v>
      </c>
      <c r="I52" s="14">
        <v>-3</v>
      </c>
      <c r="J52" s="14">
        <v>0</v>
      </c>
      <c r="K52" s="14">
        <v>-3.8</v>
      </c>
      <c r="L52" s="14">
        <v>5.4</v>
      </c>
      <c r="M52" s="14">
        <v>3.1</v>
      </c>
      <c r="N52" s="14">
        <v>2.2999999999999998</v>
      </c>
      <c r="O52" s="14">
        <v>6.3</v>
      </c>
    </row>
    <row r="53" spans="1:15" ht="15.75" thickBot="1" x14ac:dyDescent="0.3">
      <c r="A53" s="4">
        <v>52</v>
      </c>
      <c r="B53" s="6" t="s">
        <v>898</v>
      </c>
      <c r="C53" s="5" t="s">
        <v>40</v>
      </c>
      <c r="D53" s="5" t="s">
        <v>837</v>
      </c>
      <c r="E53" s="7">
        <v>373.7</v>
      </c>
      <c r="F53" s="7">
        <v>110</v>
      </c>
      <c r="G53" s="14">
        <v>-2.9</v>
      </c>
      <c r="H53" s="14">
        <v>-1.9</v>
      </c>
      <c r="I53" s="14">
        <v>-1.4</v>
      </c>
      <c r="J53" s="14">
        <v>1.9</v>
      </c>
      <c r="K53" s="14">
        <v>-1.6</v>
      </c>
      <c r="L53" s="14">
        <v>-0.4</v>
      </c>
      <c r="M53" s="14">
        <v>-6.2</v>
      </c>
      <c r="N53" s="14">
        <v>11.1</v>
      </c>
      <c r="O53" s="14">
        <v>5.9</v>
      </c>
    </row>
    <row r="54" spans="1:15" ht="15.75" thickBot="1" x14ac:dyDescent="0.3">
      <c r="A54" s="4">
        <v>53</v>
      </c>
      <c r="B54" s="6" t="s">
        <v>1020</v>
      </c>
      <c r="C54" s="5" t="s">
        <v>56</v>
      </c>
      <c r="D54" s="5" t="s">
        <v>837</v>
      </c>
      <c r="E54" s="7">
        <v>131.80000000000001</v>
      </c>
      <c r="F54" s="7">
        <v>180</v>
      </c>
      <c r="G54" s="14">
        <v>-3.2</v>
      </c>
      <c r="H54" s="14">
        <v>-3</v>
      </c>
      <c r="I54" s="14">
        <v>1.6</v>
      </c>
      <c r="J54" s="14">
        <v>-3.4</v>
      </c>
      <c r="K54" s="14">
        <v>3.3</v>
      </c>
      <c r="L54" s="14">
        <v>-1.5</v>
      </c>
      <c r="M54" s="14">
        <v>-6.2</v>
      </c>
      <c r="N54" s="14">
        <v>11.1</v>
      </c>
      <c r="O54" s="14">
        <v>5.8</v>
      </c>
    </row>
    <row r="55" spans="1:15" ht="15.75" thickBot="1" x14ac:dyDescent="0.3">
      <c r="A55" s="4">
        <v>54</v>
      </c>
      <c r="B55" s="6" t="s">
        <v>861</v>
      </c>
      <c r="C55" s="5" t="s">
        <v>25</v>
      </c>
      <c r="D55" s="5" t="s">
        <v>845</v>
      </c>
      <c r="E55" s="7">
        <v>88.9</v>
      </c>
      <c r="F55" s="7">
        <v>62</v>
      </c>
      <c r="G55" s="14">
        <v>2.2999999999999998</v>
      </c>
      <c r="H55" s="14">
        <v>1.7</v>
      </c>
      <c r="I55" s="14">
        <v>-3.4</v>
      </c>
      <c r="J55" s="14">
        <v>0.3</v>
      </c>
      <c r="K55" s="14">
        <v>-3.8</v>
      </c>
      <c r="L55" s="14">
        <v>5.4</v>
      </c>
      <c r="M55" s="14">
        <v>2.4</v>
      </c>
      <c r="N55" s="14">
        <v>2.2999999999999998</v>
      </c>
      <c r="O55" s="14">
        <v>5.7</v>
      </c>
    </row>
    <row r="56" spans="1:15" ht="15.75" thickBot="1" x14ac:dyDescent="0.3">
      <c r="A56" s="4">
        <v>55</v>
      </c>
      <c r="B56" s="6" t="s">
        <v>923</v>
      </c>
      <c r="C56" s="5" t="s">
        <v>62</v>
      </c>
      <c r="D56" s="5" t="s">
        <v>837</v>
      </c>
      <c r="E56" s="7">
        <v>251.9</v>
      </c>
      <c r="F56" s="7">
        <v>87</v>
      </c>
      <c r="G56" s="14">
        <v>-0.6</v>
      </c>
      <c r="H56" s="14">
        <v>-0.4</v>
      </c>
      <c r="I56" s="14">
        <v>-2.1</v>
      </c>
      <c r="J56" s="14">
        <v>-0.8</v>
      </c>
      <c r="K56" s="14">
        <v>-1.2</v>
      </c>
      <c r="L56" s="14">
        <v>-1.4</v>
      </c>
      <c r="M56" s="14">
        <v>-6.4</v>
      </c>
      <c r="N56" s="14">
        <v>11.1</v>
      </c>
      <c r="O56" s="14">
        <v>5.6</v>
      </c>
    </row>
    <row r="57" spans="1:15" ht="15.75" thickBot="1" x14ac:dyDescent="0.3">
      <c r="A57" s="4">
        <v>56</v>
      </c>
      <c r="B57" s="6" t="s">
        <v>979</v>
      </c>
      <c r="C57" s="5" t="s">
        <v>101</v>
      </c>
      <c r="D57" s="5" t="s">
        <v>837</v>
      </c>
      <c r="E57" s="7">
        <v>247.1</v>
      </c>
      <c r="F57" s="7">
        <v>132</v>
      </c>
      <c r="G57" s="14">
        <v>-4.3</v>
      </c>
      <c r="H57" s="14">
        <v>-1.5</v>
      </c>
      <c r="I57" s="14">
        <v>0.2</v>
      </c>
      <c r="J57" s="14">
        <v>0</v>
      </c>
      <c r="K57" s="14">
        <v>0.2</v>
      </c>
      <c r="L57" s="14">
        <v>-1.5</v>
      </c>
      <c r="M57" s="14">
        <v>-6.9</v>
      </c>
      <c r="N57" s="14">
        <v>11.1</v>
      </c>
      <c r="O57" s="14">
        <v>5.2</v>
      </c>
    </row>
    <row r="58" spans="1:15" ht="15.75" thickBot="1" x14ac:dyDescent="0.3">
      <c r="A58" s="4">
        <v>57</v>
      </c>
      <c r="B58" s="6" t="s">
        <v>866</v>
      </c>
      <c r="C58" s="5" t="s">
        <v>23</v>
      </c>
      <c r="D58" s="5" t="s">
        <v>845</v>
      </c>
      <c r="E58" s="7">
        <v>46.2</v>
      </c>
      <c r="F58" s="7">
        <v>59</v>
      </c>
      <c r="G58" s="14">
        <v>2.7</v>
      </c>
      <c r="H58" s="14">
        <v>0.5</v>
      </c>
      <c r="I58" s="14">
        <v>-2.6</v>
      </c>
      <c r="J58" s="14">
        <v>-1.2</v>
      </c>
      <c r="K58" s="14">
        <v>-3.8</v>
      </c>
      <c r="L58" s="14">
        <v>6.2</v>
      </c>
      <c r="M58" s="14">
        <v>1.8</v>
      </c>
      <c r="N58" s="14">
        <v>2.2999999999999998</v>
      </c>
      <c r="O58" s="14">
        <v>5.0999999999999996</v>
      </c>
    </row>
    <row r="59" spans="1:15" ht="15.75" thickBot="1" x14ac:dyDescent="0.3">
      <c r="A59" s="4">
        <v>58</v>
      </c>
      <c r="B59" s="6" t="s">
        <v>905</v>
      </c>
      <c r="C59" s="5" t="s">
        <v>62</v>
      </c>
      <c r="D59" s="5" t="s">
        <v>837</v>
      </c>
      <c r="E59" s="7">
        <v>546.1</v>
      </c>
      <c r="F59" s="7">
        <v>39</v>
      </c>
      <c r="G59" s="14">
        <v>0.5</v>
      </c>
      <c r="H59" s="14">
        <v>0.6</v>
      </c>
      <c r="I59" s="14">
        <v>-4.9000000000000004</v>
      </c>
      <c r="J59" s="14">
        <v>0.3</v>
      </c>
      <c r="K59" s="14">
        <v>-2.4</v>
      </c>
      <c r="L59" s="14">
        <v>-1.5</v>
      </c>
      <c r="M59" s="14">
        <v>-7.4</v>
      </c>
      <c r="N59" s="14">
        <v>11.1</v>
      </c>
      <c r="O59" s="14">
        <v>4.7</v>
      </c>
    </row>
    <row r="60" spans="1:15" ht="15.75" thickBot="1" x14ac:dyDescent="0.3">
      <c r="A60" s="4">
        <v>59</v>
      </c>
      <c r="B60" s="6" t="s">
        <v>1053</v>
      </c>
      <c r="C60" s="5" t="s">
        <v>56</v>
      </c>
      <c r="D60" s="5" t="s">
        <v>837</v>
      </c>
      <c r="E60" s="7">
        <v>165.9</v>
      </c>
      <c r="F60" s="7">
        <v>174</v>
      </c>
      <c r="G60" s="14">
        <v>-4.9000000000000004</v>
      </c>
      <c r="H60" s="14">
        <v>-3.8</v>
      </c>
      <c r="I60" s="14">
        <v>1.7</v>
      </c>
      <c r="J60" s="14">
        <v>-1.3</v>
      </c>
      <c r="K60" s="14">
        <v>2.2999999999999998</v>
      </c>
      <c r="L60" s="14">
        <v>-1.5</v>
      </c>
      <c r="M60" s="14">
        <v>-7.5</v>
      </c>
      <c r="N60" s="14">
        <v>11.1</v>
      </c>
      <c r="O60" s="14">
        <v>4.5999999999999996</v>
      </c>
    </row>
    <row r="61" spans="1:15" ht="15.75" thickBot="1" x14ac:dyDescent="0.3">
      <c r="A61" s="4">
        <v>60</v>
      </c>
      <c r="B61" s="6" t="s">
        <v>936</v>
      </c>
      <c r="C61" s="5" t="s">
        <v>82</v>
      </c>
      <c r="D61" s="5" t="s">
        <v>837</v>
      </c>
      <c r="E61" s="7">
        <v>322.2</v>
      </c>
      <c r="F61" s="7">
        <v>86</v>
      </c>
      <c r="G61" s="14">
        <v>0.2</v>
      </c>
      <c r="H61" s="14">
        <v>-1.4</v>
      </c>
      <c r="I61" s="14">
        <v>-2.6</v>
      </c>
      <c r="J61" s="14">
        <v>-1.6</v>
      </c>
      <c r="K61" s="14">
        <v>-0.7</v>
      </c>
      <c r="L61" s="14">
        <v>-1.5</v>
      </c>
      <c r="M61" s="14">
        <v>-7.5</v>
      </c>
      <c r="N61" s="14">
        <v>11.1</v>
      </c>
      <c r="O61" s="14">
        <v>4.5</v>
      </c>
    </row>
    <row r="62" spans="1:15" ht="15.75" thickBot="1" x14ac:dyDescent="0.3">
      <c r="A62" s="4">
        <v>61</v>
      </c>
      <c r="B62" s="6" t="s">
        <v>1034</v>
      </c>
      <c r="C62" s="5"/>
      <c r="D62" s="5" t="s">
        <v>837</v>
      </c>
      <c r="E62" s="7">
        <v>69.599999999999994</v>
      </c>
      <c r="F62" s="7">
        <v>156</v>
      </c>
      <c r="G62" s="14">
        <v>2.7</v>
      </c>
      <c r="H62" s="14">
        <v>-5.7</v>
      </c>
      <c r="I62" s="14">
        <v>3.6</v>
      </c>
      <c r="J62" s="14">
        <v>-9.1999999999999993</v>
      </c>
      <c r="K62" s="14">
        <v>2.2999999999999998</v>
      </c>
      <c r="L62" s="14">
        <v>-1.5</v>
      </c>
      <c r="M62" s="14">
        <v>-7.8</v>
      </c>
      <c r="N62" s="14">
        <v>11.1</v>
      </c>
      <c r="O62" s="14">
        <v>4.3</v>
      </c>
    </row>
    <row r="63" spans="1:15" ht="15.75" thickBot="1" x14ac:dyDescent="0.3">
      <c r="A63" s="4">
        <v>62</v>
      </c>
      <c r="B63" s="6" t="s">
        <v>1057</v>
      </c>
      <c r="C63" s="5" t="s">
        <v>106</v>
      </c>
      <c r="D63" s="5" t="s">
        <v>837</v>
      </c>
      <c r="E63" s="7">
        <v>136.80000000000001</v>
      </c>
      <c r="F63" s="7">
        <v>149</v>
      </c>
      <c r="G63" s="14">
        <v>-4.7</v>
      </c>
      <c r="H63" s="14">
        <v>-3.9</v>
      </c>
      <c r="I63" s="14">
        <v>3</v>
      </c>
      <c r="J63" s="14">
        <v>-2.2000000000000002</v>
      </c>
      <c r="K63" s="14">
        <v>1.2</v>
      </c>
      <c r="L63" s="14">
        <v>-1.5</v>
      </c>
      <c r="M63" s="14">
        <v>-8.1999999999999993</v>
      </c>
      <c r="N63" s="14">
        <v>11.1</v>
      </c>
      <c r="O63" s="14">
        <v>3.9</v>
      </c>
    </row>
    <row r="64" spans="1:15" ht="15.75" thickBot="1" x14ac:dyDescent="0.3">
      <c r="A64" s="4">
        <v>63</v>
      </c>
      <c r="B64" s="6" t="s">
        <v>867</v>
      </c>
      <c r="C64" s="5" t="s">
        <v>80</v>
      </c>
      <c r="D64" s="5" t="s">
        <v>845</v>
      </c>
      <c r="E64" s="7">
        <v>68.400000000000006</v>
      </c>
      <c r="F64" s="7">
        <v>61</v>
      </c>
      <c r="G64" s="14">
        <v>2.2000000000000002</v>
      </c>
      <c r="H64" s="14">
        <v>0.3</v>
      </c>
      <c r="I64" s="14">
        <v>-3.3</v>
      </c>
      <c r="J64" s="14">
        <v>0.1</v>
      </c>
      <c r="K64" s="14">
        <v>-3.8</v>
      </c>
      <c r="L64" s="14">
        <v>5.0999999999999996</v>
      </c>
      <c r="M64" s="14">
        <v>0.5</v>
      </c>
      <c r="N64" s="14">
        <v>2.2999999999999998</v>
      </c>
      <c r="O64" s="14">
        <v>3.8</v>
      </c>
    </row>
    <row r="65" spans="1:15" ht="15.75" thickBot="1" x14ac:dyDescent="0.3">
      <c r="A65" s="4">
        <v>64</v>
      </c>
      <c r="B65" s="6" t="s">
        <v>926</v>
      </c>
      <c r="C65" s="5" t="s">
        <v>25</v>
      </c>
      <c r="D65" s="5" t="s">
        <v>837</v>
      </c>
      <c r="E65" s="7">
        <v>456.8</v>
      </c>
      <c r="F65" s="7">
        <v>55</v>
      </c>
      <c r="G65" s="14">
        <v>0</v>
      </c>
      <c r="H65" s="14">
        <v>-0.4</v>
      </c>
      <c r="I65" s="14">
        <v>-4.2</v>
      </c>
      <c r="J65" s="14">
        <v>-0.4</v>
      </c>
      <c r="K65" s="14">
        <v>-1.9</v>
      </c>
      <c r="L65" s="14">
        <v>-1.5</v>
      </c>
      <c r="M65" s="14">
        <v>-8.4</v>
      </c>
      <c r="N65" s="14">
        <v>11.1</v>
      </c>
      <c r="O65" s="14">
        <v>3.6</v>
      </c>
    </row>
    <row r="66" spans="1:15" ht="15.75" thickBot="1" x14ac:dyDescent="0.3">
      <c r="A66" s="4">
        <v>65</v>
      </c>
      <c r="B66" s="6" t="s">
        <v>899</v>
      </c>
      <c r="C66" s="5" t="s">
        <v>93</v>
      </c>
      <c r="D66" s="5" t="s">
        <v>837</v>
      </c>
      <c r="E66" s="7">
        <v>353.3</v>
      </c>
      <c r="F66" s="7">
        <v>91</v>
      </c>
      <c r="G66" s="14">
        <v>-1.6</v>
      </c>
      <c r="H66" s="14">
        <v>-2.5</v>
      </c>
      <c r="I66" s="14">
        <v>-1.5</v>
      </c>
      <c r="J66" s="14">
        <v>-0.3</v>
      </c>
      <c r="K66" s="14">
        <v>-2.5</v>
      </c>
      <c r="L66" s="14">
        <v>-0.3</v>
      </c>
      <c r="M66" s="14">
        <v>-8.6</v>
      </c>
      <c r="N66" s="14">
        <v>11.1</v>
      </c>
      <c r="O66" s="14">
        <v>3.4</v>
      </c>
    </row>
    <row r="67" spans="1:15" ht="15.75" thickBot="1" x14ac:dyDescent="0.3">
      <c r="A67" s="4">
        <v>66</v>
      </c>
      <c r="B67" s="6" t="s">
        <v>976</v>
      </c>
      <c r="C67" s="5" t="s">
        <v>82</v>
      </c>
      <c r="D67" s="5" t="s">
        <v>837</v>
      </c>
      <c r="E67" s="7">
        <v>352.1</v>
      </c>
      <c r="F67" s="7">
        <v>108</v>
      </c>
      <c r="G67" s="14">
        <v>-3.4</v>
      </c>
      <c r="H67" s="14">
        <v>-0.1</v>
      </c>
      <c r="I67" s="14">
        <v>-2.6</v>
      </c>
      <c r="J67" s="14">
        <v>-0.6</v>
      </c>
      <c r="K67" s="14">
        <v>-0.4</v>
      </c>
      <c r="L67" s="14">
        <v>-1.5</v>
      </c>
      <c r="M67" s="14">
        <v>-8.6</v>
      </c>
      <c r="N67" s="14">
        <v>11.1</v>
      </c>
      <c r="O67" s="14">
        <v>3.4</v>
      </c>
    </row>
    <row r="68" spans="1:15" ht="15.75" thickBot="1" x14ac:dyDescent="0.3">
      <c r="A68" s="4">
        <v>67</v>
      </c>
      <c r="B68" s="6" t="s">
        <v>863</v>
      </c>
      <c r="C68" s="5" t="s">
        <v>88</v>
      </c>
      <c r="D68" s="5" t="s">
        <v>845</v>
      </c>
      <c r="E68" s="7">
        <v>44.3</v>
      </c>
      <c r="F68" s="7">
        <v>57</v>
      </c>
      <c r="G68" s="14">
        <v>3.5</v>
      </c>
      <c r="H68" s="14">
        <v>0.3</v>
      </c>
      <c r="I68" s="14">
        <v>-2.8</v>
      </c>
      <c r="J68" s="14">
        <v>-1.9</v>
      </c>
      <c r="K68" s="14">
        <v>-3.8</v>
      </c>
      <c r="L68" s="14">
        <v>4.9000000000000004</v>
      </c>
      <c r="M68" s="14">
        <v>0</v>
      </c>
      <c r="N68" s="14">
        <v>2.2999999999999998</v>
      </c>
      <c r="O68" s="14">
        <v>3.3</v>
      </c>
    </row>
    <row r="69" spans="1:15" ht="15.75" thickBot="1" x14ac:dyDescent="0.3">
      <c r="A69" s="4">
        <v>68</v>
      </c>
      <c r="B69" s="6" t="s">
        <v>948</v>
      </c>
      <c r="C69" s="5" t="s">
        <v>16</v>
      </c>
      <c r="D69" s="5" t="s">
        <v>837</v>
      </c>
      <c r="E69" s="7">
        <v>419</v>
      </c>
      <c r="F69" s="7">
        <v>80</v>
      </c>
      <c r="G69" s="14">
        <v>-0.5</v>
      </c>
      <c r="H69" s="14">
        <v>-2</v>
      </c>
      <c r="I69" s="14">
        <v>-2.2999999999999998</v>
      </c>
      <c r="J69" s="14">
        <v>-1.7</v>
      </c>
      <c r="K69" s="14">
        <v>-2.8</v>
      </c>
      <c r="L69" s="14">
        <v>0.5</v>
      </c>
      <c r="M69" s="14">
        <v>-8.8000000000000007</v>
      </c>
      <c r="N69" s="14">
        <v>11.1</v>
      </c>
      <c r="O69" s="14">
        <v>3.3</v>
      </c>
    </row>
    <row r="70" spans="1:15" ht="15.75" thickBot="1" x14ac:dyDescent="0.3">
      <c r="A70" s="4">
        <v>69</v>
      </c>
      <c r="B70" s="6" t="s">
        <v>1037</v>
      </c>
      <c r="C70" s="5" t="s">
        <v>42</v>
      </c>
      <c r="D70" s="5" t="s">
        <v>837</v>
      </c>
      <c r="E70" s="7">
        <v>197.9</v>
      </c>
      <c r="F70" s="7">
        <v>146</v>
      </c>
      <c r="G70" s="14">
        <v>-6</v>
      </c>
      <c r="H70" s="14">
        <v>-2.7</v>
      </c>
      <c r="I70" s="14">
        <v>0.4</v>
      </c>
      <c r="J70" s="14">
        <v>0.9</v>
      </c>
      <c r="K70" s="14">
        <v>0</v>
      </c>
      <c r="L70" s="14">
        <v>-1.5</v>
      </c>
      <c r="M70" s="14">
        <v>-8.9</v>
      </c>
      <c r="N70" s="14">
        <v>11.1</v>
      </c>
      <c r="O70" s="14">
        <v>3.2</v>
      </c>
    </row>
    <row r="71" spans="1:15" ht="15.75" thickBot="1" x14ac:dyDescent="0.3">
      <c r="A71" s="4">
        <v>70</v>
      </c>
      <c r="B71" s="6" t="s">
        <v>868</v>
      </c>
      <c r="C71" s="5" t="s">
        <v>62</v>
      </c>
      <c r="D71" s="5" t="s">
        <v>845</v>
      </c>
      <c r="E71" s="7">
        <v>316.10000000000002</v>
      </c>
      <c r="F71" s="7">
        <v>57</v>
      </c>
      <c r="G71" s="14">
        <v>1.7</v>
      </c>
      <c r="H71" s="14">
        <v>2</v>
      </c>
      <c r="I71" s="14">
        <v>-3.5</v>
      </c>
      <c r="J71" s="14">
        <v>-0.1</v>
      </c>
      <c r="K71" s="14">
        <v>-3.8</v>
      </c>
      <c r="L71" s="14">
        <v>3.7</v>
      </c>
      <c r="M71" s="14">
        <v>-0.1</v>
      </c>
      <c r="N71" s="14">
        <v>2.2999999999999998</v>
      </c>
      <c r="O71" s="14">
        <v>3.2</v>
      </c>
    </row>
    <row r="72" spans="1:15" ht="15.75" thickBot="1" x14ac:dyDescent="0.3">
      <c r="A72" s="4">
        <v>71</v>
      </c>
      <c r="B72" s="6" t="s">
        <v>1011</v>
      </c>
      <c r="C72" s="5" t="s">
        <v>106</v>
      </c>
      <c r="D72" s="5" t="s">
        <v>837</v>
      </c>
      <c r="E72" s="7">
        <v>252.1</v>
      </c>
      <c r="F72" s="7">
        <v>112</v>
      </c>
      <c r="G72" s="14">
        <v>-3.2</v>
      </c>
      <c r="H72" s="14">
        <v>-3.7</v>
      </c>
      <c r="I72" s="14">
        <v>0</v>
      </c>
      <c r="J72" s="14">
        <v>-0.5</v>
      </c>
      <c r="K72" s="14">
        <v>-0.2</v>
      </c>
      <c r="L72" s="14">
        <v>-1.5</v>
      </c>
      <c r="M72" s="14">
        <v>-9</v>
      </c>
      <c r="N72" s="14">
        <v>11.1</v>
      </c>
      <c r="O72" s="14">
        <v>3</v>
      </c>
    </row>
    <row r="73" spans="1:15" ht="15.75" thickBot="1" x14ac:dyDescent="0.3">
      <c r="A73" s="4">
        <v>72</v>
      </c>
      <c r="B73" s="6" t="s">
        <v>1049</v>
      </c>
      <c r="C73" s="5" t="s">
        <v>58</v>
      </c>
      <c r="D73" s="5" t="s">
        <v>837</v>
      </c>
      <c r="E73" s="7">
        <v>264.89999999999998</v>
      </c>
      <c r="F73" s="7">
        <v>141</v>
      </c>
      <c r="G73" s="14">
        <v>-4.0999999999999996</v>
      </c>
      <c r="H73" s="14">
        <v>-3.8</v>
      </c>
      <c r="I73" s="14">
        <v>1</v>
      </c>
      <c r="J73" s="14">
        <v>-1.2</v>
      </c>
      <c r="K73" s="14">
        <v>0.5</v>
      </c>
      <c r="L73" s="14">
        <v>-1.5</v>
      </c>
      <c r="M73" s="14">
        <v>-9.1999999999999993</v>
      </c>
      <c r="N73" s="14">
        <v>11.1</v>
      </c>
      <c r="O73" s="14">
        <v>2.9</v>
      </c>
    </row>
    <row r="74" spans="1:15" ht="15.75" thickBot="1" x14ac:dyDescent="0.3">
      <c r="A74" s="4">
        <v>73</v>
      </c>
      <c r="B74" s="6" t="s">
        <v>1114</v>
      </c>
      <c r="C74" s="5" t="s">
        <v>40</v>
      </c>
      <c r="D74" s="5" t="s">
        <v>837</v>
      </c>
      <c r="E74" s="7">
        <v>166</v>
      </c>
      <c r="F74" s="7">
        <v>161</v>
      </c>
      <c r="G74" s="14">
        <v>-5.3</v>
      </c>
      <c r="H74" s="14">
        <v>-3.2</v>
      </c>
      <c r="I74" s="14">
        <v>2.8</v>
      </c>
      <c r="J74" s="14">
        <v>-3</v>
      </c>
      <c r="K74" s="14">
        <v>0.8</v>
      </c>
      <c r="L74" s="14">
        <v>-1.4</v>
      </c>
      <c r="M74" s="14">
        <v>-9.3000000000000007</v>
      </c>
      <c r="N74" s="14">
        <v>11.1</v>
      </c>
      <c r="O74" s="14">
        <v>2.7</v>
      </c>
    </row>
    <row r="75" spans="1:15" ht="15.75" thickBot="1" x14ac:dyDescent="0.3">
      <c r="A75" s="4">
        <v>74</v>
      </c>
      <c r="B75" s="6" t="s">
        <v>1045</v>
      </c>
      <c r="C75" s="5" t="s">
        <v>53</v>
      </c>
      <c r="D75" s="5" t="s">
        <v>837</v>
      </c>
      <c r="E75" s="7">
        <v>221.1</v>
      </c>
      <c r="F75" s="7">
        <v>141</v>
      </c>
      <c r="G75" s="14">
        <v>-3.8</v>
      </c>
      <c r="H75" s="14">
        <v>-1.9</v>
      </c>
      <c r="I75" s="14">
        <v>0.5</v>
      </c>
      <c r="J75" s="14">
        <v>-3.8</v>
      </c>
      <c r="K75" s="14">
        <v>1.1000000000000001</v>
      </c>
      <c r="L75" s="14">
        <v>-1.5</v>
      </c>
      <c r="M75" s="14">
        <v>-9.4</v>
      </c>
      <c r="N75" s="14">
        <v>11.1</v>
      </c>
      <c r="O75" s="14">
        <v>2.7</v>
      </c>
    </row>
    <row r="76" spans="1:15" ht="15.75" thickBot="1" x14ac:dyDescent="0.3">
      <c r="A76" s="4">
        <v>75</v>
      </c>
      <c r="B76" s="6" t="s">
        <v>1025</v>
      </c>
      <c r="C76" s="5" t="s">
        <v>62</v>
      </c>
      <c r="D76" s="5" t="s">
        <v>837</v>
      </c>
      <c r="E76" s="7">
        <v>188.2</v>
      </c>
      <c r="F76" s="7">
        <v>132</v>
      </c>
      <c r="G76" s="14">
        <v>-2.2999999999999998</v>
      </c>
      <c r="H76" s="14">
        <v>-1.8</v>
      </c>
      <c r="I76" s="14">
        <v>0</v>
      </c>
      <c r="J76" s="14">
        <v>-3.7</v>
      </c>
      <c r="K76" s="14">
        <v>-0.1</v>
      </c>
      <c r="L76" s="14">
        <v>-1.5</v>
      </c>
      <c r="M76" s="14">
        <v>-9.4</v>
      </c>
      <c r="N76" s="14">
        <v>11.1</v>
      </c>
      <c r="O76" s="14">
        <v>2.6</v>
      </c>
    </row>
    <row r="77" spans="1:15" ht="15.75" thickBot="1" x14ac:dyDescent="0.3">
      <c r="A77" s="4">
        <v>76</v>
      </c>
      <c r="B77" s="6" t="s">
        <v>869</v>
      </c>
      <c r="C77" s="5" t="s">
        <v>23</v>
      </c>
      <c r="D77" s="5" t="s">
        <v>845</v>
      </c>
      <c r="E77" s="7">
        <v>304.7</v>
      </c>
      <c r="F77" s="7">
        <v>62</v>
      </c>
      <c r="G77" s="14">
        <v>1.5</v>
      </c>
      <c r="H77" s="14">
        <v>1.3</v>
      </c>
      <c r="I77" s="14">
        <v>-3.5</v>
      </c>
      <c r="J77" s="14">
        <v>0.9</v>
      </c>
      <c r="K77" s="14">
        <v>-3.8</v>
      </c>
      <c r="L77" s="14">
        <v>2.8</v>
      </c>
      <c r="M77" s="14">
        <v>-0.7</v>
      </c>
      <c r="N77" s="14">
        <v>2.2999999999999998</v>
      </c>
      <c r="O77" s="14">
        <v>2.5</v>
      </c>
    </row>
    <row r="78" spans="1:15" ht="15.75" thickBot="1" x14ac:dyDescent="0.3">
      <c r="A78" s="4">
        <v>77</v>
      </c>
      <c r="B78" s="6" t="s">
        <v>963</v>
      </c>
      <c r="C78" s="5" t="s">
        <v>65</v>
      </c>
      <c r="D78" s="5" t="s">
        <v>873</v>
      </c>
      <c r="E78" s="7">
        <v>416.3</v>
      </c>
      <c r="F78" s="7">
        <v>55</v>
      </c>
      <c r="G78" s="14">
        <v>-1.8</v>
      </c>
      <c r="H78" s="14">
        <v>-2.2000000000000002</v>
      </c>
      <c r="I78" s="14">
        <v>-4.0999999999999996</v>
      </c>
      <c r="J78" s="14">
        <v>-1.1000000000000001</v>
      </c>
      <c r="K78" s="14">
        <v>-3.8</v>
      </c>
      <c r="L78" s="14">
        <v>3.5</v>
      </c>
      <c r="M78" s="14">
        <v>-9.6</v>
      </c>
      <c r="N78" s="14">
        <v>11.1</v>
      </c>
      <c r="O78" s="14">
        <v>2.5</v>
      </c>
    </row>
    <row r="79" spans="1:15" ht="15.75" thickBot="1" x14ac:dyDescent="0.3">
      <c r="A79" s="4">
        <v>78</v>
      </c>
      <c r="B79" s="6" t="s">
        <v>871</v>
      </c>
      <c r="C79" s="5" t="s">
        <v>85</v>
      </c>
      <c r="D79" s="5" t="s">
        <v>845</v>
      </c>
      <c r="E79" s="7">
        <v>94.1</v>
      </c>
      <c r="F79" s="7">
        <v>61</v>
      </c>
      <c r="G79" s="14">
        <v>2.6</v>
      </c>
      <c r="H79" s="14">
        <v>0.1</v>
      </c>
      <c r="I79" s="14">
        <v>-2.9</v>
      </c>
      <c r="J79" s="14">
        <v>-1.6</v>
      </c>
      <c r="K79" s="14">
        <v>-3.8</v>
      </c>
      <c r="L79" s="14">
        <v>4.7</v>
      </c>
      <c r="M79" s="14">
        <v>-0.9</v>
      </c>
      <c r="N79" s="14">
        <v>2.2999999999999998</v>
      </c>
      <c r="O79" s="14">
        <v>2.2999999999999998</v>
      </c>
    </row>
    <row r="80" spans="1:15" ht="15.75" thickBot="1" x14ac:dyDescent="0.3">
      <c r="A80" s="4">
        <v>79</v>
      </c>
      <c r="B80" s="6" t="s">
        <v>941</v>
      </c>
      <c r="C80" s="5"/>
      <c r="D80" s="5" t="s">
        <v>837</v>
      </c>
      <c r="E80" s="7">
        <v>571.9</v>
      </c>
      <c r="F80" s="7">
        <v>45</v>
      </c>
      <c r="G80" s="14">
        <v>-0.5</v>
      </c>
      <c r="H80" s="14">
        <v>-0.1</v>
      </c>
      <c r="I80" s="14">
        <v>-4.5999999999999996</v>
      </c>
      <c r="J80" s="14">
        <v>-0.8</v>
      </c>
      <c r="K80" s="14">
        <v>-2.2000000000000002</v>
      </c>
      <c r="L80" s="14">
        <v>-1.5</v>
      </c>
      <c r="M80" s="14">
        <v>-9.6999999999999993</v>
      </c>
      <c r="N80" s="14">
        <v>11.1</v>
      </c>
      <c r="O80" s="14">
        <v>2.2999999999999998</v>
      </c>
    </row>
    <row r="81" spans="1:15" ht="15.75" thickBot="1" x14ac:dyDescent="0.3">
      <c r="A81" s="4">
        <v>80</v>
      </c>
      <c r="B81" s="6" t="s">
        <v>872</v>
      </c>
      <c r="C81" s="5" t="s">
        <v>90</v>
      </c>
      <c r="D81" s="5" t="s">
        <v>845</v>
      </c>
      <c r="E81" s="7">
        <v>118.6</v>
      </c>
      <c r="F81" s="7">
        <v>63</v>
      </c>
      <c r="G81" s="14">
        <v>0.7</v>
      </c>
      <c r="H81" s="14">
        <v>0.3</v>
      </c>
      <c r="I81" s="14">
        <v>-3.5</v>
      </c>
      <c r="J81" s="14">
        <v>0.6</v>
      </c>
      <c r="K81" s="14">
        <v>-3.8</v>
      </c>
      <c r="L81" s="14">
        <v>4.7</v>
      </c>
      <c r="M81" s="14">
        <v>-1</v>
      </c>
      <c r="N81" s="14">
        <v>2.2999999999999998</v>
      </c>
      <c r="O81" s="14">
        <v>2.2999999999999998</v>
      </c>
    </row>
    <row r="82" spans="1:15" ht="15.75" thickBot="1" x14ac:dyDescent="0.3">
      <c r="A82" s="4">
        <v>81</v>
      </c>
      <c r="B82" s="6" t="s">
        <v>1070</v>
      </c>
      <c r="C82" s="5" t="s">
        <v>60</v>
      </c>
      <c r="D82" s="5" t="s">
        <v>837</v>
      </c>
      <c r="E82" s="7">
        <v>202.7</v>
      </c>
      <c r="F82" s="7">
        <v>149</v>
      </c>
      <c r="G82" s="14">
        <v>-3.3</v>
      </c>
      <c r="H82" s="14">
        <v>-4.4000000000000004</v>
      </c>
      <c r="I82" s="14">
        <v>0.3</v>
      </c>
      <c r="J82" s="14">
        <v>-2.4</v>
      </c>
      <c r="K82" s="14">
        <v>1.4</v>
      </c>
      <c r="L82" s="14">
        <v>-1.5</v>
      </c>
      <c r="M82" s="14">
        <v>-9.9</v>
      </c>
      <c r="N82" s="14">
        <v>11.1</v>
      </c>
      <c r="O82" s="14">
        <v>2.2000000000000002</v>
      </c>
    </row>
    <row r="83" spans="1:15" ht="15.75" thickBot="1" x14ac:dyDescent="0.3">
      <c r="A83" s="4">
        <v>82</v>
      </c>
      <c r="B83" s="6" t="s">
        <v>1142</v>
      </c>
      <c r="C83" s="5" t="s">
        <v>23</v>
      </c>
      <c r="D83" s="5" t="s">
        <v>837</v>
      </c>
      <c r="E83" s="7">
        <v>168.8</v>
      </c>
      <c r="F83" s="7">
        <v>152</v>
      </c>
      <c r="G83" s="14">
        <v>-2</v>
      </c>
      <c r="H83" s="14">
        <v>-5.4</v>
      </c>
      <c r="I83" s="14">
        <v>1.7</v>
      </c>
      <c r="J83" s="14">
        <v>-4.4000000000000004</v>
      </c>
      <c r="K83" s="14">
        <v>1.4</v>
      </c>
      <c r="L83" s="14">
        <v>-1.5</v>
      </c>
      <c r="M83" s="14">
        <v>-10.1</v>
      </c>
      <c r="N83" s="14">
        <v>11.1</v>
      </c>
      <c r="O83" s="14">
        <v>1.9</v>
      </c>
    </row>
    <row r="84" spans="1:15" ht="15.75" thickBot="1" x14ac:dyDescent="0.3">
      <c r="A84" s="4">
        <v>83</v>
      </c>
      <c r="B84" s="6" t="s">
        <v>874</v>
      </c>
      <c r="C84" s="5" t="s">
        <v>144</v>
      </c>
      <c r="D84" s="5" t="s">
        <v>845</v>
      </c>
      <c r="E84" s="7">
        <v>265.39999999999998</v>
      </c>
      <c r="F84" s="7">
        <v>60</v>
      </c>
      <c r="G84" s="14">
        <v>0.8</v>
      </c>
      <c r="H84" s="14">
        <v>0.7</v>
      </c>
      <c r="I84" s="14">
        <v>-3.6</v>
      </c>
      <c r="J84" s="14">
        <v>0.5</v>
      </c>
      <c r="K84" s="14">
        <v>-3.8</v>
      </c>
      <c r="L84" s="14">
        <v>4</v>
      </c>
      <c r="M84" s="14">
        <v>-1.4</v>
      </c>
      <c r="N84" s="14">
        <v>2.2999999999999998</v>
      </c>
      <c r="O84" s="14">
        <v>1.8</v>
      </c>
    </row>
    <row r="85" spans="1:15" ht="15.75" thickBot="1" x14ac:dyDescent="0.3">
      <c r="A85" s="4">
        <v>84</v>
      </c>
      <c r="B85" s="6" t="s">
        <v>877</v>
      </c>
      <c r="C85" s="5" t="s">
        <v>58</v>
      </c>
      <c r="D85" s="5" t="s">
        <v>845</v>
      </c>
      <c r="E85" s="7">
        <v>228.5</v>
      </c>
      <c r="F85" s="7">
        <v>57</v>
      </c>
      <c r="G85" s="14">
        <v>-0.3</v>
      </c>
      <c r="H85" s="14">
        <v>1.2</v>
      </c>
      <c r="I85" s="14">
        <v>-3.3</v>
      </c>
      <c r="J85" s="14">
        <v>0.9</v>
      </c>
      <c r="K85" s="14">
        <v>-3.8</v>
      </c>
      <c r="L85" s="14">
        <v>3.5</v>
      </c>
      <c r="M85" s="14">
        <v>-1.8</v>
      </c>
      <c r="N85" s="14">
        <v>2.2999999999999998</v>
      </c>
      <c r="O85" s="14">
        <v>1.5</v>
      </c>
    </row>
    <row r="86" spans="1:15" ht="15.75" thickBot="1" x14ac:dyDescent="0.3">
      <c r="A86" s="4">
        <v>85</v>
      </c>
      <c r="B86" s="6" t="s">
        <v>1019</v>
      </c>
      <c r="C86" s="5" t="s">
        <v>51</v>
      </c>
      <c r="D86" s="5" t="s">
        <v>837</v>
      </c>
      <c r="E86" s="7">
        <v>142.80000000000001</v>
      </c>
      <c r="F86" s="7">
        <v>97</v>
      </c>
      <c r="G86" s="14">
        <v>0.4</v>
      </c>
      <c r="H86" s="14">
        <v>-3.2</v>
      </c>
      <c r="I86" s="14">
        <v>-1.1000000000000001</v>
      </c>
      <c r="J86" s="14">
        <v>-5</v>
      </c>
      <c r="K86" s="14">
        <v>-0.2</v>
      </c>
      <c r="L86" s="14">
        <v>-1.5</v>
      </c>
      <c r="M86" s="14">
        <v>-10.6</v>
      </c>
      <c r="N86" s="14">
        <v>11.1</v>
      </c>
      <c r="O86" s="14">
        <v>1.4</v>
      </c>
    </row>
    <row r="87" spans="1:15" ht="15.75" thickBot="1" x14ac:dyDescent="0.3">
      <c r="A87" s="4">
        <v>86</v>
      </c>
      <c r="B87" s="6" t="s">
        <v>881</v>
      </c>
      <c r="C87" s="5" t="s">
        <v>93</v>
      </c>
      <c r="D87" s="5" t="s">
        <v>845</v>
      </c>
      <c r="E87" s="7">
        <v>98.2</v>
      </c>
      <c r="F87" s="7">
        <v>66</v>
      </c>
      <c r="G87" s="14">
        <v>2.5</v>
      </c>
      <c r="H87" s="14">
        <v>-1.1000000000000001</v>
      </c>
      <c r="I87" s="14">
        <v>-2.5</v>
      </c>
      <c r="J87" s="14">
        <v>-2</v>
      </c>
      <c r="K87" s="14">
        <v>-3.8</v>
      </c>
      <c r="L87" s="14">
        <v>4.9000000000000004</v>
      </c>
      <c r="M87" s="14">
        <v>-1.9</v>
      </c>
      <c r="N87" s="14">
        <v>2.2999999999999998</v>
      </c>
      <c r="O87" s="14">
        <v>1.4</v>
      </c>
    </row>
    <row r="88" spans="1:15" ht="15.75" thickBot="1" x14ac:dyDescent="0.3">
      <c r="A88" s="4">
        <v>87</v>
      </c>
      <c r="B88" s="6" t="s">
        <v>875</v>
      </c>
      <c r="C88" s="5" t="s">
        <v>40</v>
      </c>
      <c r="D88" s="5" t="s">
        <v>845</v>
      </c>
      <c r="E88" s="7">
        <v>455.7</v>
      </c>
      <c r="F88" s="7">
        <v>59</v>
      </c>
      <c r="G88" s="14">
        <v>1.3</v>
      </c>
      <c r="H88" s="14">
        <v>0.1</v>
      </c>
      <c r="I88" s="14">
        <v>-4.0999999999999996</v>
      </c>
      <c r="J88" s="14">
        <v>2.2000000000000002</v>
      </c>
      <c r="K88" s="14">
        <v>-3.8</v>
      </c>
      <c r="L88" s="14">
        <v>2.5</v>
      </c>
      <c r="M88" s="14">
        <v>-1.9</v>
      </c>
      <c r="N88" s="14">
        <v>2.2999999999999998</v>
      </c>
      <c r="O88" s="14">
        <v>1.4</v>
      </c>
    </row>
    <row r="89" spans="1:15" ht="15.75" thickBot="1" x14ac:dyDescent="0.3">
      <c r="A89" s="4">
        <v>88</v>
      </c>
      <c r="B89" s="6" t="s">
        <v>880</v>
      </c>
      <c r="C89" s="5" t="s">
        <v>56</v>
      </c>
      <c r="D89" s="5" t="s">
        <v>845</v>
      </c>
      <c r="E89" s="7">
        <v>70.400000000000006</v>
      </c>
      <c r="F89" s="7">
        <v>58</v>
      </c>
      <c r="G89" s="14">
        <v>1.4</v>
      </c>
      <c r="H89" s="14">
        <v>-0.3</v>
      </c>
      <c r="I89" s="14">
        <v>-3.5</v>
      </c>
      <c r="J89" s="14">
        <v>-0.9</v>
      </c>
      <c r="K89" s="14">
        <v>-3.8</v>
      </c>
      <c r="L89" s="14">
        <v>5.2</v>
      </c>
      <c r="M89" s="14">
        <v>-1.9</v>
      </c>
      <c r="N89" s="14">
        <v>2.2999999999999998</v>
      </c>
      <c r="O89" s="14">
        <v>1.3</v>
      </c>
    </row>
    <row r="90" spans="1:15" ht="15.75" thickBot="1" x14ac:dyDescent="0.3">
      <c r="A90" s="4">
        <v>89</v>
      </c>
      <c r="B90" s="6" t="s">
        <v>878</v>
      </c>
      <c r="C90" s="5" t="s">
        <v>16</v>
      </c>
      <c r="D90" s="5" t="s">
        <v>845</v>
      </c>
      <c r="E90" s="7">
        <v>447.9</v>
      </c>
      <c r="F90" s="7">
        <v>61</v>
      </c>
      <c r="G90" s="14">
        <v>1.2</v>
      </c>
      <c r="H90" s="14">
        <v>0</v>
      </c>
      <c r="I90" s="14">
        <v>-3.1</v>
      </c>
      <c r="J90" s="14">
        <v>0.4</v>
      </c>
      <c r="K90" s="14">
        <v>-3.8</v>
      </c>
      <c r="L90" s="14">
        <v>3.1</v>
      </c>
      <c r="M90" s="14">
        <v>-2.2999999999999998</v>
      </c>
      <c r="N90" s="14">
        <v>2.2999999999999998</v>
      </c>
      <c r="O90" s="14">
        <v>1</v>
      </c>
    </row>
    <row r="91" spans="1:15" ht="15.75" thickBot="1" x14ac:dyDescent="0.3">
      <c r="A91" s="4">
        <v>90</v>
      </c>
      <c r="B91" s="6" t="s">
        <v>1148</v>
      </c>
      <c r="C91" s="5" t="s">
        <v>44</v>
      </c>
      <c r="D91" s="5" t="s">
        <v>837</v>
      </c>
      <c r="E91" s="7">
        <v>224.1</v>
      </c>
      <c r="F91" s="7">
        <v>145</v>
      </c>
      <c r="G91" s="14">
        <v>-3.1</v>
      </c>
      <c r="H91" s="14">
        <v>-3.9</v>
      </c>
      <c r="I91" s="14">
        <v>-0.1</v>
      </c>
      <c r="J91" s="14">
        <v>-3</v>
      </c>
      <c r="K91" s="14">
        <v>0.5</v>
      </c>
      <c r="L91" s="14">
        <v>-1.5</v>
      </c>
      <c r="M91" s="14">
        <v>-11.1</v>
      </c>
      <c r="N91" s="14">
        <v>11.1</v>
      </c>
      <c r="O91" s="14">
        <v>1</v>
      </c>
    </row>
    <row r="92" spans="1:15" ht="15.75" thickBot="1" x14ac:dyDescent="0.3">
      <c r="A92" s="4">
        <v>91</v>
      </c>
      <c r="B92" s="6" t="s">
        <v>1058</v>
      </c>
      <c r="C92" s="5" t="s">
        <v>78</v>
      </c>
      <c r="D92" s="5" t="s">
        <v>837</v>
      </c>
      <c r="E92" s="7">
        <v>310.39999999999998</v>
      </c>
      <c r="F92" s="7">
        <v>120</v>
      </c>
      <c r="G92" s="14">
        <v>-3.4</v>
      </c>
      <c r="H92" s="14">
        <v>-3.9</v>
      </c>
      <c r="I92" s="14">
        <v>-0.9</v>
      </c>
      <c r="J92" s="14">
        <v>-1</v>
      </c>
      <c r="K92" s="14">
        <v>-0.5</v>
      </c>
      <c r="L92" s="14">
        <v>-1.5</v>
      </c>
      <c r="M92" s="14">
        <v>-11.1</v>
      </c>
      <c r="N92" s="14">
        <v>11.1</v>
      </c>
      <c r="O92" s="14">
        <v>1</v>
      </c>
    </row>
    <row r="93" spans="1:15" ht="15.75" thickBot="1" x14ac:dyDescent="0.3">
      <c r="A93" s="4">
        <v>92</v>
      </c>
      <c r="B93" s="6" t="s">
        <v>885</v>
      </c>
      <c r="C93" s="5" t="s">
        <v>42</v>
      </c>
      <c r="D93" s="5" t="s">
        <v>845</v>
      </c>
      <c r="E93" s="7">
        <v>83.9</v>
      </c>
      <c r="F93" s="7">
        <v>61</v>
      </c>
      <c r="G93" s="14">
        <v>0.2</v>
      </c>
      <c r="H93" s="14">
        <v>0</v>
      </c>
      <c r="I93" s="14">
        <v>-3.2</v>
      </c>
      <c r="J93" s="14">
        <v>-0.8</v>
      </c>
      <c r="K93" s="14">
        <v>-3.8</v>
      </c>
      <c r="L93" s="14">
        <v>5.3</v>
      </c>
      <c r="M93" s="14">
        <v>-2.2999999999999998</v>
      </c>
      <c r="N93" s="14">
        <v>2.2999999999999998</v>
      </c>
      <c r="O93" s="14">
        <v>0.9</v>
      </c>
    </row>
    <row r="94" spans="1:15" ht="15.75" thickBot="1" x14ac:dyDescent="0.3">
      <c r="A94" s="4">
        <v>93</v>
      </c>
      <c r="B94" s="6" t="s">
        <v>1027</v>
      </c>
      <c r="C94" s="5" t="s">
        <v>103</v>
      </c>
      <c r="D94" s="5" t="s">
        <v>837</v>
      </c>
      <c r="E94" s="7">
        <v>470.2</v>
      </c>
      <c r="F94" s="7">
        <v>101</v>
      </c>
      <c r="G94" s="14">
        <v>-0.7</v>
      </c>
      <c r="H94" s="14">
        <v>-4.5999999999999996</v>
      </c>
      <c r="I94" s="14">
        <v>-2.2999999999999998</v>
      </c>
      <c r="J94" s="14">
        <v>-1.8</v>
      </c>
      <c r="K94" s="14">
        <v>-0.3</v>
      </c>
      <c r="L94" s="14">
        <v>-1.5</v>
      </c>
      <c r="M94" s="14">
        <v>-11.2</v>
      </c>
      <c r="N94" s="14">
        <v>11.1</v>
      </c>
      <c r="O94" s="14">
        <v>0.9</v>
      </c>
    </row>
    <row r="95" spans="1:15" ht="15.75" thickBot="1" x14ac:dyDescent="0.3">
      <c r="A95" s="4">
        <v>94</v>
      </c>
      <c r="B95" s="6" t="s">
        <v>1029</v>
      </c>
      <c r="C95" s="5" t="s">
        <v>82</v>
      </c>
      <c r="D95" s="5" t="s">
        <v>837</v>
      </c>
      <c r="E95" s="7">
        <v>320.3</v>
      </c>
      <c r="F95" s="7">
        <v>103</v>
      </c>
      <c r="G95" s="14">
        <v>-4</v>
      </c>
      <c r="H95" s="14">
        <v>-0.7</v>
      </c>
      <c r="I95" s="14">
        <v>-2</v>
      </c>
      <c r="J95" s="14">
        <v>-1.9</v>
      </c>
      <c r="K95" s="14">
        <v>-1.6</v>
      </c>
      <c r="L95" s="14">
        <v>-1</v>
      </c>
      <c r="M95" s="14">
        <v>-11.2</v>
      </c>
      <c r="N95" s="14">
        <v>11.1</v>
      </c>
      <c r="O95" s="14">
        <v>0.8</v>
      </c>
    </row>
    <row r="96" spans="1:15" ht="15.75" thickBot="1" x14ac:dyDescent="0.3">
      <c r="A96" s="4">
        <v>95</v>
      </c>
      <c r="B96" s="6" t="s">
        <v>879</v>
      </c>
      <c r="C96" s="5" t="s">
        <v>23</v>
      </c>
      <c r="D96" s="5" t="s">
        <v>845</v>
      </c>
      <c r="E96" s="7">
        <v>365.5</v>
      </c>
      <c r="F96" s="7">
        <v>63</v>
      </c>
      <c r="G96" s="14">
        <v>3.2</v>
      </c>
      <c r="H96" s="14">
        <v>-0.2</v>
      </c>
      <c r="I96" s="14">
        <v>-2.6</v>
      </c>
      <c r="J96" s="14">
        <v>-1.8</v>
      </c>
      <c r="K96" s="14">
        <v>-3.8</v>
      </c>
      <c r="L96" s="14">
        <v>2.8</v>
      </c>
      <c r="M96" s="14">
        <v>-2.5</v>
      </c>
      <c r="N96" s="14">
        <v>2.2999999999999998</v>
      </c>
      <c r="O96" s="14">
        <v>0.8</v>
      </c>
    </row>
    <row r="97" spans="1:15" ht="15.75" thickBot="1" x14ac:dyDescent="0.3">
      <c r="A97" s="4">
        <v>96</v>
      </c>
      <c r="B97" s="6" t="s">
        <v>984</v>
      </c>
      <c r="C97" s="5" t="s">
        <v>103</v>
      </c>
      <c r="D97" s="5" t="s">
        <v>837</v>
      </c>
      <c r="E97" s="7">
        <v>540</v>
      </c>
      <c r="F97" s="7">
        <v>50</v>
      </c>
      <c r="G97" s="14">
        <v>-1.2</v>
      </c>
      <c r="H97" s="14">
        <v>-1.4</v>
      </c>
      <c r="I97" s="14">
        <v>-4.3</v>
      </c>
      <c r="J97" s="14">
        <v>-0.9</v>
      </c>
      <c r="K97" s="14">
        <v>-2.1</v>
      </c>
      <c r="L97" s="14">
        <v>-1.5</v>
      </c>
      <c r="M97" s="14">
        <v>-11.4</v>
      </c>
      <c r="N97" s="14">
        <v>11.1</v>
      </c>
      <c r="O97" s="14">
        <v>0.6</v>
      </c>
    </row>
    <row r="98" spans="1:15" ht="15.75" thickBot="1" x14ac:dyDescent="0.3">
      <c r="A98" s="4">
        <v>97</v>
      </c>
      <c r="B98" s="6" t="s">
        <v>887</v>
      </c>
      <c r="C98" s="5" t="s">
        <v>44</v>
      </c>
      <c r="D98" s="5" t="s">
        <v>845</v>
      </c>
      <c r="E98" s="7">
        <v>159</v>
      </c>
      <c r="F98" s="7">
        <v>63</v>
      </c>
      <c r="G98" s="14">
        <v>2.9</v>
      </c>
      <c r="H98" s="14">
        <v>-1.7</v>
      </c>
      <c r="I98" s="14">
        <v>-2.5</v>
      </c>
      <c r="J98" s="14">
        <v>-2.5</v>
      </c>
      <c r="K98" s="14">
        <v>-3.8</v>
      </c>
      <c r="L98" s="14">
        <v>5</v>
      </c>
      <c r="M98" s="14">
        <v>-2.7</v>
      </c>
      <c r="N98" s="14">
        <v>2.2999999999999998</v>
      </c>
      <c r="O98" s="14">
        <v>0.6</v>
      </c>
    </row>
    <row r="99" spans="1:15" ht="15.75" thickBot="1" x14ac:dyDescent="0.3">
      <c r="A99" s="4">
        <v>98</v>
      </c>
      <c r="B99" s="6" t="s">
        <v>883</v>
      </c>
      <c r="C99" s="5" t="s">
        <v>56</v>
      </c>
      <c r="D99" s="5" t="s">
        <v>845</v>
      </c>
      <c r="E99" s="7">
        <v>509.2</v>
      </c>
      <c r="F99" s="7">
        <v>61</v>
      </c>
      <c r="G99" s="14">
        <v>0.9</v>
      </c>
      <c r="H99" s="14">
        <v>0.5</v>
      </c>
      <c r="I99" s="14">
        <v>-3.5</v>
      </c>
      <c r="J99" s="14">
        <v>0.2</v>
      </c>
      <c r="K99" s="14">
        <v>-3.5</v>
      </c>
      <c r="L99" s="14">
        <v>2.8</v>
      </c>
      <c r="M99" s="14">
        <v>-2.7</v>
      </c>
      <c r="N99" s="14">
        <v>2.2999999999999998</v>
      </c>
      <c r="O99" s="14">
        <v>0.6</v>
      </c>
    </row>
    <row r="100" spans="1:15" ht="15.75" thickBot="1" x14ac:dyDescent="0.3">
      <c r="A100" s="4">
        <v>99</v>
      </c>
      <c r="B100" s="6" t="s">
        <v>1145</v>
      </c>
      <c r="C100" s="5" t="s">
        <v>42</v>
      </c>
      <c r="D100" s="5" t="s">
        <v>837</v>
      </c>
      <c r="E100" s="7">
        <v>192.4</v>
      </c>
      <c r="F100" s="7">
        <v>163</v>
      </c>
      <c r="G100" s="14">
        <v>-2</v>
      </c>
      <c r="H100" s="14">
        <v>-6.5</v>
      </c>
      <c r="I100" s="14">
        <v>1.2</v>
      </c>
      <c r="J100" s="14">
        <v>-4.7</v>
      </c>
      <c r="K100" s="14">
        <v>2.1</v>
      </c>
      <c r="L100" s="14">
        <v>-1.5</v>
      </c>
      <c r="M100" s="14">
        <v>-11.5</v>
      </c>
      <c r="N100" s="14">
        <v>11.1</v>
      </c>
      <c r="O100" s="14">
        <v>0.5</v>
      </c>
    </row>
    <row r="101" spans="1:15" ht="15.75" thickBot="1" x14ac:dyDescent="0.3">
      <c r="A101" s="4">
        <v>100</v>
      </c>
      <c r="B101" s="6" t="s">
        <v>891</v>
      </c>
      <c r="C101" s="5" t="s">
        <v>179</v>
      </c>
      <c r="D101" s="5" t="s">
        <v>845</v>
      </c>
      <c r="E101" s="7">
        <v>214.1</v>
      </c>
      <c r="F101" s="7">
        <v>60</v>
      </c>
      <c r="G101" s="14">
        <v>1.6</v>
      </c>
      <c r="H101" s="14">
        <v>0.5</v>
      </c>
      <c r="I101" s="14">
        <v>-3</v>
      </c>
      <c r="J101" s="14">
        <v>-1.4</v>
      </c>
      <c r="K101" s="14">
        <v>-3.7</v>
      </c>
      <c r="L101" s="14">
        <v>3.1</v>
      </c>
      <c r="M101" s="14">
        <v>-2.9</v>
      </c>
      <c r="N101" s="14">
        <v>2.2999999999999998</v>
      </c>
      <c r="O101" s="14">
        <v>0.4</v>
      </c>
    </row>
    <row r="102" spans="1:15" ht="15.75" thickBot="1" x14ac:dyDescent="0.3">
      <c r="A102" s="4">
        <v>101</v>
      </c>
      <c r="B102" s="6" t="s">
        <v>989</v>
      </c>
      <c r="C102" s="5" t="s">
        <v>103</v>
      </c>
      <c r="D102" s="5" t="s">
        <v>873</v>
      </c>
      <c r="E102" s="7">
        <v>747.8</v>
      </c>
      <c r="F102" s="7">
        <v>56</v>
      </c>
      <c r="G102" s="14">
        <v>0.3</v>
      </c>
      <c r="H102" s="14">
        <v>-2.6</v>
      </c>
      <c r="I102" s="14">
        <v>-3.7</v>
      </c>
      <c r="J102" s="14">
        <v>-1.6</v>
      </c>
      <c r="K102" s="14">
        <v>-3.8</v>
      </c>
      <c r="L102" s="14">
        <v>-0.3</v>
      </c>
      <c r="M102" s="14">
        <v>-11.8</v>
      </c>
      <c r="N102" s="14">
        <v>11.1</v>
      </c>
      <c r="O102" s="14">
        <v>0.3</v>
      </c>
    </row>
    <row r="103" spans="1:15" ht="15.75" thickBot="1" x14ac:dyDescent="0.3">
      <c r="A103" s="4">
        <v>102</v>
      </c>
      <c r="B103" s="6" t="s">
        <v>889</v>
      </c>
      <c r="C103" s="5" t="s">
        <v>103</v>
      </c>
      <c r="D103" s="5" t="s">
        <v>845</v>
      </c>
      <c r="E103" s="7">
        <v>57.4</v>
      </c>
      <c r="F103" s="7">
        <v>64</v>
      </c>
      <c r="G103" s="14">
        <v>2</v>
      </c>
      <c r="H103" s="14">
        <v>-1.4</v>
      </c>
      <c r="I103" s="14">
        <v>-3</v>
      </c>
      <c r="J103" s="14">
        <v>-2.2999999999999998</v>
      </c>
      <c r="K103" s="14">
        <v>-3.8</v>
      </c>
      <c r="L103" s="14">
        <v>5.5</v>
      </c>
      <c r="M103" s="14">
        <v>-3</v>
      </c>
      <c r="N103" s="14">
        <v>2.2999999999999998</v>
      </c>
      <c r="O103" s="14">
        <v>0.3</v>
      </c>
    </row>
    <row r="104" spans="1:15" ht="15.75" thickBot="1" x14ac:dyDescent="0.3">
      <c r="A104" s="4">
        <v>103</v>
      </c>
      <c r="B104" s="6" t="s">
        <v>1123</v>
      </c>
      <c r="C104" s="5" t="s">
        <v>51</v>
      </c>
      <c r="D104" s="5" t="s">
        <v>837</v>
      </c>
      <c r="E104" s="7">
        <v>316.7</v>
      </c>
      <c r="F104" s="7">
        <v>136</v>
      </c>
      <c r="G104" s="14">
        <v>-4.8</v>
      </c>
      <c r="H104" s="14">
        <v>-4.4000000000000004</v>
      </c>
      <c r="I104" s="14">
        <v>0.4</v>
      </c>
      <c r="J104" s="14">
        <v>-2.2000000000000002</v>
      </c>
      <c r="K104" s="14">
        <v>0.3</v>
      </c>
      <c r="L104" s="14">
        <v>-1.5</v>
      </c>
      <c r="M104" s="14">
        <v>-12</v>
      </c>
      <c r="N104" s="14">
        <v>11.1</v>
      </c>
      <c r="O104" s="14">
        <v>0</v>
      </c>
    </row>
    <row r="105" spans="1:15" ht="15.75" thickBot="1" x14ac:dyDescent="0.3">
      <c r="A105" s="4">
        <v>104</v>
      </c>
      <c r="B105" s="6" t="s">
        <v>1105</v>
      </c>
      <c r="C105" s="5" t="s">
        <v>62</v>
      </c>
      <c r="D105" s="5" t="s">
        <v>837</v>
      </c>
      <c r="E105" s="7">
        <v>242.3</v>
      </c>
      <c r="F105" s="7">
        <v>129</v>
      </c>
      <c r="G105" s="14">
        <v>-3.9</v>
      </c>
      <c r="H105" s="14">
        <v>-3.8</v>
      </c>
      <c r="I105" s="14">
        <v>0.3</v>
      </c>
      <c r="J105" s="14">
        <v>-2.6</v>
      </c>
      <c r="K105" s="14">
        <v>-0.6</v>
      </c>
      <c r="L105" s="14">
        <v>-1.5</v>
      </c>
      <c r="M105" s="14">
        <v>-12.1</v>
      </c>
      <c r="N105" s="14">
        <v>11.1</v>
      </c>
      <c r="O105" s="14">
        <v>0</v>
      </c>
    </row>
    <row r="106" spans="1:15" ht="15.75" thickBot="1" x14ac:dyDescent="0.3">
      <c r="A106" s="4">
        <v>105</v>
      </c>
      <c r="B106" s="6" t="s">
        <v>1090</v>
      </c>
      <c r="C106" s="5" t="s">
        <v>78</v>
      </c>
      <c r="D106" s="5" t="s">
        <v>837</v>
      </c>
      <c r="E106" s="7">
        <v>293.3</v>
      </c>
      <c r="F106" s="7">
        <v>118</v>
      </c>
      <c r="G106" s="14">
        <v>-5.4</v>
      </c>
      <c r="H106" s="14">
        <v>-3.6</v>
      </c>
      <c r="I106" s="14">
        <v>-1.4</v>
      </c>
      <c r="J106" s="14">
        <v>0.5</v>
      </c>
      <c r="K106" s="14">
        <v>-0.7</v>
      </c>
      <c r="L106" s="14">
        <v>-1.5</v>
      </c>
      <c r="M106" s="14">
        <v>-12.1</v>
      </c>
      <c r="N106" s="14">
        <v>11.1</v>
      </c>
      <c r="O106" s="14">
        <v>-0.1</v>
      </c>
    </row>
    <row r="107" spans="1:15" ht="15.75" thickBot="1" x14ac:dyDescent="0.3">
      <c r="A107" s="4">
        <v>106</v>
      </c>
      <c r="B107" s="6" t="s">
        <v>1082</v>
      </c>
      <c r="C107" s="5" t="s">
        <v>88</v>
      </c>
      <c r="D107" s="5" t="s">
        <v>837</v>
      </c>
      <c r="E107" s="7">
        <v>323</v>
      </c>
      <c r="F107" s="7">
        <v>103</v>
      </c>
      <c r="G107" s="14">
        <v>-1.1000000000000001</v>
      </c>
      <c r="H107" s="14">
        <v>-4.5</v>
      </c>
      <c r="I107" s="14">
        <v>-0.4</v>
      </c>
      <c r="J107" s="14">
        <v>-4.5999999999999996</v>
      </c>
      <c r="K107" s="14">
        <v>-1.1000000000000001</v>
      </c>
      <c r="L107" s="14">
        <v>-0.6</v>
      </c>
      <c r="M107" s="14">
        <v>-12.3</v>
      </c>
      <c r="N107" s="14">
        <v>11.1</v>
      </c>
      <c r="O107" s="14">
        <v>-0.3</v>
      </c>
    </row>
    <row r="108" spans="1:15" ht="15.75" thickBot="1" x14ac:dyDescent="0.3">
      <c r="A108" s="4">
        <v>107</v>
      </c>
      <c r="B108" s="6" t="s">
        <v>1087</v>
      </c>
      <c r="C108" s="5" t="s">
        <v>85</v>
      </c>
      <c r="D108" s="5" t="s">
        <v>837</v>
      </c>
      <c r="E108" s="7">
        <v>368</v>
      </c>
      <c r="F108" s="7">
        <v>123</v>
      </c>
      <c r="G108" s="14">
        <v>-2.7</v>
      </c>
      <c r="H108" s="14">
        <v>-4.9000000000000004</v>
      </c>
      <c r="I108" s="14">
        <v>-0.9</v>
      </c>
      <c r="J108" s="14">
        <v>-1.9</v>
      </c>
      <c r="K108" s="14">
        <v>-0.6</v>
      </c>
      <c r="L108" s="14">
        <v>-1.4</v>
      </c>
      <c r="M108" s="14">
        <v>-12.3</v>
      </c>
      <c r="N108" s="14">
        <v>11.1</v>
      </c>
      <c r="O108" s="14">
        <v>-0.3</v>
      </c>
    </row>
    <row r="109" spans="1:15" ht="15.75" thickBot="1" x14ac:dyDescent="0.3">
      <c r="A109" s="4">
        <v>108</v>
      </c>
      <c r="B109" s="6" t="s">
        <v>892</v>
      </c>
      <c r="C109" s="5" t="s">
        <v>19</v>
      </c>
      <c r="D109" s="5" t="s">
        <v>845</v>
      </c>
      <c r="E109" s="7">
        <v>103</v>
      </c>
      <c r="F109" s="7">
        <v>63</v>
      </c>
      <c r="G109" s="14">
        <v>1.9</v>
      </c>
      <c r="H109" s="14">
        <v>-1.2</v>
      </c>
      <c r="I109" s="14">
        <v>-3.6</v>
      </c>
      <c r="J109" s="14">
        <v>-2.2000000000000002</v>
      </c>
      <c r="K109" s="14">
        <v>-3.8</v>
      </c>
      <c r="L109" s="14">
        <v>5.4</v>
      </c>
      <c r="M109" s="14">
        <v>-3.6</v>
      </c>
      <c r="N109" s="14">
        <v>2.2999999999999998</v>
      </c>
      <c r="O109" s="14">
        <v>-0.3</v>
      </c>
    </row>
    <row r="110" spans="1:15" ht="15.75" thickBot="1" x14ac:dyDescent="0.3">
      <c r="A110" s="4">
        <v>109</v>
      </c>
      <c r="B110" s="6" t="s">
        <v>1194</v>
      </c>
      <c r="C110" s="5" t="s">
        <v>42</v>
      </c>
      <c r="D110" s="5" t="s">
        <v>837</v>
      </c>
      <c r="E110" s="7">
        <v>145.1</v>
      </c>
      <c r="F110" s="7">
        <v>180</v>
      </c>
      <c r="G110" s="14">
        <v>-3.1</v>
      </c>
      <c r="H110" s="14">
        <v>-6.5</v>
      </c>
      <c r="I110" s="14">
        <v>2.1</v>
      </c>
      <c r="J110" s="14">
        <v>-6.2</v>
      </c>
      <c r="K110" s="14">
        <v>2.8</v>
      </c>
      <c r="L110" s="14">
        <v>-1.5</v>
      </c>
      <c r="M110" s="14">
        <v>-12.4</v>
      </c>
      <c r="N110" s="14">
        <v>11.1</v>
      </c>
      <c r="O110" s="14">
        <v>-0.4</v>
      </c>
    </row>
    <row r="111" spans="1:15" ht="15.75" thickBot="1" x14ac:dyDescent="0.3">
      <c r="A111" s="4">
        <v>110</v>
      </c>
      <c r="B111" s="6" t="s">
        <v>886</v>
      </c>
      <c r="C111" s="5" t="s">
        <v>25</v>
      </c>
      <c r="D111" s="5" t="s">
        <v>845</v>
      </c>
      <c r="E111" s="7">
        <v>411.9</v>
      </c>
      <c r="F111" s="7">
        <v>60</v>
      </c>
      <c r="G111" s="14">
        <v>2.1</v>
      </c>
      <c r="H111" s="14">
        <v>0.1</v>
      </c>
      <c r="I111" s="14">
        <v>-4.5</v>
      </c>
      <c r="J111" s="14">
        <v>-0.4</v>
      </c>
      <c r="K111" s="14">
        <v>-3.8</v>
      </c>
      <c r="L111" s="14">
        <v>2.9</v>
      </c>
      <c r="M111" s="14">
        <v>-3.8</v>
      </c>
      <c r="N111" s="14">
        <v>2.2999999999999998</v>
      </c>
      <c r="O111" s="14">
        <v>-0.5</v>
      </c>
    </row>
    <row r="112" spans="1:15" ht="15.75" thickBot="1" x14ac:dyDescent="0.3">
      <c r="A112" s="4">
        <v>111</v>
      </c>
      <c r="B112" s="6" t="s">
        <v>994</v>
      </c>
      <c r="C112" s="5" t="s">
        <v>60</v>
      </c>
      <c r="D112" s="5" t="s">
        <v>837</v>
      </c>
      <c r="E112" s="7">
        <v>669.5</v>
      </c>
      <c r="F112" s="7">
        <v>39</v>
      </c>
      <c r="G112" s="14">
        <v>-1.2</v>
      </c>
      <c r="H112" s="14">
        <v>-1.1000000000000001</v>
      </c>
      <c r="I112" s="14">
        <v>-5.0999999999999996</v>
      </c>
      <c r="J112" s="14">
        <v>-1.1000000000000001</v>
      </c>
      <c r="K112" s="14">
        <v>-2.7</v>
      </c>
      <c r="L112" s="14">
        <v>-1.4</v>
      </c>
      <c r="M112" s="14">
        <v>-12.6</v>
      </c>
      <c r="N112" s="14">
        <v>11.1</v>
      </c>
      <c r="O112" s="14">
        <v>-0.5</v>
      </c>
    </row>
    <row r="113" spans="1:15" ht="15.75" thickBot="1" x14ac:dyDescent="0.3">
      <c r="A113" s="4">
        <v>112</v>
      </c>
      <c r="B113" s="6" t="s">
        <v>894</v>
      </c>
      <c r="C113" s="5" t="s">
        <v>85</v>
      </c>
      <c r="D113" s="5" t="s">
        <v>845</v>
      </c>
      <c r="E113" s="7">
        <v>511.8</v>
      </c>
      <c r="F113" s="7">
        <v>61</v>
      </c>
      <c r="G113" s="14">
        <v>-0.8</v>
      </c>
      <c r="H113" s="14">
        <v>0.2</v>
      </c>
      <c r="I113" s="14">
        <v>-3.6</v>
      </c>
      <c r="J113" s="14">
        <v>0.7</v>
      </c>
      <c r="K113" s="14">
        <v>-3.8</v>
      </c>
      <c r="L113" s="14">
        <v>2.9</v>
      </c>
      <c r="M113" s="14">
        <v>-4.3</v>
      </c>
      <c r="N113" s="14">
        <v>2.2999999999999998</v>
      </c>
      <c r="O113" s="14">
        <v>-1.1000000000000001</v>
      </c>
    </row>
    <row r="114" spans="1:15" ht="15.75" thickBot="1" x14ac:dyDescent="0.3">
      <c r="A114" s="4">
        <v>113</v>
      </c>
      <c r="B114" s="6" t="s">
        <v>1013</v>
      </c>
      <c r="C114" s="5" t="s">
        <v>33</v>
      </c>
      <c r="D114" s="5" t="s">
        <v>837</v>
      </c>
      <c r="E114" s="7">
        <v>999</v>
      </c>
      <c r="F114" s="7">
        <v>54</v>
      </c>
      <c r="G114" s="14">
        <v>-1.2</v>
      </c>
      <c r="H114" s="14">
        <v>-1.8</v>
      </c>
      <c r="I114" s="14">
        <v>-4.5</v>
      </c>
      <c r="J114" s="14">
        <v>-1.9</v>
      </c>
      <c r="K114" s="14">
        <v>-2.2999999999999998</v>
      </c>
      <c r="L114" s="14">
        <v>-1.5</v>
      </c>
      <c r="M114" s="14">
        <v>-13.2</v>
      </c>
      <c r="N114" s="14">
        <v>11.1</v>
      </c>
      <c r="O114" s="14">
        <v>-1.2</v>
      </c>
    </row>
    <row r="115" spans="1:15" ht="15.75" thickBot="1" x14ac:dyDescent="0.3">
      <c r="A115" s="4">
        <v>114</v>
      </c>
      <c r="B115" s="6" t="s">
        <v>1068</v>
      </c>
      <c r="C115" s="5"/>
      <c r="D115" s="5" t="s">
        <v>837</v>
      </c>
      <c r="E115" s="7">
        <v>620.4</v>
      </c>
      <c r="F115" s="7">
        <v>77</v>
      </c>
      <c r="G115" s="14">
        <v>-3.6</v>
      </c>
      <c r="H115" s="14">
        <v>-1.6</v>
      </c>
      <c r="I115" s="14">
        <v>-3.2</v>
      </c>
      <c r="J115" s="14">
        <v>-1.4</v>
      </c>
      <c r="K115" s="14">
        <v>-1.9</v>
      </c>
      <c r="L115" s="14">
        <v>-1.5</v>
      </c>
      <c r="M115" s="14">
        <v>-13.3</v>
      </c>
      <c r="N115" s="14">
        <v>11.1</v>
      </c>
      <c r="O115" s="14">
        <v>-1.3</v>
      </c>
    </row>
    <row r="116" spans="1:15" ht="15.75" thickBot="1" x14ac:dyDescent="0.3">
      <c r="A116" s="4">
        <v>115</v>
      </c>
      <c r="B116" s="6" t="s">
        <v>897</v>
      </c>
      <c r="C116" s="5" t="s">
        <v>56</v>
      </c>
      <c r="D116" s="5" t="s">
        <v>845</v>
      </c>
      <c r="E116" s="7">
        <v>721.7</v>
      </c>
      <c r="F116" s="7">
        <v>58</v>
      </c>
      <c r="G116" s="14">
        <v>-0.4</v>
      </c>
      <c r="H116" s="14">
        <v>0.1</v>
      </c>
      <c r="I116" s="14">
        <v>-3.8</v>
      </c>
      <c r="J116" s="14">
        <v>0.4</v>
      </c>
      <c r="K116" s="14">
        <v>-3.8</v>
      </c>
      <c r="L116" s="14">
        <v>2.6</v>
      </c>
      <c r="M116" s="14">
        <v>-4.9000000000000004</v>
      </c>
      <c r="N116" s="14">
        <v>2.2999999999999998</v>
      </c>
      <c r="O116" s="14">
        <v>-1.6</v>
      </c>
    </row>
    <row r="117" spans="1:15" ht="15.75" thickBot="1" x14ac:dyDescent="0.3">
      <c r="A117" s="4">
        <v>116</v>
      </c>
      <c r="B117" s="6" t="s">
        <v>896</v>
      </c>
      <c r="C117" s="5" t="s">
        <v>38</v>
      </c>
      <c r="D117" s="5" t="s">
        <v>845</v>
      </c>
      <c r="E117" s="7">
        <v>745.2</v>
      </c>
      <c r="F117" s="7">
        <v>56</v>
      </c>
      <c r="G117" s="14">
        <v>0.3</v>
      </c>
      <c r="H117" s="14">
        <v>-0.1</v>
      </c>
      <c r="I117" s="14">
        <v>-3.9</v>
      </c>
      <c r="J117" s="14">
        <v>0.7</v>
      </c>
      <c r="K117" s="14">
        <v>-3.8</v>
      </c>
      <c r="L117" s="14">
        <v>2</v>
      </c>
      <c r="M117" s="14">
        <v>-4.9000000000000004</v>
      </c>
      <c r="N117" s="14">
        <v>2.2999999999999998</v>
      </c>
      <c r="O117" s="14">
        <v>-1.6</v>
      </c>
    </row>
    <row r="118" spans="1:15" ht="15.75" thickBot="1" x14ac:dyDescent="0.3">
      <c r="A118" s="4">
        <v>117</v>
      </c>
      <c r="B118" s="6" t="s">
        <v>1127</v>
      </c>
      <c r="C118" s="5" t="s">
        <v>179</v>
      </c>
      <c r="D118" s="5" t="s">
        <v>837</v>
      </c>
      <c r="E118" s="7">
        <v>529.6</v>
      </c>
      <c r="F118" s="7">
        <v>123</v>
      </c>
      <c r="G118" s="14">
        <v>-5.2</v>
      </c>
      <c r="H118" s="14">
        <v>-3.8</v>
      </c>
      <c r="I118" s="14">
        <v>-1.9</v>
      </c>
      <c r="J118" s="14">
        <v>-0.6</v>
      </c>
      <c r="K118" s="14">
        <v>-0.8</v>
      </c>
      <c r="L118" s="14">
        <v>-1.4</v>
      </c>
      <c r="M118" s="14">
        <v>-13.7</v>
      </c>
      <c r="N118" s="14">
        <v>11.1</v>
      </c>
      <c r="O118" s="14">
        <v>-1.6</v>
      </c>
    </row>
    <row r="119" spans="1:15" ht="15.75" thickBot="1" x14ac:dyDescent="0.3">
      <c r="A119" s="4">
        <v>118</v>
      </c>
      <c r="B119" s="6" t="s">
        <v>1024</v>
      </c>
      <c r="C119" s="5" t="s">
        <v>101</v>
      </c>
      <c r="D119" s="5" t="s">
        <v>873</v>
      </c>
      <c r="E119" s="7">
        <v>726.2</v>
      </c>
      <c r="F119" s="7">
        <v>49</v>
      </c>
      <c r="G119" s="14">
        <v>-2</v>
      </c>
      <c r="H119" s="14">
        <v>-1.5</v>
      </c>
      <c r="I119" s="14">
        <v>-4.5999999999999996</v>
      </c>
      <c r="J119" s="14">
        <v>-1</v>
      </c>
      <c r="K119" s="14">
        <v>-3.3</v>
      </c>
      <c r="L119" s="14">
        <v>-1.2</v>
      </c>
      <c r="M119" s="14">
        <v>-13.8</v>
      </c>
      <c r="N119" s="14">
        <v>11.1</v>
      </c>
      <c r="O119" s="14">
        <v>-1.7</v>
      </c>
    </row>
    <row r="120" spans="1:15" ht="15.75" thickBot="1" x14ac:dyDescent="0.3">
      <c r="A120" s="4">
        <v>119</v>
      </c>
      <c r="B120" s="6" t="s">
        <v>1017</v>
      </c>
      <c r="C120" s="5" t="s">
        <v>23</v>
      </c>
      <c r="D120" s="5" t="s">
        <v>837</v>
      </c>
      <c r="E120" s="7">
        <v>695.1</v>
      </c>
      <c r="F120" s="7">
        <v>38</v>
      </c>
      <c r="G120" s="14">
        <v>-0.2</v>
      </c>
      <c r="H120" s="14">
        <v>-1.9</v>
      </c>
      <c r="I120" s="14">
        <v>-5.2</v>
      </c>
      <c r="J120" s="14">
        <v>-2.6</v>
      </c>
      <c r="K120" s="14">
        <v>-2.5</v>
      </c>
      <c r="L120" s="14">
        <v>-1.5</v>
      </c>
      <c r="M120" s="14">
        <v>-13.9</v>
      </c>
      <c r="N120" s="14">
        <v>11.1</v>
      </c>
      <c r="O120" s="14">
        <v>-1.8</v>
      </c>
    </row>
    <row r="121" spans="1:15" ht="15.75" thickBot="1" x14ac:dyDescent="0.3">
      <c r="A121" s="4">
        <v>120</v>
      </c>
      <c r="B121" s="6" t="s">
        <v>909</v>
      </c>
      <c r="C121" s="5" t="s">
        <v>82</v>
      </c>
      <c r="D121" s="5" t="s">
        <v>845</v>
      </c>
      <c r="E121" s="7">
        <v>107.7</v>
      </c>
      <c r="F121" s="7">
        <v>64</v>
      </c>
      <c r="G121" s="14">
        <v>0.1</v>
      </c>
      <c r="H121" s="14">
        <v>-0.9</v>
      </c>
      <c r="I121" s="14">
        <v>-2.9</v>
      </c>
      <c r="J121" s="14">
        <v>-2</v>
      </c>
      <c r="K121" s="14">
        <v>-3.8</v>
      </c>
      <c r="L121" s="14">
        <v>4.3</v>
      </c>
      <c r="M121" s="14">
        <v>-5.2</v>
      </c>
      <c r="N121" s="14">
        <v>2.2999999999999998</v>
      </c>
      <c r="O121" s="14">
        <v>-1.9</v>
      </c>
    </row>
    <row r="122" spans="1:15" ht="15.75" thickBot="1" x14ac:dyDescent="0.3">
      <c r="A122" s="4">
        <v>121</v>
      </c>
      <c r="B122" s="6" t="s">
        <v>1210</v>
      </c>
      <c r="C122" s="5" t="s">
        <v>47</v>
      </c>
      <c r="D122" s="5" t="s">
        <v>837</v>
      </c>
      <c r="E122" s="7">
        <v>95.6</v>
      </c>
      <c r="F122" s="7">
        <v>160</v>
      </c>
      <c r="G122" s="14">
        <v>-1.6</v>
      </c>
      <c r="H122" s="14">
        <v>-6.7</v>
      </c>
      <c r="I122" s="14">
        <v>2.2000000000000002</v>
      </c>
      <c r="J122" s="14">
        <v>-7.9</v>
      </c>
      <c r="K122" s="14">
        <v>1.5</v>
      </c>
      <c r="L122" s="14">
        <v>-1.5</v>
      </c>
      <c r="M122" s="14">
        <v>-14.1</v>
      </c>
      <c r="N122" s="14">
        <v>11.1</v>
      </c>
      <c r="O122" s="14">
        <v>-2</v>
      </c>
    </row>
    <row r="123" spans="1:15" ht="15.75" thickBot="1" x14ac:dyDescent="0.3">
      <c r="A123" s="4">
        <v>122</v>
      </c>
      <c r="B123" s="6" t="s">
        <v>1178</v>
      </c>
      <c r="C123" s="5" t="s">
        <v>53</v>
      </c>
      <c r="D123" s="5" t="s">
        <v>837</v>
      </c>
      <c r="E123" s="7">
        <v>163</v>
      </c>
      <c r="F123" s="7">
        <v>144</v>
      </c>
      <c r="G123" s="14">
        <v>-2.2000000000000002</v>
      </c>
      <c r="H123" s="14">
        <v>-4.8</v>
      </c>
      <c r="I123" s="14">
        <v>0.8</v>
      </c>
      <c r="J123" s="14">
        <v>-7</v>
      </c>
      <c r="K123" s="14">
        <v>0.6</v>
      </c>
      <c r="L123" s="14">
        <v>-1.5</v>
      </c>
      <c r="M123" s="14">
        <v>-14.1</v>
      </c>
      <c r="N123" s="14">
        <v>11.1</v>
      </c>
      <c r="O123" s="14">
        <v>-2</v>
      </c>
    </row>
    <row r="124" spans="1:15" ht="15.75" thickBot="1" x14ac:dyDescent="0.3">
      <c r="A124" s="4">
        <v>123</v>
      </c>
      <c r="B124" s="6" t="s">
        <v>1095</v>
      </c>
      <c r="C124" s="5" t="s">
        <v>25</v>
      </c>
      <c r="D124" s="5" t="s">
        <v>837</v>
      </c>
      <c r="E124" s="7">
        <v>310.7</v>
      </c>
      <c r="F124" s="7">
        <v>77</v>
      </c>
      <c r="G124" s="14">
        <v>-2.9</v>
      </c>
      <c r="H124" s="14">
        <v>-3.6</v>
      </c>
      <c r="I124" s="14">
        <v>-2.8</v>
      </c>
      <c r="J124" s="14">
        <v>-2.2000000000000002</v>
      </c>
      <c r="K124" s="14">
        <v>-1.2</v>
      </c>
      <c r="L124" s="14">
        <v>-1.5</v>
      </c>
      <c r="M124" s="14">
        <v>-14.2</v>
      </c>
      <c r="N124" s="14">
        <v>11.1</v>
      </c>
      <c r="O124" s="14">
        <v>-2.1</v>
      </c>
    </row>
    <row r="125" spans="1:15" ht="15.75" thickBot="1" x14ac:dyDescent="0.3">
      <c r="A125" s="4">
        <v>124</v>
      </c>
      <c r="B125" s="6" t="s">
        <v>1054</v>
      </c>
      <c r="C125" s="5" t="s">
        <v>56</v>
      </c>
      <c r="D125" s="5" t="s">
        <v>837</v>
      </c>
      <c r="E125" s="7">
        <v>999</v>
      </c>
      <c r="F125" s="7">
        <v>53</v>
      </c>
      <c r="G125" s="14">
        <v>-0.9</v>
      </c>
      <c r="H125" s="14">
        <v>-2.6</v>
      </c>
      <c r="I125" s="14">
        <v>-3.8</v>
      </c>
      <c r="J125" s="14">
        <v>-3.1</v>
      </c>
      <c r="K125" s="14">
        <v>-2.2999999999999998</v>
      </c>
      <c r="L125" s="14">
        <v>-1.4</v>
      </c>
      <c r="M125" s="14">
        <v>-14.2</v>
      </c>
      <c r="N125" s="14">
        <v>11.1</v>
      </c>
      <c r="O125" s="14">
        <v>-2.2000000000000002</v>
      </c>
    </row>
    <row r="126" spans="1:15" ht="15.75" thickBot="1" x14ac:dyDescent="0.3">
      <c r="A126" s="4">
        <v>125</v>
      </c>
      <c r="B126" s="6" t="s">
        <v>903</v>
      </c>
      <c r="C126" s="5" t="s">
        <v>16</v>
      </c>
      <c r="D126" s="5" t="s">
        <v>845</v>
      </c>
      <c r="E126" s="7">
        <v>671.4</v>
      </c>
      <c r="F126" s="7">
        <v>62</v>
      </c>
      <c r="G126" s="14">
        <v>-0.5</v>
      </c>
      <c r="H126" s="14">
        <v>-0.6</v>
      </c>
      <c r="I126" s="14">
        <v>-3</v>
      </c>
      <c r="J126" s="14">
        <v>0.5</v>
      </c>
      <c r="K126" s="14">
        <v>-3.8</v>
      </c>
      <c r="L126" s="14">
        <v>1.9</v>
      </c>
      <c r="M126" s="14">
        <v>-5.5</v>
      </c>
      <c r="N126" s="14">
        <v>2.2999999999999998</v>
      </c>
      <c r="O126" s="14">
        <v>-2.2000000000000002</v>
      </c>
    </row>
    <row r="127" spans="1:15" ht="15.75" thickBot="1" x14ac:dyDescent="0.3">
      <c r="A127" s="4">
        <v>126</v>
      </c>
      <c r="B127" s="6" t="s">
        <v>901</v>
      </c>
      <c r="C127" s="5" t="s">
        <v>78</v>
      </c>
      <c r="D127" s="5" t="s">
        <v>845</v>
      </c>
      <c r="E127" s="7">
        <v>750.8</v>
      </c>
      <c r="F127" s="7">
        <v>53</v>
      </c>
      <c r="G127" s="14">
        <v>0.1</v>
      </c>
      <c r="H127" s="14">
        <v>-0.2</v>
      </c>
      <c r="I127" s="14">
        <v>-3.8</v>
      </c>
      <c r="J127" s="14">
        <v>0.4</v>
      </c>
      <c r="K127" s="14">
        <v>-3.8</v>
      </c>
      <c r="L127" s="14">
        <v>1.7</v>
      </c>
      <c r="M127" s="14">
        <v>-5.5</v>
      </c>
      <c r="N127" s="14">
        <v>2.2999999999999998</v>
      </c>
      <c r="O127" s="14">
        <v>-2.2999999999999998</v>
      </c>
    </row>
    <row r="128" spans="1:15" ht="15.75" thickBot="1" x14ac:dyDescent="0.3">
      <c r="A128" s="4">
        <v>127</v>
      </c>
      <c r="B128" s="6" t="s">
        <v>1152</v>
      </c>
      <c r="C128" s="5" t="s">
        <v>103</v>
      </c>
      <c r="D128" s="5" t="s">
        <v>837</v>
      </c>
      <c r="E128" s="7">
        <v>447.3</v>
      </c>
      <c r="F128" s="7">
        <v>123</v>
      </c>
      <c r="G128" s="14">
        <v>-3.8</v>
      </c>
      <c r="H128" s="14">
        <v>-4.8</v>
      </c>
      <c r="I128" s="14">
        <v>-1.4</v>
      </c>
      <c r="J128" s="14">
        <v>-2.8</v>
      </c>
      <c r="K128" s="14">
        <v>-0.3</v>
      </c>
      <c r="L128" s="14">
        <v>-1.4</v>
      </c>
      <c r="M128" s="14">
        <v>-14.4</v>
      </c>
      <c r="N128" s="14">
        <v>11.1</v>
      </c>
      <c r="O128" s="14">
        <v>-2.4</v>
      </c>
    </row>
    <row r="129" spans="1:15" ht="15.75" thickBot="1" x14ac:dyDescent="0.3">
      <c r="A129" s="4">
        <v>128</v>
      </c>
      <c r="B129" s="6" t="s">
        <v>913</v>
      </c>
      <c r="C129" s="5" t="s">
        <v>33</v>
      </c>
      <c r="D129" s="5" t="s">
        <v>845</v>
      </c>
      <c r="E129" s="7">
        <v>271.7</v>
      </c>
      <c r="F129" s="7">
        <v>61</v>
      </c>
      <c r="G129" s="14">
        <v>1.1000000000000001</v>
      </c>
      <c r="H129" s="14">
        <v>-1.4</v>
      </c>
      <c r="I129" s="14">
        <v>-3</v>
      </c>
      <c r="J129" s="14">
        <v>-1.9</v>
      </c>
      <c r="K129" s="14">
        <v>-3.8</v>
      </c>
      <c r="L129" s="14">
        <v>3.4</v>
      </c>
      <c r="M129" s="14">
        <v>-5.7</v>
      </c>
      <c r="N129" s="14">
        <v>2.2999999999999998</v>
      </c>
      <c r="O129" s="14">
        <v>-2.4</v>
      </c>
    </row>
    <row r="130" spans="1:15" ht="15.75" thickBot="1" x14ac:dyDescent="0.3">
      <c r="A130" s="4">
        <v>129</v>
      </c>
      <c r="B130" s="6" t="s">
        <v>1139</v>
      </c>
      <c r="C130" s="5" t="s">
        <v>88</v>
      </c>
      <c r="D130" s="5" t="s">
        <v>837</v>
      </c>
      <c r="E130" s="7">
        <v>501.4</v>
      </c>
      <c r="F130" s="7">
        <v>99</v>
      </c>
      <c r="G130" s="14">
        <v>-4.5999999999999996</v>
      </c>
      <c r="H130" s="14">
        <v>-4.3</v>
      </c>
      <c r="I130" s="14">
        <v>-2</v>
      </c>
      <c r="J130" s="14">
        <v>-0.2</v>
      </c>
      <c r="K130" s="14">
        <v>-2.2000000000000002</v>
      </c>
      <c r="L130" s="14">
        <v>-1.3</v>
      </c>
      <c r="M130" s="14">
        <v>-14.6</v>
      </c>
      <c r="N130" s="14">
        <v>11.1</v>
      </c>
      <c r="O130" s="14">
        <v>-2.5</v>
      </c>
    </row>
    <row r="131" spans="1:15" ht="15.75" thickBot="1" x14ac:dyDescent="0.3">
      <c r="A131" s="4">
        <v>130</v>
      </c>
      <c r="B131" s="6" t="s">
        <v>1219</v>
      </c>
      <c r="C131" s="5" t="s">
        <v>56</v>
      </c>
      <c r="D131" s="5" t="s">
        <v>837</v>
      </c>
      <c r="E131" s="7">
        <v>228.9</v>
      </c>
      <c r="F131" s="7">
        <v>148</v>
      </c>
      <c r="G131" s="14">
        <v>-4.4000000000000004</v>
      </c>
      <c r="H131" s="14">
        <v>-6.3</v>
      </c>
      <c r="I131" s="14">
        <v>1.4</v>
      </c>
      <c r="J131" s="14">
        <v>-4.4000000000000004</v>
      </c>
      <c r="K131" s="14">
        <v>0.5</v>
      </c>
      <c r="L131" s="14">
        <v>-1.5</v>
      </c>
      <c r="M131" s="14">
        <v>-14.8</v>
      </c>
      <c r="N131" s="14">
        <v>11.1</v>
      </c>
      <c r="O131" s="14">
        <v>-2.7</v>
      </c>
    </row>
    <row r="132" spans="1:15" ht="15.75" thickBot="1" x14ac:dyDescent="0.3">
      <c r="A132" s="4">
        <v>131</v>
      </c>
      <c r="B132" s="6" t="s">
        <v>1094</v>
      </c>
      <c r="C132" s="5" t="s">
        <v>82</v>
      </c>
      <c r="D132" s="5" t="s">
        <v>837</v>
      </c>
      <c r="E132" s="7">
        <v>495.9</v>
      </c>
      <c r="F132" s="7">
        <v>87</v>
      </c>
      <c r="G132" s="14">
        <v>-3.9</v>
      </c>
      <c r="H132" s="14">
        <v>-3.2</v>
      </c>
      <c r="I132" s="14">
        <v>-3.6</v>
      </c>
      <c r="J132" s="14">
        <v>-0.6</v>
      </c>
      <c r="K132" s="14">
        <v>-2.1</v>
      </c>
      <c r="L132" s="14">
        <v>-1.3</v>
      </c>
      <c r="M132" s="14">
        <v>-14.8</v>
      </c>
      <c r="N132" s="14">
        <v>11.1</v>
      </c>
      <c r="O132" s="14">
        <v>-2.7</v>
      </c>
    </row>
    <row r="133" spans="1:15" ht="15.75" thickBot="1" x14ac:dyDescent="0.3">
      <c r="A133" s="4">
        <v>132</v>
      </c>
      <c r="B133" s="6" t="s">
        <v>917</v>
      </c>
      <c r="C133" s="5" t="s">
        <v>88</v>
      </c>
      <c r="D133" s="5" t="s">
        <v>845</v>
      </c>
      <c r="E133" s="7">
        <v>529.70000000000005</v>
      </c>
      <c r="F133" s="7">
        <v>65</v>
      </c>
      <c r="G133" s="14">
        <v>0.1</v>
      </c>
      <c r="H133" s="14">
        <v>-1.2</v>
      </c>
      <c r="I133" s="14">
        <v>-3.7</v>
      </c>
      <c r="J133" s="14">
        <v>-0.5</v>
      </c>
      <c r="K133" s="14">
        <v>-3.8</v>
      </c>
      <c r="L133" s="14">
        <v>3</v>
      </c>
      <c r="M133" s="14">
        <v>-6</v>
      </c>
      <c r="N133" s="14">
        <v>2.2999999999999998</v>
      </c>
      <c r="O133" s="14">
        <v>-2.7</v>
      </c>
    </row>
    <row r="134" spans="1:15" ht="15.75" thickBot="1" x14ac:dyDescent="0.3">
      <c r="A134" s="4">
        <v>133</v>
      </c>
      <c r="B134" s="6" t="s">
        <v>1059</v>
      </c>
      <c r="C134" s="5" t="s">
        <v>25</v>
      </c>
      <c r="D134" s="5" t="s">
        <v>873</v>
      </c>
      <c r="E134" s="7">
        <v>615.4</v>
      </c>
      <c r="F134" s="7">
        <v>44</v>
      </c>
      <c r="G134" s="14">
        <v>-2.6</v>
      </c>
      <c r="H134" s="14">
        <v>-2.2000000000000002</v>
      </c>
      <c r="I134" s="14">
        <v>-4.7</v>
      </c>
      <c r="J134" s="14">
        <v>-0.5</v>
      </c>
      <c r="K134" s="14">
        <v>-3.7</v>
      </c>
      <c r="L134" s="14">
        <v>-1.1000000000000001</v>
      </c>
      <c r="M134" s="14">
        <v>-14.8</v>
      </c>
      <c r="N134" s="14">
        <v>11.1</v>
      </c>
      <c r="O134" s="14">
        <v>-2.8</v>
      </c>
    </row>
    <row r="135" spans="1:15" ht="15.75" thickBot="1" x14ac:dyDescent="0.3">
      <c r="A135" s="4">
        <v>134</v>
      </c>
      <c r="B135" s="6" t="s">
        <v>1185</v>
      </c>
      <c r="C135" s="5" t="s">
        <v>62</v>
      </c>
      <c r="D135" s="5" t="s">
        <v>837</v>
      </c>
      <c r="E135" s="7">
        <v>357.9</v>
      </c>
      <c r="F135" s="7">
        <v>131</v>
      </c>
      <c r="G135" s="14">
        <v>-6</v>
      </c>
      <c r="H135" s="14">
        <v>-4.5999999999999996</v>
      </c>
      <c r="I135" s="14">
        <v>-1.3</v>
      </c>
      <c r="J135" s="14">
        <v>-1.3</v>
      </c>
      <c r="K135" s="14">
        <v>-0.2</v>
      </c>
      <c r="L135" s="14">
        <v>-1.5</v>
      </c>
      <c r="M135" s="14">
        <v>-14.9</v>
      </c>
      <c r="N135" s="14">
        <v>11.1</v>
      </c>
      <c r="O135" s="14">
        <v>-2.9</v>
      </c>
    </row>
    <row r="136" spans="1:15" ht="15.75" thickBot="1" x14ac:dyDescent="0.3">
      <c r="A136" s="4">
        <v>135</v>
      </c>
      <c r="B136" s="6" t="s">
        <v>1229</v>
      </c>
      <c r="C136" s="5" t="s">
        <v>40</v>
      </c>
      <c r="D136" s="5" t="s">
        <v>837</v>
      </c>
      <c r="E136" s="7">
        <v>252.2</v>
      </c>
      <c r="F136" s="7">
        <v>139</v>
      </c>
      <c r="G136" s="14">
        <v>-6.9</v>
      </c>
      <c r="H136" s="14">
        <v>-4.8</v>
      </c>
      <c r="I136" s="14">
        <v>0.3</v>
      </c>
      <c r="J136" s="14">
        <v>-2</v>
      </c>
      <c r="K136" s="14">
        <v>-0.2</v>
      </c>
      <c r="L136" s="14">
        <v>-1.5</v>
      </c>
      <c r="M136" s="14">
        <v>-15</v>
      </c>
      <c r="N136" s="14">
        <v>11.1</v>
      </c>
      <c r="O136" s="14">
        <v>-3</v>
      </c>
    </row>
    <row r="137" spans="1:15" ht="15.75" thickBot="1" x14ac:dyDescent="0.3">
      <c r="A137" s="4">
        <v>136</v>
      </c>
      <c r="B137" s="6" t="s">
        <v>1214</v>
      </c>
      <c r="C137" s="5" t="s">
        <v>19</v>
      </c>
      <c r="D137" s="5" t="s">
        <v>837</v>
      </c>
      <c r="E137" s="7">
        <v>265.8</v>
      </c>
      <c r="F137" s="7">
        <v>151</v>
      </c>
      <c r="G137" s="14">
        <v>-2.6</v>
      </c>
      <c r="H137" s="14">
        <v>-6.6</v>
      </c>
      <c r="I137" s="14">
        <v>-0.2</v>
      </c>
      <c r="J137" s="14">
        <v>-6</v>
      </c>
      <c r="K137" s="14">
        <v>1.8</v>
      </c>
      <c r="L137" s="14">
        <v>-1.5</v>
      </c>
      <c r="M137" s="14">
        <v>-15.1</v>
      </c>
      <c r="N137" s="14">
        <v>11.1</v>
      </c>
      <c r="O137" s="14">
        <v>-3</v>
      </c>
    </row>
    <row r="138" spans="1:15" ht="15.75" thickBot="1" x14ac:dyDescent="0.3">
      <c r="A138" s="4">
        <v>137</v>
      </c>
      <c r="B138" s="6" t="s">
        <v>906</v>
      </c>
      <c r="C138" s="5" t="s">
        <v>56</v>
      </c>
      <c r="D138" s="5" t="s">
        <v>845</v>
      </c>
      <c r="E138" s="7">
        <v>747.7</v>
      </c>
      <c r="F138" s="7">
        <v>55</v>
      </c>
      <c r="G138" s="14">
        <v>1.8</v>
      </c>
      <c r="H138" s="14">
        <v>-1.2</v>
      </c>
      <c r="I138" s="14">
        <v>-4.3</v>
      </c>
      <c r="J138" s="14">
        <v>-0.9</v>
      </c>
      <c r="K138" s="14">
        <v>-3.8</v>
      </c>
      <c r="L138" s="14">
        <v>2</v>
      </c>
      <c r="M138" s="14">
        <v>-6.3</v>
      </c>
      <c r="N138" s="14">
        <v>2.2999999999999998</v>
      </c>
      <c r="O138" s="14">
        <v>-3.1</v>
      </c>
    </row>
    <row r="139" spans="1:15" ht="15.75" thickBot="1" x14ac:dyDescent="0.3">
      <c r="A139" s="4">
        <v>138</v>
      </c>
      <c r="B139" s="6" t="s">
        <v>1275</v>
      </c>
      <c r="C139" s="5" t="s">
        <v>65</v>
      </c>
      <c r="D139" s="5" t="s">
        <v>837</v>
      </c>
      <c r="E139" s="7">
        <v>105.7</v>
      </c>
      <c r="F139" s="7">
        <v>173</v>
      </c>
      <c r="G139" s="14">
        <v>-3.1</v>
      </c>
      <c r="H139" s="14">
        <v>-8.1</v>
      </c>
      <c r="I139" s="14">
        <v>3.8</v>
      </c>
      <c r="J139" s="14">
        <v>-8.3000000000000007</v>
      </c>
      <c r="K139" s="14">
        <v>2.1</v>
      </c>
      <c r="L139" s="14">
        <v>-1.5</v>
      </c>
      <c r="M139" s="14">
        <v>-15.1</v>
      </c>
      <c r="N139" s="14">
        <v>11.1</v>
      </c>
      <c r="O139" s="14">
        <v>-3.1</v>
      </c>
    </row>
    <row r="140" spans="1:15" ht="15.75" thickBot="1" x14ac:dyDescent="0.3">
      <c r="A140" s="4">
        <v>139</v>
      </c>
      <c r="B140" s="6" t="s">
        <v>1074</v>
      </c>
      <c r="C140" s="5" t="s">
        <v>80</v>
      </c>
      <c r="D140" s="5" t="s">
        <v>837</v>
      </c>
      <c r="E140" s="7">
        <v>306.8</v>
      </c>
      <c r="F140" s="7">
        <v>61</v>
      </c>
      <c r="G140" s="14">
        <v>-1.9</v>
      </c>
      <c r="H140" s="14">
        <v>-2.2999999999999998</v>
      </c>
      <c r="I140" s="14">
        <v>-4</v>
      </c>
      <c r="J140" s="14">
        <v>-2.4</v>
      </c>
      <c r="K140" s="14">
        <v>-3</v>
      </c>
      <c r="L140" s="14">
        <v>-1.5</v>
      </c>
      <c r="M140" s="14">
        <v>-15.2</v>
      </c>
      <c r="N140" s="14">
        <v>11.1</v>
      </c>
      <c r="O140" s="14">
        <v>-3.1</v>
      </c>
    </row>
    <row r="141" spans="1:15" ht="15.75" thickBot="1" x14ac:dyDescent="0.3">
      <c r="A141" s="4">
        <v>140</v>
      </c>
      <c r="B141" s="6" t="s">
        <v>919</v>
      </c>
      <c r="C141" s="5" t="s">
        <v>33</v>
      </c>
      <c r="D141" s="5" t="s">
        <v>845</v>
      </c>
      <c r="E141" s="7">
        <v>212.9</v>
      </c>
      <c r="F141" s="7">
        <v>63</v>
      </c>
      <c r="G141" s="14">
        <v>-0.2</v>
      </c>
      <c r="H141" s="14">
        <v>-0.7</v>
      </c>
      <c r="I141" s="14">
        <v>-3.7</v>
      </c>
      <c r="J141" s="14">
        <v>-2.4</v>
      </c>
      <c r="K141" s="14">
        <v>-3.8</v>
      </c>
      <c r="L141" s="14">
        <v>4.4000000000000004</v>
      </c>
      <c r="M141" s="14">
        <v>-6.4</v>
      </c>
      <c r="N141" s="14">
        <v>2.2999999999999998</v>
      </c>
      <c r="O141" s="14">
        <v>-3.1</v>
      </c>
    </row>
    <row r="142" spans="1:15" ht="15.75" thickBot="1" x14ac:dyDescent="0.3">
      <c r="A142" s="4">
        <v>141</v>
      </c>
      <c r="B142" s="6" t="s">
        <v>911</v>
      </c>
      <c r="C142" s="5" t="s">
        <v>38</v>
      </c>
      <c r="D142" s="5" t="s">
        <v>845</v>
      </c>
      <c r="E142" s="7">
        <v>341.4</v>
      </c>
      <c r="F142" s="7">
        <v>51</v>
      </c>
      <c r="G142" s="14">
        <v>1.6</v>
      </c>
      <c r="H142" s="14">
        <v>-1.6</v>
      </c>
      <c r="I142" s="14">
        <v>-3.4</v>
      </c>
      <c r="J142" s="14">
        <v>-1.6</v>
      </c>
      <c r="K142" s="14">
        <v>-3.8</v>
      </c>
      <c r="L142" s="14">
        <v>2.2999999999999998</v>
      </c>
      <c r="M142" s="14">
        <v>-6.5</v>
      </c>
      <c r="N142" s="14">
        <v>2.2999999999999998</v>
      </c>
      <c r="O142" s="14">
        <v>-3.2</v>
      </c>
    </row>
    <row r="143" spans="1:15" ht="15.75" thickBot="1" x14ac:dyDescent="0.3">
      <c r="A143" s="4">
        <v>142</v>
      </c>
      <c r="B143" s="6" t="s">
        <v>924</v>
      </c>
      <c r="C143" s="5" t="s">
        <v>40</v>
      </c>
      <c r="D143" s="5" t="s">
        <v>845</v>
      </c>
      <c r="E143" s="7">
        <v>127.4</v>
      </c>
      <c r="F143" s="7">
        <v>59</v>
      </c>
      <c r="G143" s="14">
        <v>-1</v>
      </c>
      <c r="H143" s="14">
        <v>-1.8</v>
      </c>
      <c r="I143" s="14">
        <v>-3.4</v>
      </c>
      <c r="J143" s="14">
        <v>-1.7</v>
      </c>
      <c r="K143" s="14">
        <v>-3.8</v>
      </c>
      <c r="L143" s="14">
        <v>5</v>
      </c>
      <c r="M143" s="14">
        <v>-6.7</v>
      </c>
      <c r="N143" s="14">
        <v>2.2999999999999998</v>
      </c>
      <c r="O143" s="14">
        <v>-3.4</v>
      </c>
    </row>
    <row r="144" spans="1:15" ht="15.75" thickBot="1" x14ac:dyDescent="0.3">
      <c r="A144" s="4">
        <v>143</v>
      </c>
      <c r="B144" s="6" t="s">
        <v>1098</v>
      </c>
      <c r="C144" s="5" t="s">
        <v>60</v>
      </c>
      <c r="D144" s="5" t="s">
        <v>837</v>
      </c>
      <c r="E144" s="7">
        <v>631.29999999999995</v>
      </c>
      <c r="F144" s="7">
        <v>71</v>
      </c>
      <c r="G144" s="14">
        <v>-4.7</v>
      </c>
      <c r="H144" s="14">
        <v>-2.5</v>
      </c>
      <c r="I144" s="14">
        <v>-3.9</v>
      </c>
      <c r="J144" s="14">
        <v>-0.1</v>
      </c>
      <c r="K144" s="14">
        <v>-2.9</v>
      </c>
      <c r="L144" s="14">
        <v>-1.4</v>
      </c>
      <c r="M144" s="14">
        <v>-15.6</v>
      </c>
      <c r="N144" s="14">
        <v>11.1</v>
      </c>
      <c r="O144" s="14">
        <v>-3.5</v>
      </c>
    </row>
    <row r="145" spans="1:15" ht="15.75" thickBot="1" x14ac:dyDescent="0.3">
      <c r="A145" s="4">
        <v>144</v>
      </c>
      <c r="B145" s="6" t="s">
        <v>1243</v>
      </c>
      <c r="C145" s="5" t="s">
        <v>23</v>
      </c>
      <c r="D145" s="5" t="s">
        <v>837</v>
      </c>
      <c r="E145" s="7">
        <v>181.4</v>
      </c>
      <c r="F145" s="7">
        <v>157</v>
      </c>
      <c r="G145" s="14">
        <v>-6.2</v>
      </c>
      <c r="H145" s="14">
        <v>-3.9</v>
      </c>
      <c r="I145" s="14">
        <v>1.9</v>
      </c>
      <c r="J145" s="14">
        <v>-6.7</v>
      </c>
      <c r="K145" s="14">
        <v>0.9</v>
      </c>
      <c r="L145" s="14">
        <v>-1.5</v>
      </c>
      <c r="M145" s="14">
        <v>-15.6</v>
      </c>
      <c r="N145" s="14">
        <v>11.1</v>
      </c>
      <c r="O145" s="14">
        <v>-3.5</v>
      </c>
    </row>
    <row r="146" spans="1:15" ht="15.75" thickBot="1" x14ac:dyDescent="0.3">
      <c r="A146" s="4">
        <v>145</v>
      </c>
      <c r="B146" s="6" t="s">
        <v>910</v>
      </c>
      <c r="C146" s="5" t="s">
        <v>62</v>
      </c>
      <c r="D146" s="5" t="s">
        <v>845</v>
      </c>
      <c r="E146" s="7">
        <v>747.2</v>
      </c>
      <c r="F146" s="7">
        <v>61</v>
      </c>
      <c r="G146" s="14">
        <v>0.4</v>
      </c>
      <c r="H146" s="14">
        <v>-0.4</v>
      </c>
      <c r="I146" s="14">
        <v>-3.8</v>
      </c>
      <c r="J146" s="14">
        <v>0</v>
      </c>
      <c r="K146" s="14">
        <v>-3.8</v>
      </c>
      <c r="L146" s="14">
        <v>0.8</v>
      </c>
      <c r="M146" s="14">
        <v>-6.8</v>
      </c>
      <c r="N146" s="14">
        <v>2.2999999999999998</v>
      </c>
      <c r="O146" s="14">
        <v>-3.5</v>
      </c>
    </row>
    <row r="147" spans="1:15" ht="15.75" thickBot="1" x14ac:dyDescent="0.3">
      <c r="A147" s="4">
        <v>146</v>
      </c>
      <c r="B147" s="6" t="s">
        <v>914</v>
      </c>
      <c r="C147" s="5" t="s">
        <v>88</v>
      </c>
      <c r="D147" s="5" t="s">
        <v>845</v>
      </c>
      <c r="E147" s="7">
        <v>745.7</v>
      </c>
      <c r="F147" s="7">
        <v>59</v>
      </c>
      <c r="G147" s="14">
        <v>0.1</v>
      </c>
      <c r="H147" s="14">
        <v>-0.7</v>
      </c>
      <c r="I147" s="14">
        <v>-4.2</v>
      </c>
      <c r="J147" s="14">
        <v>0.3</v>
      </c>
      <c r="K147" s="14">
        <v>-3.8</v>
      </c>
      <c r="L147" s="14">
        <v>1.4</v>
      </c>
      <c r="M147" s="14">
        <v>-6.8</v>
      </c>
      <c r="N147" s="14">
        <v>2.2999999999999998</v>
      </c>
      <c r="O147" s="14">
        <v>-3.6</v>
      </c>
    </row>
    <row r="148" spans="1:15" ht="15.75" thickBot="1" x14ac:dyDescent="0.3">
      <c r="A148" s="4">
        <v>147</v>
      </c>
      <c r="B148" s="6" t="s">
        <v>912</v>
      </c>
      <c r="C148" s="5" t="s">
        <v>56</v>
      </c>
      <c r="D148" s="5" t="s">
        <v>845</v>
      </c>
      <c r="E148" s="7">
        <v>702.6</v>
      </c>
      <c r="F148" s="7">
        <v>50</v>
      </c>
      <c r="G148" s="14">
        <v>-0.4</v>
      </c>
      <c r="H148" s="14">
        <v>0.1</v>
      </c>
      <c r="I148" s="14">
        <v>-4.0999999999999996</v>
      </c>
      <c r="J148" s="14">
        <v>0.4</v>
      </c>
      <c r="K148" s="14">
        <v>-3.8</v>
      </c>
      <c r="L148" s="14">
        <v>0.9</v>
      </c>
      <c r="M148" s="14">
        <v>-6.9</v>
      </c>
      <c r="N148" s="14">
        <v>2.2999999999999998</v>
      </c>
      <c r="O148" s="14">
        <v>-3.7</v>
      </c>
    </row>
    <row r="149" spans="1:15" ht="15.75" thickBot="1" x14ac:dyDescent="0.3">
      <c r="A149" s="4">
        <v>148</v>
      </c>
      <c r="B149" s="6" t="s">
        <v>1233</v>
      </c>
      <c r="C149" s="5" t="s">
        <v>90</v>
      </c>
      <c r="D149" s="5" t="s">
        <v>837</v>
      </c>
      <c r="E149" s="7">
        <v>323.39999999999998</v>
      </c>
      <c r="F149" s="7">
        <v>143</v>
      </c>
      <c r="G149" s="14">
        <v>-7.8</v>
      </c>
      <c r="H149" s="14">
        <v>-4.9000000000000004</v>
      </c>
      <c r="I149" s="14">
        <v>-0.5</v>
      </c>
      <c r="J149" s="14">
        <v>-1.5</v>
      </c>
      <c r="K149" s="14">
        <v>0.3</v>
      </c>
      <c r="L149" s="14">
        <v>-1.5</v>
      </c>
      <c r="M149" s="14">
        <v>-15.8</v>
      </c>
      <c r="N149" s="14">
        <v>11.1</v>
      </c>
      <c r="O149" s="14">
        <v>-3.8</v>
      </c>
    </row>
    <row r="150" spans="1:15" ht="15.75" thickBot="1" x14ac:dyDescent="0.3">
      <c r="A150" s="4">
        <v>149</v>
      </c>
      <c r="B150" s="6" t="s">
        <v>1203</v>
      </c>
      <c r="C150" s="5" t="s">
        <v>93</v>
      </c>
      <c r="D150" s="5" t="s">
        <v>837</v>
      </c>
      <c r="E150" s="7">
        <v>337.7</v>
      </c>
      <c r="F150" s="7">
        <v>104</v>
      </c>
      <c r="G150" s="14">
        <v>-3.5</v>
      </c>
      <c r="H150" s="14">
        <v>-5.0999999999999996</v>
      </c>
      <c r="I150" s="14">
        <v>-1.5</v>
      </c>
      <c r="J150" s="14">
        <v>-3.4</v>
      </c>
      <c r="K150" s="14">
        <v>-0.9</v>
      </c>
      <c r="L150" s="14">
        <v>-1.4</v>
      </c>
      <c r="M150" s="14">
        <v>-15.8</v>
      </c>
      <c r="N150" s="14">
        <v>11.1</v>
      </c>
      <c r="O150" s="14">
        <v>-3.8</v>
      </c>
    </row>
    <row r="151" spans="1:15" ht="15.75" thickBot="1" x14ac:dyDescent="0.3">
      <c r="A151" s="4">
        <v>150</v>
      </c>
      <c r="B151" s="6" t="s">
        <v>1106</v>
      </c>
      <c r="C151" s="5" t="s">
        <v>90</v>
      </c>
      <c r="D151" s="5" t="s">
        <v>873</v>
      </c>
      <c r="E151" s="7">
        <v>592</v>
      </c>
      <c r="F151" s="7">
        <v>60</v>
      </c>
      <c r="G151" s="14">
        <v>-2.6</v>
      </c>
      <c r="H151" s="14">
        <v>-2.8</v>
      </c>
      <c r="I151" s="14">
        <v>-4.2</v>
      </c>
      <c r="J151" s="14">
        <v>-2.2000000000000002</v>
      </c>
      <c r="K151" s="14">
        <v>-3</v>
      </c>
      <c r="L151" s="14">
        <v>-1.2</v>
      </c>
      <c r="M151" s="14">
        <v>-16</v>
      </c>
      <c r="N151" s="14">
        <v>11.1</v>
      </c>
      <c r="O151" s="14">
        <v>-3.9</v>
      </c>
    </row>
    <row r="152" spans="1:15" ht="15.75" thickBot="1" x14ac:dyDescent="0.3">
      <c r="A152" s="4">
        <v>151</v>
      </c>
      <c r="B152" s="6" t="s">
        <v>1251</v>
      </c>
      <c r="C152" s="5" t="s">
        <v>179</v>
      </c>
      <c r="D152" s="5" t="s">
        <v>837</v>
      </c>
      <c r="E152" s="7">
        <v>382.9</v>
      </c>
      <c r="F152" s="7">
        <v>161</v>
      </c>
      <c r="G152" s="14">
        <v>-6.8</v>
      </c>
      <c r="H152" s="14">
        <v>-5.2</v>
      </c>
      <c r="I152" s="14">
        <v>0.8</v>
      </c>
      <c r="J152" s="14">
        <v>-4</v>
      </c>
      <c r="K152" s="14">
        <v>0.7</v>
      </c>
      <c r="L152" s="14">
        <v>-1.5</v>
      </c>
      <c r="M152" s="14">
        <v>-16</v>
      </c>
      <c r="N152" s="14">
        <v>11.1</v>
      </c>
      <c r="O152" s="14">
        <v>-4</v>
      </c>
    </row>
    <row r="153" spans="1:15" ht="15.75" thickBot="1" x14ac:dyDescent="0.3">
      <c r="A153" s="4">
        <v>152</v>
      </c>
      <c r="B153" s="6" t="s">
        <v>1279</v>
      </c>
      <c r="C153" s="5" t="s">
        <v>80</v>
      </c>
      <c r="D153" s="5" t="s">
        <v>837</v>
      </c>
      <c r="E153" s="7">
        <v>163.30000000000001</v>
      </c>
      <c r="F153" s="7">
        <v>181</v>
      </c>
      <c r="G153" s="14">
        <v>-5.3</v>
      </c>
      <c r="H153" s="14">
        <v>-8.6999999999999993</v>
      </c>
      <c r="I153" s="14">
        <v>2.2999999999999998</v>
      </c>
      <c r="J153" s="14">
        <v>-5.4</v>
      </c>
      <c r="K153" s="14">
        <v>2.4</v>
      </c>
      <c r="L153" s="14">
        <v>-1.5</v>
      </c>
      <c r="M153" s="14">
        <v>-16.100000000000001</v>
      </c>
      <c r="N153" s="14">
        <v>11.1</v>
      </c>
      <c r="O153" s="14">
        <v>-4.0999999999999996</v>
      </c>
    </row>
    <row r="154" spans="1:15" ht="15.75" thickBot="1" x14ac:dyDescent="0.3">
      <c r="A154" s="4">
        <v>153</v>
      </c>
      <c r="B154" s="6" t="s">
        <v>921</v>
      </c>
      <c r="C154" s="5" t="s">
        <v>25</v>
      </c>
      <c r="D154" s="5" t="s">
        <v>845</v>
      </c>
      <c r="E154" s="7">
        <v>745.6</v>
      </c>
      <c r="F154" s="7">
        <v>55</v>
      </c>
      <c r="G154" s="14">
        <v>0</v>
      </c>
      <c r="H154" s="14">
        <v>-0.9</v>
      </c>
      <c r="I154" s="14">
        <v>-3.4</v>
      </c>
      <c r="J154" s="14">
        <v>-1</v>
      </c>
      <c r="K154" s="14">
        <v>-3.8</v>
      </c>
      <c r="L154" s="14">
        <v>1.6</v>
      </c>
      <c r="M154" s="14">
        <v>-7.4</v>
      </c>
      <c r="N154" s="14">
        <v>2.2999999999999998</v>
      </c>
      <c r="O154" s="14">
        <v>-4.2</v>
      </c>
    </row>
    <row r="155" spans="1:15" ht="15.75" thickBot="1" x14ac:dyDescent="0.3">
      <c r="A155" s="4">
        <v>154</v>
      </c>
      <c r="B155" s="6" t="s">
        <v>1228</v>
      </c>
      <c r="C155" s="5" t="s">
        <v>106</v>
      </c>
      <c r="D155" s="5" t="s">
        <v>837</v>
      </c>
      <c r="E155" s="7">
        <v>327.5</v>
      </c>
      <c r="F155" s="7">
        <v>127</v>
      </c>
      <c r="G155" s="14">
        <v>-5.9</v>
      </c>
      <c r="H155" s="14">
        <v>-6</v>
      </c>
      <c r="I155" s="14">
        <v>-0.4</v>
      </c>
      <c r="J155" s="14">
        <v>-2.9</v>
      </c>
      <c r="K155" s="14">
        <v>0.3</v>
      </c>
      <c r="L155" s="14">
        <v>-1.5</v>
      </c>
      <c r="M155" s="14">
        <v>-16.399999999999999</v>
      </c>
      <c r="N155" s="14">
        <v>11.1</v>
      </c>
      <c r="O155" s="14">
        <v>-4.4000000000000004</v>
      </c>
    </row>
    <row r="156" spans="1:15" ht="15.75" thickBot="1" x14ac:dyDescent="0.3">
      <c r="A156" s="4">
        <v>155</v>
      </c>
      <c r="B156" s="6" t="s">
        <v>904</v>
      </c>
      <c r="C156" s="5" t="s">
        <v>62</v>
      </c>
      <c r="D156" s="5" t="s">
        <v>845</v>
      </c>
      <c r="E156" s="7">
        <v>679</v>
      </c>
      <c r="F156" s="7">
        <v>39</v>
      </c>
      <c r="G156" s="14">
        <v>1</v>
      </c>
      <c r="H156" s="14">
        <v>0.5</v>
      </c>
      <c r="I156" s="14">
        <v>-5.2</v>
      </c>
      <c r="J156" s="14">
        <v>0</v>
      </c>
      <c r="K156" s="14">
        <v>-2.7</v>
      </c>
      <c r="L156" s="14">
        <v>-1.4</v>
      </c>
      <c r="M156" s="14">
        <v>-7.7</v>
      </c>
      <c r="N156" s="14">
        <v>2.2999999999999998</v>
      </c>
      <c r="O156" s="14">
        <v>-4.4000000000000004</v>
      </c>
    </row>
    <row r="157" spans="1:15" ht="15.75" thickBot="1" x14ac:dyDescent="0.3">
      <c r="A157" s="4">
        <v>156</v>
      </c>
      <c r="B157" s="6" t="s">
        <v>928</v>
      </c>
      <c r="C157" s="5" t="s">
        <v>42</v>
      </c>
      <c r="D157" s="5" t="s">
        <v>845</v>
      </c>
      <c r="E157" s="7">
        <v>498.2</v>
      </c>
      <c r="F157" s="7">
        <v>63</v>
      </c>
      <c r="G157" s="14">
        <v>0.7</v>
      </c>
      <c r="H157" s="14">
        <v>-1.6</v>
      </c>
      <c r="I157" s="14">
        <v>-3.5</v>
      </c>
      <c r="J157" s="14">
        <v>-2.2000000000000002</v>
      </c>
      <c r="K157" s="14">
        <v>-3.8</v>
      </c>
      <c r="L157" s="14">
        <v>2.6</v>
      </c>
      <c r="M157" s="14">
        <v>-7.7</v>
      </c>
      <c r="N157" s="14">
        <v>2.2999999999999998</v>
      </c>
      <c r="O157" s="14">
        <v>-4.5</v>
      </c>
    </row>
    <row r="158" spans="1:15" ht="15.75" thickBot="1" x14ac:dyDescent="0.3">
      <c r="A158" s="4">
        <v>157</v>
      </c>
      <c r="B158" s="6" t="s">
        <v>927</v>
      </c>
      <c r="C158" s="5" t="s">
        <v>103</v>
      </c>
      <c r="D158" s="5" t="s">
        <v>845</v>
      </c>
      <c r="E158" s="7">
        <v>671.2</v>
      </c>
      <c r="F158" s="7">
        <v>57</v>
      </c>
      <c r="G158" s="14">
        <v>-0.4</v>
      </c>
      <c r="H158" s="14">
        <v>-1.4</v>
      </c>
      <c r="I158" s="14">
        <v>-3.5</v>
      </c>
      <c r="J158" s="14">
        <v>-0.8</v>
      </c>
      <c r="K158" s="14">
        <v>-3.8</v>
      </c>
      <c r="L158" s="14">
        <v>2.2000000000000002</v>
      </c>
      <c r="M158" s="14">
        <v>-7.7</v>
      </c>
      <c r="N158" s="14">
        <v>2.2999999999999998</v>
      </c>
      <c r="O158" s="14">
        <v>-4.5</v>
      </c>
    </row>
    <row r="159" spans="1:15" ht="15.75" thickBot="1" x14ac:dyDescent="0.3">
      <c r="A159" s="4">
        <v>158</v>
      </c>
      <c r="B159" s="6" t="s">
        <v>918</v>
      </c>
      <c r="C159" s="5" t="s">
        <v>101</v>
      </c>
      <c r="D159" s="5" t="s">
        <v>845</v>
      </c>
      <c r="E159" s="7">
        <v>745</v>
      </c>
      <c r="F159" s="7">
        <v>56</v>
      </c>
      <c r="G159" s="14">
        <v>0.6</v>
      </c>
      <c r="H159" s="14">
        <v>-0.1</v>
      </c>
      <c r="I159" s="14">
        <v>-4.5</v>
      </c>
      <c r="J159" s="14">
        <v>-0.6</v>
      </c>
      <c r="K159" s="14">
        <v>-3.8</v>
      </c>
      <c r="L159" s="14">
        <v>0.6</v>
      </c>
      <c r="M159" s="14">
        <v>-7.8</v>
      </c>
      <c r="N159" s="14">
        <v>2.2999999999999998</v>
      </c>
      <c r="O159" s="14">
        <v>-4.5</v>
      </c>
    </row>
    <row r="160" spans="1:15" ht="15.75" thickBot="1" x14ac:dyDescent="0.3">
      <c r="A160" s="4">
        <v>159</v>
      </c>
      <c r="B160" s="6" t="s">
        <v>1265</v>
      </c>
      <c r="C160" s="5" t="s">
        <v>58</v>
      </c>
      <c r="D160" s="5" t="s">
        <v>837</v>
      </c>
      <c r="E160" s="7">
        <v>229.9</v>
      </c>
      <c r="F160" s="7">
        <v>153</v>
      </c>
      <c r="G160" s="14">
        <v>-5.6</v>
      </c>
      <c r="H160" s="14">
        <v>-6.7</v>
      </c>
      <c r="I160" s="14">
        <v>1.7</v>
      </c>
      <c r="J160" s="14">
        <v>-5.4</v>
      </c>
      <c r="K160" s="14">
        <v>0.8</v>
      </c>
      <c r="L160" s="14">
        <v>-1.5</v>
      </c>
      <c r="M160" s="14">
        <v>-16.600000000000001</v>
      </c>
      <c r="N160" s="14">
        <v>11.1</v>
      </c>
      <c r="O160" s="14">
        <v>-4.5999999999999996</v>
      </c>
    </row>
    <row r="161" spans="1:15" ht="15.75" thickBot="1" x14ac:dyDescent="0.3">
      <c r="A161" s="4">
        <v>160</v>
      </c>
      <c r="B161" s="6" t="s">
        <v>925</v>
      </c>
      <c r="C161" s="5" t="s">
        <v>78</v>
      </c>
      <c r="D161" s="5" t="s">
        <v>845</v>
      </c>
      <c r="E161" s="7">
        <v>649.70000000000005</v>
      </c>
      <c r="F161" s="7">
        <v>56</v>
      </c>
      <c r="G161" s="14">
        <v>0.8</v>
      </c>
      <c r="H161" s="14">
        <v>-1.6</v>
      </c>
      <c r="I161" s="14">
        <v>-3.4</v>
      </c>
      <c r="J161" s="14">
        <v>-1.5</v>
      </c>
      <c r="K161" s="14">
        <v>-3.8</v>
      </c>
      <c r="L161" s="14">
        <v>1.6</v>
      </c>
      <c r="M161" s="14">
        <v>-7.8</v>
      </c>
      <c r="N161" s="14">
        <v>2.2999999999999998</v>
      </c>
      <c r="O161" s="14">
        <v>-4.5999999999999996</v>
      </c>
    </row>
    <row r="162" spans="1:15" ht="15.75" thickBot="1" x14ac:dyDescent="0.3">
      <c r="A162" s="4">
        <v>161</v>
      </c>
      <c r="B162" s="6" t="s">
        <v>929</v>
      </c>
      <c r="C162" s="5" t="s">
        <v>78</v>
      </c>
      <c r="D162" s="5" t="s">
        <v>845</v>
      </c>
      <c r="E162" s="7">
        <v>532.29999999999995</v>
      </c>
      <c r="F162" s="7">
        <v>61</v>
      </c>
      <c r="G162" s="14">
        <v>-1</v>
      </c>
      <c r="H162" s="14">
        <v>-1</v>
      </c>
      <c r="I162" s="14">
        <v>-3.9</v>
      </c>
      <c r="J162" s="14">
        <v>-0.5</v>
      </c>
      <c r="K162" s="14">
        <v>-3.6</v>
      </c>
      <c r="L162" s="14">
        <v>2.2000000000000002</v>
      </c>
      <c r="M162" s="14">
        <v>-7.9</v>
      </c>
      <c r="N162" s="14">
        <v>2.2999999999999998</v>
      </c>
      <c r="O162" s="14">
        <v>-4.5999999999999996</v>
      </c>
    </row>
    <row r="163" spans="1:15" ht="15.75" thickBot="1" x14ac:dyDescent="0.3">
      <c r="A163" s="4">
        <v>162</v>
      </c>
      <c r="B163" s="6" t="s">
        <v>1254</v>
      </c>
      <c r="C163" s="5" t="s">
        <v>47</v>
      </c>
      <c r="D163" s="5" t="s">
        <v>837</v>
      </c>
      <c r="E163" s="7">
        <v>260.8</v>
      </c>
      <c r="F163" s="7">
        <v>144</v>
      </c>
      <c r="G163" s="14">
        <v>-5.9</v>
      </c>
      <c r="H163" s="14">
        <v>-7.3</v>
      </c>
      <c r="I163" s="14">
        <v>-0.4</v>
      </c>
      <c r="J163" s="14">
        <v>-2.9</v>
      </c>
      <c r="K163" s="14">
        <v>1.3</v>
      </c>
      <c r="L163" s="14">
        <v>-1.5</v>
      </c>
      <c r="M163" s="14">
        <v>-16.7</v>
      </c>
      <c r="N163" s="14">
        <v>11.1</v>
      </c>
      <c r="O163" s="14">
        <v>-4.7</v>
      </c>
    </row>
    <row r="164" spans="1:15" ht="15.75" thickBot="1" x14ac:dyDescent="0.3">
      <c r="A164" s="4">
        <v>163</v>
      </c>
      <c r="B164" s="6" t="s">
        <v>920</v>
      </c>
      <c r="C164" s="5" t="s">
        <v>85</v>
      </c>
      <c r="D164" s="5" t="s">
        <v>845</v>
      </c>
      <c r="E164" s="7">
        <v>658.8</v>
      </c>
      <c r="F164" s="7">
        <v>51</v>
      </c>
      <c r="G164" s="14">
        <v>-0.1</v>
      </c>
      <c r="H164" s="14">
        <v>-0.4</v>
      </c>
      <c r="I164" s="14">
        <v>-4.9000000000000004</v>
      </c>
      <c r="J164" s="14">
        <v>0.2</v>
      </c>
      <c r="K164" s="14">
        <v>-3.8</v>
      </c>
      <c r="L164" s="14">
        <v>1</v>
      </c>
      <c r="M164" s="14">
        <v>-8</v>
      </c>
      <c r="N164" s="14">
        <v>2.2999999999999998</v>
      </c>
      <c r="O164" s="14">
        <v>-4.7</v>
      </c>
    </row>
    <row r="165" spans="1:15" ht="15.75" thickBot="1" x14ac:dyDescent="0.3">
      <c r="A165" s="4">
        <v>164</v>
      </c>
      <c r="B165" s="6" t="s">
        <v>939</v>
      </c>
      <c r="C165" s="5" t="s">
        <v>90</v>
      </c>
      <c r="D165" s="5" t="s">
        <v>845</v>
      </c>
      <c r="E165" s="7">
        <v>413.9</v>
      </c>
      <c r="F165" s="7">
        <v>65</v>
      </c>
      <c r="G165" s="14">
        <v>-0.2</v>
      </c>
      <c r="H165" s="14">
        <v>-1.7</v>
      </c>
      <c r="I165" s="14">
        <v>-3.3</v>
      </c>
      <c r="J165" s="14">
        <v>-2.4</v>
      </c>
      <c r="K165" s="14">
        <v>-3.8</v>
      </c>
      <c r="L165" s="14">
        <v>3.2</v>
      </c>
      <c r="M165" s="14">
        <v>-8.1</v>
      </c>
      <c r="N165" s="14">
        <v>2.2999999999999998</v>
      </c>
      <c r="O165" s="14">
        <v>-4.9000000000000004</v>
      </c>
    </row>
    <row r="166" spans="1:15" ht="15.75" thickBot="1" x14ac:dyDescent="0.3">
      <c r="A166" s="4">
        <v>165</v>
      </c>
      <c r="B166" s="6" t="s">
        <v>1208</v>
      </c>
      <c r="C166" s="5" t="s">
        <v>25</v>
      </c>
      <c r="D166" s="5" t="s">
        <v>837</v>
      </c>
      <c r="E166" s="7">
        <v>270.5</v>
      </c>
      <c r="F166" s="7">
        <v>96</v>
      </c>
      <c r="G166" s="14">
        <v>-4.2</v>
      </c>
      <c r="H166" s="14">
        <v>-3.4</v>
      </c>
      <c r="I166" s="14">
        <v>-1.5</v>
      </c>
      <c r="J166" s="14">
        <v>-5.2</v>
      </c>
      <c r="K166" s="14">
        <v>-1.3</v>
      </c>
      <c r="L166" s="14">
        <v>-1.4</v>
      </c>
      <c r="M166" s="14">
        <v>-16.899999999999999</v>
      </c>
      <c r="N166" s="14">
        <v>11.1</v>
      </c>
      <c r="O166" s="14">
        <v>-4.9000000000000004</v>
      </c>
    </row>
    <row r="167" spans="1:15" ht="15.75" thickBot="1" x14ac:dyDescent="0.3">
      <c r="A167" s="4">
        <v>166</v>
      </c>
      <c r="B167" s="6" t="s">
        <v>1237</v>
      </c>
      <c r="C167" s="5" t="s">
        <v>60</v>
      </c>
      <c r="D167" s="5" t="s">
        <v>837</v>
      </c>
      <c r="E167" s="7">
        <v>369.6</v>
      </c>
      <c r="F167" s="7">
        <v>122</v>
      </c>
      <c r="G167" s="14">
        <v>-5.6</v>
      </c>
      <c r="H167" s="14">
        <v>-6.1</v>
      </c>
      <c r="I167" s="14">
        <v>-0.2</v>
      </c>
      <c r="J167" s="14">
        <v>-3.3</v>
      </c>
      <c r="K167" s="14">
        <v>-0.2</v>
      </c>
      <c r="L167" s="14">
        <v>-1.4</v>
      </c>
      <c r="M167" s="14">
        <v>-17</v>
      </c>
      <c r="N167" s="14">
        <v>11.1</v>
      </c>
      <c r="O167" s="14">
        <v>-4.9000000000000004</v>
      </c>
    </row>
    <row r="168" spans="1:15" ht="15.75" thickBot="1" x14ac:dyDescent="0.3">
      <c r="A168" s="4">
        <v>167</v>
      </c>
      <c r="B168" s="6" t="s">
        <v>1158</v>
      </c>
      <c r="C168" s="5" t="s">
        <v>88</v>
      </c>
      <c r="D168" s="5" t="s">
        <v>837</v>
      </c>
      <c r="E168" s="7">
        <v>410.4</v>
      </c>
      <c r="F168" s="7">
        <v>76</v>
      </c>
      <c r="G168" s="14">
        <v>-0.7</v>
      </c>
      <c r="H168" s="14">
        <v>-5.3</v>
      </c>
      <c r="I168" s="14">
        <v>-2.6</v>
      </c>
      <c r="J168" s="14">
        <v>-4.7</v>
      </c>
      <c r="K168" s="14">
        <v>-2.2999999999999998</v>
      </c>
      <c r="L168" s="14">
        <v>-1.2</v>
      </c>
      <c r="M168" s="14">
        <v>-17</v>
      </c>
      <c r="N168" s="14">
        <v>11.1</v>
      </c>
      <c r="O168" s="14">
        <v>-4.9000000000000004</v>
      </c>
    </row>
    <row r="169" spans="1:15" ht="15.75" thickBot="1" x14ac:dyDescent="0.3">
      <c r="A169" s="4">
        <v>168</v>
      </c>
      <c r="B169" s="6" t="s">
        <v>1149</v>
      </c>
      <c r="C169" s="5" t="s">
        <v>90</v>
      </c>
      <c r="D169" s="5" t="s">
        <v>837</v>
      </c>
      <c r="E169" s="7">
        <v>650.29999999999995</v>
      </c>
      <c r="F169" s="7">
        <v>75</v>
      </c>
      <c r="G169" s="14">
        <v>-3.7</v>
      </c>
      <c r="H169" s="14">
        <v>-4.4000000000000004</v>
      </c>
      <c r="I169" s="14">
        <v>-3.2</v>
      </c>
      <c r="J169" s="14">
        <v>-2.2000000000000002</v>
      </c>
      <c r="K169" s="14">
        <v>-3</v>
      </c>
      <c r="L169" s="14">
        <v>-0.6</v>
      </c>
      <c r="M169" s="14">
        <v>-17</v>
      </c>
      <c r="N169" s="14">
        <v>11.1</v>
      </c>
      <c r="O169" s="14">
        <v>-5</v>
      </c>
    </row>
    <row r="170" spans="1:15" ht="15.75" thickBot="1" x14ac:dyDescent="0.3">
      <c r="A170" s="4">
        <v>169</v>
      </c>
      <c r="B170" s="6" t="s">
        <v>942</v>
      </c>
      <c r="C170" s="5" t="s">
        <v>82</v>
      </c>
      <c r="D170" s="5" t="s">
        <v>845</v>
      </c>
      <c r="E170" s="7">
        <v>337.4</v>
      </c>
      <c r="F170" s="7">
        <v>65</v>
      </c>
      <c r="G170" s="14">
        <v>0.2</v>
      </c>
      <c r="H170" s="14">
        <v>-2.5</v>
      </c>
      <c r="I170" s="14">
        <v>-3.9</v>
      </c>
      <c r="J170" s="14">
        <v>-1.7</v>
      </c>
      <c r="K170" s="14">
        <v>-3.8</v>
      </c>
      <c r="L170" s="14">
        <v>3.5</v>
      </c>
      <c r="M170" s="14">
        <v>-8.1999999999999993</v>
      </c>
      <c r="N170" s="14">
        <v>2.2999999999999998</v>
      </c>
      <c r="O170" s="14">
        <v>-5</v>
      </c>
    </row>
    <row r="171" spans="1:15" ht="15.75" thickBot="1" x14ac:dyDescent="0.3">
      <c r="A171" s="4">
        <v>170</v>
      </c>
      <c r="B171" s="6" t="s">
        <v>930</v>
      </c>
      <c r="C171" s="5" t="s">
        <v>60</v>
      </c>
      <c r="D171" s="5" t="s">
        <v>845</v>
      </c>
      <c r="E171" s="7">
        <v>999</v>
      </c>
      <c r="F171" s="7">
        <v>64</v>
      </c>
      <c r="G171" s="14">
        <v>-0.6</v>
      </c>
      <c r="H171" s="14">
        <v>-1</v>
      </c>
      <c r="I171" s="14">
        <v>-3.8</v>
      </c>
      <c r="J171" s="14">
        <v>0</v>
      </c>
      <c r="K171" s="14">
        <v>-3.8</v>
      </c>
      <c r="L171" s="14">
        <v>1</v>
      </c>
      <c r="M171" s="14">
        <v>-8.3000000000000007</v>
      </c>
      <c r="N171" s="14">
        <v>2.2999999999999998</v>
      </c>
      <c r="O171" s="14">
        <v>-5</v>
      </c>
    </row>
    <row r="172" spans="1:15" ht="15.75" thickBot="1" x14ac:dyDescent="0.3">
      <c r="A172" s="4">
        <v>171</v>
      </c>
      <c r="B172" s="6" t="s">
        <v>1267</v>
      </c>
      <c r="C172" s="5" t="s">
        <v>60</v>
      </c>
      <c r="D172" s="5" t="s">
        <v>837</v>
      </c>
      <c r="E172" s="7">
        <v>313.89999999999998</v>
      </c>
      <c r="F172" s="7">
        <v>154</v>
      </c>
      <c r="G172" s="14">
        <v>-6</v>
      </c>
      <c r="H172" s="14">
        <v>-6.6</v>
      </c>
      <c r="I172" s="14">
        <v>0.8</v>
      </c>
      <c r="J172" s="14">
        <v>-4.9000000000000004</v>
      </c>
      <c r="K172" s="14">
        <v>1.1000000000000001</v>
      </c>
      <c r="L172" s="14">
        <v>-1.5</v>
      </c>
      <c r="M172" s="14">
        <v>-17.100000000000001</v>
      </c>
      <c r="N172" s="14">
        <v>11.1</v>
      </c>
      <c r="O172" s="14">
        <v>-5</v>
      </c>
    </row>
    <row r="173" spans="1:15" ht="15.75" thickBot="1" x14ac:dyDescent="0.3">
      <c r="A173" s="4">
        <v>172</v>
      </c>
      <c r="B173" s="6" t="s">
        <v>949</v>
      </c>
      <c r="C173" s="5" t="s">
        <v>93</v>
      </c>
      <c r="D173" s="5" t="s">
        <v>845</v>
      </c>
      <c r="E173" s="7">
        <v>486.8</v>
      </c>
      <c r="F173" s="7">
        <v>65</v>
      </c>
      <c r="G173" s="14">
        <v>0.3</v>
      </c>
      <c r="H173" s="14">
        <v>-2.4</v>
      </c>
      <c r="I173" s="14">
        <v>-2.9</v>
      </c>
      <c r="J173" s="14">
        <v>-2.2000000000000002</v>
      </c>
      <c r="K173" s="14">
        <v>-3.8</v>
      </c>
      <c r="L173" s="14">
        <v>2.6</v>
      </c>
      <c r="M173" s="14">
        <v>-8.4</v>
      </c>
      <c r="N173" s="14">
        <v>2.2999999999999998</v>
      </c>
      <c r="O173" s="14">
        <v>-5.2</v>
      </c>
    </row>
    <row r="174" spans="1:15" ht="15.75" thickBot="1" x14ac:dyDescent="0.3">
      <c r="A174" s="4">
        <v>173</v>
      </c>
      <c r="B174" s="6" t="s">
        <v>1282</v>
      </c>
      <c r="C174" s="5" t="s">
        <v>85</v>
      </c>
      <c r="D174" s="5" t="s">
        <v>837</v>
      </c>
      <c r="E174" s="7">
        <v>415.5</v>
      </c>
      <c r="F174" s="7">
        <v>179</v>
      </c>
      <c r="G174" s="14">
        <v>-9</v>
      </c>
      <c r="H174" s="14">
        <v>-6.5</v>
      </c>
      <c r="I174" s="14">
        <v>-0.4</v>
      </c>
      <c r="J174" s="14">
        <v>-1.9</v>
      </c>
      <c r="K174" s="14">
        <v>2</v>
      </c>
      <c r="L174" s="14">
        <v>-1.5</v>
      </c>
      <c r="M174" s="14">
        <v>-17.2</v>
      </c>
      <c r="N174" s="14">
        <v>11.1</v>
      </c>
      <c r="O174" s="14">
        <v>-5.2</v>
      </c>
    </row>
    <row r="175" spans="1:15" ht="15.75" thickBot="1" x14ac:dyDescent="0.3">
      <c r="A175" s="4">
        <v>174</v>
      </c>
      <c r="B175" s="6" t="s">
        <v>1287</v>
      </c>
      <c r="C175" s="5" t="s">
        <v>85</v>
      </c>
      <c r="D175" s="5" t="s">
        <v>837</v>
      </c>
      <c r="E175" s="7">
        <v>303.39999999999998</v>
      </c>
      <c r="F175" s="7">
        <v>162</v>
      </c>
      <c r="G175" s="14">
        <v>-8.4</v>
      </c>
      <c r="H175" s="14">
        <v>-6.6</v>
      </c>
      <c r="I175" s="14">
        <v>1.2</v>
      </c>
      <c r="J175" s="14">
        <v>-3.3</v>
      </c>
      <c r="K175" s="14">
        <v>1.4</v>
      </c>
      <c r="L175" s="14">
        <v>-1.5</v>
      </c>
      <c r="M175" s="14">
        <v>-17.3</v>
      </c>
      <c r="N175" s="14">
        <v>11.1</v>
      </c>
      <c r="O175" s="14">
        <v>-5.2</v>
      </c>
    </row>
    <row r="176" spans="1:15" ht="15.75" thickBot="1" x14ac:dyDescent="0.3">
      <c r="A176" s="4">
        <v>175</v>
      </c>
      <c r="B176" s="6" t="s">
        <v>1234</v>
      </c>
      <c r="C176" s="5" t="s">
        <v>78</v>
      </c>
      <c r="D176" s="5" t="s">
        <v>837</v>
      </c>
      <c r="E176" s="7">
        <v>561.20000000000005</v>
      </c>
      <c r="F176" s="7">
        <v>116</v>
      </c>
      <c r="G176" s="14">
        <v>-6.6</v>
      </c>
      <c r="H176" s="14">
        <v>-5</v>
      </c>
      <c r="I176" s="14">
        <v>-2.1</v>
      </c>
      <c r="J176" s="14">
        <v>-1.7</v>
      </c>
      <c r="K176" s="14">
        <v>-0.5</v>
      </c>
      <c r="L176" s="14">
        <v>-1.4</v>
      </c>
      <c r="M176" s="14">
        <v>-17.3</v>
      </c>
      <c r="N176" s="14">
        <v>11.1</v>
      </c>
      <c r="O176" s="14">
        <v>-5.3</v>
      </c>
    </row>
    <row r="177" spans="1:15" ht="15.75" thickBot="1" x14ac:dyDescent="0.3">
      <c r="A177" s="4">
        <v>176</v>
      </c>
      <c r="B177" s="6" t="s">
        <v>1188</v>
      </c>
      <c r="C177" s="5" t="s">
        <v>88</v>
      </c>
      <c r="D177" s="5" t="s">
        <v>837</v>
      </c>
      <c r="E177" s="7">
        <v>664.6</v>
      </c>
      <c r="F177" s="7">
        <v>70</v>
      </c>
      <c r="G177" s="14">
        <v>-3.5</v>
      </c>
      <c r="H177" s="14">
        <v>-3.7</v>
      </c>
      <c r="I177" s="14">
        <v>-3.8</v>
      </c>
      <c r="J177" s="14">
        <v>-2.9</v>
      </c>
      <c r="K177" s="14">
        <v>-2.1</v>
      </c>
      <c r="L177" s="14">
        <v>-1.4</v>
      </c>
      <c r="M177" s="14">
        <v>-17.3</v>
      </c>
      <c r="N177" s="14">
        <v>11.1</v>
      </c>
      <c r="O177" s="14">
        <v>-5.3</v>
      </c>
    </row>
    <row r="178" spans="1:15" ht="15.75" thickBot="1" x14ac:dyDescent="0.3">
      <c r="A178" s="4">
        <v>177</v>
      </c>
      <c r="B178" s="6" t="s">
        <v>1161</v>
      </c>
      <c r="C178" s="5" t="s">
        <v>33</v>
      </c>
      <c r="D178" s="5" t="s">
        <v>837</v>
      </c>
      <c r="E178" s="7">
        <v>523.29999999999995</v>
      </c>
      <c r="F178" s="7">
        <v>107</v>
      </c>
      <c r="G178" s="14">
        <v>-3.4</v>
      </c>
      <c r="H178" s="14">
        <v>-4.5</v>
      </c>
      <c r="I178" s="14">
        <v>-2.6</v>
      </c>
      <c r="J178" s="14">
        <v>-3.9</v>
      </c>
      <c r="K178" s="14">
        <v>-1.5</v>
      </c>
      <c r="L178" s="14">
        <v>-1.4</v>
      </c>
      <c r="M178" s="14">
        <v>-17.3</v>
      </c>
      <c r="N178" s="14">
        <v>11.1</v>
      </c>
      <c r="O178" s="14">
        <v>-5.3</v>
      </c>
    </row>
    <row r="179" spans="1:15" ht="15.75" thickBot="1" x14ac:dyDescent="0.3">
      <c r="A179" s="4">
        <v>178</v>
      </c>
      <c r="B179" s="6" t="s">
        <v>962</v>
      </c>
      <c r="C179" s="5" t="s">
        <v>106</v>
      </c>
      <c r="D179" s="5" t="s">
        <v>845</v>
      </c>
      <c r="E179" s="7">
        <v>76.8</v>
      </c>
      <c r="F179" s="7">
        <v>65</v>
      </c>
      <c r="G179" s="14">
        <v>-0.5</v>
      </c>
      <c r="H179" s="14">
        <v>-2.6</v>
      </c>
      <c r="I179" s="14">
        <v>-2.9</v>
      </c>
      <c r="J179" s="14">
        <v>-4.2</v>
      </c>
      <c r="K179" s="14">
        <v>-3.8</v>
      </c>
      <c r="L179" s="14">
        <v>5.4</v>
      </c>
      <c r="M179" s="14">
        <v>-8.6</v>
      </c>
      <c r="N179" s="14">
        <v>2.2999999999999998</v>
      </c>
      <c r="O179" s="14">
        <v>-5.3</v>
      </c>
    </row>
    <row r="180" spans="1:15" ht="15.75" thickBot="1" x14ac:dyDescent="0.3">
      <c r="A180" s="4">
        <v>179</v>
      </c>
      <c r="B180" s="6" t="s">
        <v>938</v>
      </c>
      <c r="C180" s="5" t="s">
        <v>62</v>
      </c>
      <c r="D180" s="5" t="s">
        <v>845</v>
      </c>
      <c r="E180" s="7">
        <v>636.70000000000005</v>
      </c>
      <c r="F180" s="7">
        <v>58</v>
      </c>
      <c r="G180" s="14">
        <v>-0.2</v>
      </c>
      <c r="H180" s="14">
        <v>-1.2</v>
      </c>
      <c r="I180" s="14">
        <v>-3.9</v>
      </c>
      <c r="J180" s="14">
        <v>-2.2999999999999998</v>
      </c>
      <c r="K180" s="14">
        <v>-3.8</v>
      </c>
      <c r="L180" s="14">
        <v>2.7</v>
      </c>
      <c r="M180" s="14">
        <v>-8.6</v>
      </c>
      <c r="N180" s="14">
        <v>2.2999999999999998</v>
      </c>
      <c r="O180" s="14">
        <v>-5.4</v>
      </c>
    </row>
    <row r="181" spans="1:15" ht="15.75" thickBot="1" x14ac:dyDescent="0.3">
      <c r="A181" s="4">
        <v>180</v>
      </c>
      <c r="B181" s="6" t="s">
        <v>1257</v>
      </c>
      <c r="C181" s="5" t="s">
        <v>103</v>
      </c>
      <c r="D181" s="5" t="s">
        <v>837</v>
      </c>
      <c r="E181" s="7">
        <v>261</v>
      </c>
      <c r="F181" s="7">
        <v>135</v>
      </c>
      <c r="G181" s="14">
        <v>-3.1</v>
      </c>
      <c r="H181" s="14">
        <v>-6.2</v>
      </c>
      <c r="I181" s="14">
        <v>0.9</v>
      </c>
      <c r="J181" s="14">
        <v>-7.6</v>
      </c>
      <c r="K181" s="14">
        <v>-0.1</v>
      </c>
      <c r="L181" s="14">
        <v>-1.5</v>
      </c>
      <c r="M181" s="14">
        <v>-17.5</v>
      </c>
      <c r="N181" s="14">
        <v>11.1</v>
      </c>
      <c r="O181" s="14">
        <v>-5.4</v>
      </c>
    </row>
    <row r="182" spans="1:15" ht="15.75" thickBot="1" x14ac:dyDescent="0.3">
      <c r="A182" s="4">
        <v>181</v>
      </c>
      <c r="B182" s="6" t="s">
        <v>1241</v>
      </c>
      <c r="C182" s="5" t="s">
        <v>80</v>
      </c>
      <c r="D182" s="5" t="s">
        <v>837</v>
      </c>
      <c r="E182" s="7">
        <v>735.7</v>
      </c>
      <c r="F182" s="7">
        <v>81</v>
      </c>
      <c r="G182" s="14">
        <v>-4.5999999999999996</v>
      </c>
      <c r="H182" s="14">
        <v>-4.2</v>
      </c>
      <c r="I182" s="14">
        <v>-3.7</v>
      </c>
      <c r="J182" s="14">
        <v>-1.4</v>
      </c>
      <c r="K182" s="14">
        <v>-2.6</v>
      </c>
      <c r="L182" s="14">
        <v>-1</v>
      </c>
      <c r="M182" s="14">
        <v>-17.5</v>
      </c>
      <c r="N182" s="14">
        <v>11.1</v>
      </c>
      <c r="O182" s="14">
        <v>-5.5</v>
      </c>
    </row>
    <row r="183" spans="1:15" ht="15.75" thickBot="1" x14ac:dyDescent="0.3">
      <c r="A183" s="4">
        <v>182</v>
      </c>
      <c r="B183" s="6" t="s">
        <v>931</v>
      </c>
      <c r="C183" s="5" t="s">
        <v>85</v>
      </c>
      <c r="D183" s="5" t="s">
        <v>845</v>
      </c>
      <c r="E183" s="7">
        <v>669.6</v>
      </c>
      <c r="F183" s="7">
        <v>53</v>
      </c>
      <c r="G183" s="14">
        <v>0.2</v>
      </c>
      <c r="H183" s="14">
        <v>-1.1000000000000001</v>
      </c>
      <c r="I183" s="14">
        <v>-4.0999999999999996</v>
      </c>
      <c r="J183" s="14">
        <v>-1</v>
      </c>
      <c r="K183" s="14">
        <v>-3.8</v>
      </c>
      <c r="L183" s="14">
        <v>1</v>
      </c>
      <c r="M183" s="14">
        <v>-8.8000000000000007</v>
      </c>
      <c r="N183" s="14">
        <v>2.2999999999999998</v>
      </c>
      <c r="O183" s="14">
        <v>-5.5</v>
      </c>
    </row>
    <row r="184" spans="1:15" ht="15.75" thickBot="1" x14ac:dyDescent="0.3">
      <c r="A184" s="4">
        <v>183</v>
      </c>
      <c r="B184" s="6" t="s">
        <v>1259</v>
      </c>
      <c r="C184" s="5" t="s">
        <v>53</v>
      </c>
      <c r="D184" s="5" t="s">
        <v>837</v>
      </c>
      <c r="E184" s="7">
        <v>344.2</v>
      </c>
      <c r="F184" s="7">
        <v>137</v>
      </c>
      <c r="G184" s="14">
        <v>-3.7</v>
      </c>
      <c r="H184" s="14">
        <v>-7</v>
      </c>
      <c r="I184" s="14">
        <v>-0.1</v>
      </c>
      <c r="J184" s="14">
        <v>-5.8</v>
      </c>
      <c r="K184" s="14">
        <v>0.5</v>
      </c>
      <c r="L184" s="14">
        <v>-1.5</v>
      </c>
      <c r="M184" s="14">
        <v>-17.600000000000001</v>
      </c>
      <c r="N184" s="14">
        <v>11.1</v>
      </c>
      <c r="O184" s="14">
        <v>-5.6</v>
      </c>
    </row>
    <row r="185" spans="1:15" ht="15.75" thickBot="1" x14ac:dyDescent="0.3">
      <c r="A185" s="4">
        <v>184</v>
      </c>
      <c r="B185" s="6" t="s">
        <v>934</v>
      </c>
      <c r="C185" s="5" t="s">
        <v>44</v>
      </c>
      <c r="D185" s="5" t="s">
        <v>845</v>
      </c>
      <c r="E185" s="7">
        <v>380</v>
      </c>
      <c r="F185" s="7">
        <v>53</v>
      </c>
      <c r="G185" s="14">
        <v>0</v>
      </c>
      <c r="H185" s="14">
        <v>-1.4</v>
      </c>
      <c r="I185" s="14">
        <v>-3.9</v>
      </c>
      <c r="J185" s="14">
        <v>-0.6</v>
      </c>
      <c r="K185" s="14">
        <v>-3.8</v>
      </c>
      <c r="L185" s="14">
        <v>1</v>
      </c>
      <c r="M185" s="14">
        <v>-8.9</v>
      </c>
      <c r="N185" s="14">
        <v>2.2999999999999998</v>
      </c>
      <c r="O185" s="14">
        <v>-5.6</v>
      </c>
    </row>
    <row r="186" spans="1:15" ht="15.75" thickBot="1" x14ac:dyDescent="0.3">
      <c r="A186" s="4">
        <v>185</v>
      </c>
      <c r="B186" s="6" t="s">
        <v>1182</v>
      </c>
      <c r="C186" s="5" t="s">
        <v>51</v>
      </c>
      <c r="D186" s="5" t="s">
        <v>837</v>
      </c>
      <c r="E186" s="7">
        <v>700.4</v>
      </c>
      <c r="F186" s="7">
        <v>71</v>
      </c>
      <c r="G186" s="14">
        <v>-1.6</v>
      </c>
      <c r="H186" s="14">
        <v>-5.5</v>
      </c>
      <c r="I186" s="14">
        <v>-3</v>
      </c>
      <c r="J186" s="14">
        <v>-4.0999999999999996</v>
      </c>
      <c r="K186" s="14">
        <v>-2.1</v>
      </c>
      <c r="L186" s="14">
        <v>-1.3</v>
      </c>
      <c r="M186" s="14">
        <v>-17.7</v>
      </c>
      <c r="N186" s="14">
        <v>11.1</v>
      </c>
      <c r="O186" s="14">
        <v>-5.6</v>
      </c>
    </row>
    <row r="187" spans="1:15" ht="15.75" thickBot="1" x14ac:dyDescent="0.3">
      <c r="A187" s="4">
        <v>186</v>
      </c>
      <c r="B187" s="6" t="s">
        <v>1146</v>
      </c>
      <c r="C187" s="5" t="s">
        <v>103</v>
      </c>
      <c r="D187" s="5" t="s">
        <v>837</v>
      </c>
      <c r="E187" s="7">
        <v>999</v>
      </c>
      <c r="F187" s="7">
        <v>82</v>
      </c>
      <c r="G187" s="14">
        <v>-3</v>
      </c>
      <c r="H187" s="14">
        <v>-4.9000000000000004</v>
      </c>
      <c r="I187" s="14">
        <v>-3</v>
      </c>
      <c r="J187" s="14">
        <v>-4</v>
      </c>
      <c r="K187" s="14">
        <v>-1.8</v>
      </c>
      <c r="L187" s="14">
        <v>-1.2</v>
      </c>
      <c r="M187" s="14">
        <v>-17.899999999999999</v>
      </c>
      <c r="N187" s="14">
        <v>11.1</v>
      </c>
      <c r="O187" s="14">
        <v>-5.9</v>
      </c>
    </row>
    <row r="188" spans="1:15" ht="15.75" thickBot="1" x14ac:dyDescent="0.3">
      <c r="A188" s="4">
        <v>187</v>
      </c>
      <c r="B188" s="6" t="s">
        <v>947</v>
      </c>
      <c r="C188" s="5" t="s">
        <v>82</v>
      </c>
      <c r="D188" s="5" t="s">
        <v>845</v>
      </c>
      <c r="E188" s="7">
        <v>746.5</v>
      </c>
      <c r="F188" s="7">
        <v>55</v>
      </c>
      <c r="G188" s="14">
        <v>0</v>
      </c>
      <c r="H188" s="14">
        <v>-2.1</v>
      </c>
      <c r="I188" s="14">
        <v>-4.0999999999999996</v>
      </c>
      <c r="J188" s="14">
        <v>-1.1000000000000001</v>
      </c>
      <c r="K188" s="14">
        <v>-3.8</v>
      </c>
      <c r="L188" s="14">
        <v>1.9</v>
      </c>
      <c r="M188" s="14">
        <v>-9.1999999999999993</v>
      </c>
      <c r="N188" s="14">
        <v>2.2999999999999998</v>
      </c>
      <c r="O188" s="14">
        <v>-5.9</v>
      </c>
    </row>
    <row r="189" spans="1:15" ht="15.75" thickBot="1" x14ac:dyDescent="0.3">
      <c r="A189" s="4">
        <v>188</v>
      </c>
      <c r="B189" s="6" t="s">
        <v>1272</v>
      </c>
      <c r="C189" s="5" t="s">
        <v>106</v>
      </c>
      <c r="D189" s="5" t="s">
        <v>837</v>
      </c>
      <c r="E189" s="7">
        <v>276</v>
      </c>
      <c r="F189" s="7">
        <v>131</v>
      </c>
      <c r="G189" s="14">
        <v>-5.0999999999999996</v>
      </c>
      <c r="H189" s="14">
        <v>-7.1</v>
      </c>
      <c r="I189" s="14">
        <v>0.6</v>
      </c>
      <c r="J189" s="14">
        <v>-5</v>
      </c>
      <c r="K189" s="14">
        <v>0.1</v>
      </c>
      <c r="L189" s="14">
        <v>-1.5</v>
      </c>
      <c r="M189" s="14">
        <v>-18</v>
      </c>
      <c r="N189" s="14">
        <v>11.1</v>
      </c>
      <c r="O189" s="14">
        <v>-6</v>
      </c>
    </row>
    <row r="190" spans="1:15" ht="15.75" thickBot="1" x14ac:dyDescent="0.3">
      <c r="A190" s="4">
        <v>189</v>
      </c>
      <c r="B190" s="6" t="s">
        <v>952</v>
      </c>
      <c r="C190" s="5" t="s">
        <v>19</v>
      </c>
      <c r="D190" s="5" t="s">
        <v>845</v>
      </c>
      <c r="E190" s="7">
        <v>737.8</v>
      </c>
      <c r="F190" s="7">
        <v>56</v>
      </c>
      <c r="G190" s="14">
        <v>1</v>
      </c>
      <c r="H190" s="14">
        <v>-2.2000000000000002</v>
      </c>
      <c r="I190" s="14">
        <v>-3.8</v>
      </c>
      <c r="J190" s="14">
        <v>-2</v>
      </c>
      <c r="K190" s="14">
        <v>-3.8</v>
      </c>
      <c r="L190" s="14">
        <v>1.5</v>
      </c>
      <c r="M190" s="14">
        <v>-9.3000000000000007</v>
      </c>
      <c r="N190" s="14">
        <v>2.2999999999999998</v>
      </c>
      <c r="O190" s="14">
        <v>-6</v>
      </c>
    </row>
    <row r="191" spans="1:15" ht="15.75" thickBot="1" x14ac:dyDescent="0.3">
      <c r="A191" s="4">
        <v>190</v>
      </c>
      <c r="B191" s="6" t="s">
        <v>953</v>
      </c>
      <c r="C191" s="5" t="s">
        <v>25</v>
      </c>
      <c r="D191" s="5" t="s">
        <v>845</v>
      </c>
      <c r="E191" s="7">
        <v>736.9</v>
      </c>
      <c r="F191" s="7">
        <v>55</v>
      </c>
      <c r="G191" s="14">
        <v>0.1</v>
      </c>
      <c r="H191" s="14">
        <v>-2</v>
      </c>
      <c r="I191" s="14">
        <v>-3.4</v>
      </c>
      <c r="J191" s="14">
        <v>-2.1</v>
      </c>
      <c r="K191" s="14">
        <v>-3.8</v>
      </c>
      <c r="L191" s="14">
        <v>1.8</v>
      </c>
      <c r="M191" s="14">
        <v>-9.3000000000000007</v>
      </c>
      <c r="N191" s="14">
        <v>2.2999999999999998</v>
      </c>
      <c r="O191" s="14">
        <v>-6.1</v>
      </c>
    </row>
    <row r="192" spans="1:15" ht="15.75" thickBot="1" x14ac:dyDescent="0.3">
      <c r="A192" s="4">
        <v>191</v>
      </c>
      <c r="B192" s="6" t="s">
        <v>960</v>
      </c>
      <c r="C192" s="5" t="s">
        <v>90</v>
      </c>
      <c r="D192" s="5" t="s">
        <v>845</v>
      </c>
      <c r="E192" s="7">
        <v>543.4</v>
      </c>
      <c r="F192" s="7">
        <v>63</v>
      </c>
      <c r="G192" s="14">
        <v>-0.5</v>
      </c>
      <c r="H192" s="14">
        <v>-2.5</v>
      </c>
      <c r="I192" s="14">
        <v>-3</v>
      </c>
      <c r="J192" s="14">
        <v>-1.9</v>
      </c>
      <c r="K192" s="14">
        <v>-3.8</v>
      </c>
      <c r="L192" s="14">
        <v>2.4</v>
      </c>
      <c r="M192" s="14">
        <v>-9.4</v>
      </c>
      <c r="N192" s="14">
        <v>2.2999999999999998</v>
      </c>
      <c r="O192" s="14">
        <v>-6.1</v>
      </c>
    </row>
    <row r="193" spans="1:15" ht="15.75" thickBot="1" x14ac:dyDescent="0.3">
      <c r="A193" s="4">
        <v>192</v>
      </c>
      <c r="B193" s="6" t="s">
        <v>958</v>
      </c>
      <c r="C193" s="5" t="s">
        <v>53</v>
      </c>
      <c r="D193" s="5" t="s">
        <v>845</v>
      </c>
      <c r="E193" s="7">
        <v>478.7</v>
      </c>
      <c r="F193" s="7">
        <v>66</v>
      </c>
      <c r="G193" s="14">
        <v>0.1</v>
      </c>
      <c r="H193" s="14">
        <v>-2.1</v>
      </c>
      <c r="I193" s="14">
        <v>-3.2</v>
      </c>
      <c r="J193" s="14">
        <v>-2.2999999999999998</v>
      </c>
      <c r="K193" s="14">
        <v>-3.8</v>
      </c>
      <c r="L193" s="14">
        <v>2</v>
      </c>
      <c r="M193" s="14">
        <v>-9.4</v>
      </c>
      <c r="N193" s="14">
        <v>2.2999999999999998</v>
      </c>
      <c r="O193" s="14">
        <v>-6.2</v>
      </c>
    </row>
    <row r="194" spans="1:15" ht="15.75" thickBot="1" x14ac:dyDescent="0.3">
      <c r="A194" s="4">
        <v>193</v>
      </c>
      <c r="B194" s="6" t="s">
        <v>1183</v>
      </c>
      <c r="C194" s="5" t="s">
        <v>53</v>
      </c>
      <c r="D194" s="5" t="s">
        <v>873</v>
      </c>
      <c r="E194" s="7">
        <v>750.7</v>
      </c>
      <c r="F194" s="7">
        <v>56</v>
      </c>
      <c r="G194" s="14">
        <v>-3.7</v>
      </c>
      <c r="H194" s="14">
        <v>-3.7</v>
      </c>
      <c r="I194" s="14">
        <v>-4.5999999999999996</v>
      </c>
      <c r="J194" s="14">
        <v>-1.7</v>
      </c>
      <c r="K194" s="14">
        <v>-3.3</v>
      </c>
      <c r="L194" s="14">
        <v>-1.3</v>
      </c>
      <c r="M194" s="14">
        <v>-18.3</v>
      </c>
      <c r="N194" s="14">
        <v>11.1</v>
      </c>
      <c r="O194" s="14">
        <v>-6.2</v>
      </c>
    </row>
    <row r="195" spans="1:15" ht="15.75" thickBot="1" x14ac:dyDescent="0.3">
      <c r="A195" s="4">
        <v>194</v>
      </c>
      <c r="B195" s="6" t="s">
        <v>1163</v>
      </c>
      <c r="C195" s="5"/>
      <c r="D195" s="5" t="s">
        <v>837</v>
      </c>
      <c r="E195" s="7">
        <v>999</v>
      </c>
      <c r="F195" s="7">
        <v>40</v>
      </c>
      <c r="G195" s="14">
        <v>-3.1</v>
      </c>
      <c r="H195" s="14">
        <v>-3.2</v>
      </c>
      <c r="I195" s="14">
        <v>-5.5</v>
      </c>
      <c r="J195" s="14">
        <v>-2</v>
      </c>
      <c r="K195" s="14">
        <v>-2.9</v>
      </c>
      <c r="L195" s="14">
        <v>-1.5</v>
      </c>
      <c r="M195" s="14">
        <v>-18.3</v>
      </c>
      <c r="N195" s="14">
        <v>11.1</v>
      </c>
      <c r="O195" s="14">
        <v>-6.2</v>
      </c>
    </row>
    <row r="196" spans="1:15" ht="15.75" thickBot="1" x14ac:dyDescent="0.3">
      <c r="A196" s="4">
        <v>195</v>
      </c>
      <c r="B196" s="6" t="s">
        <v>956</v>
      </c>
      <c r="C196" s="5" t="s">
        <v>88</v>
      </c>
      <c r="D196" s="5" t="s">
        <v>845</v>
      </c>
      <c r="E196" s="7">
        <v>679.2</v>
      </c>
      <c r="F196" s="7">
        <v>56</v>
      </c>
      <c r="G196" s="14">
        <v>-0.6</v>
      </c>
      <c r="H196" s="14">
        <v>-2.2000000000000002</v>
      </c>
      <c r="I196" s="14">
        <v>-3.3</v>
      </c>
      <c r="J196" s="14">
        <v>-0.5</v>
      </c>
      <c r="K196" s="14">
        <v>-3.8</v>
      </c>
      <c r="L196" s="14">
        <v>1</v>
      </c>
      <c r="M196" s="14">
        <v>-9.5</v>
      </c>
      <c r="N196" s="14">
        <v>2.2999999999999998</v>
      </c>
      <c r="O196" s="14">
        <v>-6.2</v>
      </c>
    </row>
    <row r="197" spans="1:15" ht="15.75" thickBot="1" x14ac:dyDescent="0.3">
      <c r="A197" s="4">
        <v>196</v>
      </c>
      <c r="B197" s="6" t="s">
        <v>1197</v>
      </c>
      <c r="C197" s="5" t="s">
        <v>19</v>
      </c>
      <c r="D197" s="5" t="s">
        <v>873</v>
      </c>
      <c r="E197" s="7">
        <v>738.1</v>
      </c>
      <c r="F197" s="7">
        <v>49</v>
      </c>
      <c r="G197" s="14">
        <v>-3.9</v>
      </c>
      <c r="H197" s="14">
        <v>-3.7</v>
      </c>
      <c r="I197" s="14">
        <v>-4.8</v>
      </c>
      <c r="J197" s="14">
        <v>-1.2</v>
      </c>
      <c r="K197" s="14">
        <v>-3.6</v>
      </c>
      <c r="L197" s="14">
        <v>-1.1000000000000001</v>
      </c>
      <c r="M197" s="14">
        <v>-18.3</v>
      </c>
      <c r="N197" s="14">
        <v>11.1</v>
      </c>
      <c r="O197" s="14">
        <v>-6.3</v>
      </c>
    </row>
    <row r="198" spans="1:15" ht="15.75" thickBot="1" x14ac:dyDescent="0.3">
      <c r="A198" s="4">
        <v>197</v>
      </c>
      <c r="B198" s="6" t="s">
        <v>944</v>
      </c>
      <c r="C198" s="5" t="s">
        <v>19</v>
      </c>
      <c r="D198" s="5" t="s">
        <v>845</v>
      </c>
      <c r="E198" s="7">
        <v>652.20000000000005</v>
      </c>
      <c r="F198" s="7">
        <v>51</v>
      </c>
      <c r="G198" s="14">
        <v>0</v>
      </c>
      <c r="H198" s="14">
        <v>-1</v>
      </c>
      <c r="I198" s="14">
        <v>-5</v>
      </c>
      <c r="J198" s="14">
        <v>-1.3</v>
      </c>
      <c r="K198" s="14">
        <v>-3.8</v>
      </c>
      <c r="L198" s="14">
        <v>1.5</v>
      </c>
      <c r="M198" s="14">
        <v>-9.6</v>
      </c>
      <c r="N198" s="14">
        <v>2.2999999999999998</v>
      </c>
      <c r="O198" s="14">
        <v>-6.3</v>
      </c>
    </row>
    <row r="199" spans="1:15" ht="15.75" thickBot="1" x14ac:dyDescent="0.3">
      <c r="A199" s="4">
        <v>198</v>
      </c>
      <c r="B199" s="6" t="s">
        <v>1242</v>
      </c>
      <c r="C199" s="5"/>
      <c r="D199" s="5" t="s">
        <v>837</v>
      </c>
      <c r="E199" s="7">
        <v>749.8</v>
      </c>
      <c r="F199" s="7">
        <v>84</v>
      </c>
      <c r="G199" s="14">
        <v>-5.6</v>
      </c>
      <c r="H199" s="14">
        <v>-4.5999999999999996</v>
      </c>
      <c r="I199" s="14">
        <v>-4.0999999999999996</v>
      </c>
      <c r="J199" s="14">
        <v>-0.8</v>
      </c>
      <c r="K199" s="14">
        <v>-1.8</v>
      </c>
      <c r="L199" s="14">
        <v>-1.5</v>
      </c>
      <c r="M199" s="14">
        <v>-18.399999999999999</v>
      </c>
      <c r="N199" s="14">
        <v>11.1</v>
      </c>
      <c r="O199" s="14">
        <v>-6.4</v>
      </c>
    </row>
    <row r="200" spans="1:15" ht="15.75" thickBot="1" x14ac:dyDescent="0.3">
      <c r="A200" s="4">
        <v>199</v>
      </c>
      <c r="B200" s="6" t="s">
        <v>968</v>
      </c>
      <c r="C200" s="5" t="s">
        <v>80</v>
      </c>
      <c r="D200" s="5" t="s">
        <v>845</v>
      </c>
      <c r="E200" s="7">
        <v>368.8</v>
      </c>
      <c r="F200" s="7">
        <v>56</v>
      </c>
      <c r="G200" s="14">
        <v>1.7</v>
      </c>
      <c r="H200" s="14">
        <v>-3.1</v>
      </c>
      <c r="I200" s="14">
        <v>-2.6</v>
      </c>
      <c r="J200" s="14">
        <v>-4.5</v>
      </c>
      <c r="K200" s="14">
        <v>-3.8</v>
      </c>
      <c r="L200" s="14">
        <v>2.7</v>
      </c>
      <c r="M200" s="14">
        <v>-9.8000000000000007</v>
      </c>
      <c r="N200" s="14">
        <v>2.2999999999999998</v>
      </c>
      <c r="O200" s="14">
        <v>-6.5</v>
      </c>
    </row>
    <row r="201" spans="1:15" ht="15.75" thickBot="1" x14ac:dyDescent="0.3">
      <c r="A201" s="4">
        <v>200</v>
      </c>
      <c r="B201" s="6" t="s">
        <v>957</v>
      </c>
      <c r="C201" s="5" t="s">
        <v>25</v>
      </c>
      <c r="D201" s="5" t="s">
        <v>845</v>
      </c>
      <c r="E201" s="7">
        <v>739</v>
      </c>
      <c r="F201" s="7">
        <v>56</v>
      </c>
      <c r="G201" s="14">
        <v>-1.4</v>
      </c>
      <c r="H201" s="14">
        <v>-1.2</v>
      </c>
      <c r="I201" s="14">
        <v>-4.2</v>
      </c>
      <c r="J201" s="14">
        <v>-0.9</v>
      </c>
      <c r="K201" s="14">
        <v>-3.8</v>
      </c>
      <c r="L201" s="14">
        <v>1.7</v>
      </c>
      <c r="M201" s="14">
        <v>-9.8000000000000007</v>
      </c>
      <c r="N201" s="14">
        <v>2.2999999999999998</v>
      </c>
      <c r="O201" s="14">
        <v>-6.6</v>
      </c>
    </row>
    <row r="202" spans="1:15" ht="15.75" thickBot="1" x14ac:dyDescent="0.3">
      <c r="A202" s="4">
        <v>201</v>
      </c>
      <c r="B202" s="6" t="s">
        <v>1230</v>
      </c>
      <c r="C202" s="5" t="s">
        <v>101</v>
      </c>
      <c r="D202" s="5" t="s">
        <v>837</v>
      </c>
      <c r="E202" s="7">
        <v>439.3</v>
      </c>
      <c r="F202" s="7">
        <v>97</v>
      </c>
      <c r="G202" s="14">
        <v>-5</v>
      </c>
      <c r="H202" s="14">
        <v>-4.5999999999999996</v>
      </c>
      <c r="I202" s="14">
        <v>-3.2</v>
      </c>
      <c r="J202" s="14">
        <v>-3.3</v>
      </c>
      <c r="K202" s="14">
        <v>-1</v>
      </c>
      <c r="L202" s="14">
        <v>-1.5</v>
      </c>
      <c r="M202" s="14">
        <v>-18.7</v>
      </c>
      <c r="N202" s="14">
        <v>11.1</v>
      </c>
      <c r="O202" s="14">
        <v>-6.6</v>
      </c>
    </row>
    <row r="203" spans="1:15" ht="15.75" thickBot="1" x14ac:dyDescent="0.3">
      <c r="A203" s="4">
        <v>202</v>
      </c>
      <c r="B203" s="6" t="s">
        <v>940</v>
      </c>
      <c r="C203" s="5" t="s">
        <v>19</v>
      </c>
      <c r="D203" s="5" t="s">
        <v>845</v>
      </c>
      <c r="E203" s="7">
        <v>701</v>
      </c>
      <c r="F203" s="7">
        <v>47</v>
      </c>
      <c r="G203" s="14">
        <v>0.2</v>
      </c>
      <c r="H203" s="14">
        <v>-1</v>
      </c>
      <c r="I203" s="14">
        <v>-4.4000000000000004</v>
      </c>
      <c r="J203" s="14">
        <v>-1.9</v>
      </c>
      <c r="K203" s="14">
        <v>-3.8</v>
      </c>
      <c r="L203" s="14">
        <v>1.1000000000000001</v>
      </c>
      <c r="M203" s="14">
        <v>-9.9</v>
      </c>
      <c r="N203" s="14">
        <v>2.2999999999999998</v>
      </c>
      <c r="O203" s="14">
        <v>-6.6</v>
      </c>
    </row>
    <row r="204" spans="1:15" ht="15.75" thickBot="1" x14ac:dyDescent="0.3">
      <c r="A204" s="4">
        <v>203</v>
      </c>
      <c r="B204" s="6" t="s">
        <v>937</v>
      </c>
      <c r="C204" s="5" t="s">
        <v>16</v>
      </c>
      <c r="D204" s="5" t="s">
        <v>845</v>
      </c>
      <c r="E204" s="7">
        <v>999</v>
      </c>
      <c r="F204" s="7">
        <v>39</v>
      </c>
      <c r="G204" s="14">
        <v>-0.2</v>
      </c>
      <c r="H204" s="14">
        <v>-0.8</v>
      </c>
      <c r="I204" s="14">
        <v>-5</v>
      </c>
      <c r="J204" s="14">
        <v>0.1</v>
      </c>
      <c r="K204" s="14">
        <v>-3.8</v>
      </c>
      <c r="L204" s="14">
        <v>-0.1</v>
      </c>
      <c r="M204" s="14">
        <v>-9.9</v>
      </c>
      <c r="N204" s="14">
        <v>2.2999999999999998</v>
      </c>
      <c r="O204" s="14">
        <v>-6.6</v>
      </c>
    </row>
    <row r="205" spans="1:15" ht="15.75" thickBot="1" x14ac:dyDescent="0.3">
      <c r="A205" s="4">
        <v>204</v>
      </c>
      <c r="B205" s="6" t="s">
        <v>1225</v>
      </c>
      <c r="C205" s="5" t="s">
        <v>103</v>
      </c>
      <c r="D205" s="5" t="s">
        <v>837</v>
      </c>
      <c r="E205" s="7">
        <v>322.7</v>
      </c>
      <c r="F205" s="7">
        <v>102</v>
      </c>
      <c r="G205" s="14">
        <v>-0.6</v>
      </c>
      <c r="H205" s="14">
        <v>-6.9</v>
      </c>
      <c r="I205" s="14">
        <v>-1.1000000000000001</v>
      </c>
      <c r="J205" s="14">
        <v>-7.5</v>
      </c>
      <c r="K205" s="14">
        <v>-1.5</v>
      </c>
      <c r="L205" s="14">
        <v>-1.1000000000000001</v>
      </c>
      <c r="M205" s="14">
        <v>-18.7</v>
      </c>
      <c r="N205" s="14">
        <v>11.1</v>
      </c>
      <c r="O205" s="14">
        <v>-6.6</v>
      </c>
    </row>
    <row r="206" spans="1:15" ht="15.75" thickBot="1" x14ac:dyDescent="0.3">
      <c r="A206" s="4">
        <v>205</v>
      </c>
      <c r="B206" s="6" t="s">
        <v>1173</v>
      </c>
      <c r="C206" s="5" t="s">
        <v>51</v>
      </c>
      <c r="D206" s="5" t="s">
        <v>837</v>
      </c>
      <c r="E206" s="7">
        <v>699.4</v>
      </c>
      <c r="F206" s="7">
        <v>54</v>
      </c>
      <c r="G206" s="14">
        <v>-2.1</v>
      </c>
      <c r="H206" s="14">
        <v>-4.2</v>
      </c>
      <c r="I206" s="14">
        <v>-4.9000000000000004</v>
      </c>
      <c r="J206" s="14">
        <v>-3.6</v>
      </c>
      <c r="K206" s="14">
        <v>-2.5</v>
      </c>
      <c r="L206" s="14">
        <v>-1.4</v>
      </c>
      <c r="M206" s="14">
        <v>-18.7</v>
      </c>
      <c r="N206" s="14">
        <v>11.1</v>
      </c>
      <c r="O206" s="14">
        <v>-6.7</v>
      </c>
    </row>
    <row r="207" spans="1:15" ht="15.75" thickBot="1" x14ac:dyDescent="0.3">
      <c r="A207" s="4">
        <v>206</v>
      </c>
      <c r="B207" s="6" t="s">
        <v>966</v>
      </c>
      <c r="C207" s="5" t="s">
        <v>51</v>
      </c>
      <c r="D207" s="5" t="s">
        <v>845</v>
      </c>
      <c r="E207" s="7">
        <v>743.3</v>
      </c>
      <c r="F207" s="7">
        <v>57</v>
      </c>
      <c r="G207" s="14">
        <v>-0.3</v>
      </c>
      <c r="H207" s="14">
        <v>-2.4</v>
      </c>
      <c r="I207" s="14">
        <v>-3.8</v>
      </c>
      <c r="J207" s="14">
        <v>-2.2999999999999998</v>
      </c>
      <c r="K207" s="14">
        <v>-3.8</v>
      </c>
      <c r="L207" s="14">
        <v>2.7</v>
      </c>
      <c r="M207" s="14">
        <v>-10</v>
      </c>
      <c r="N207" s="14">
        <v>2.2999999999999998</v>
      </c>
      <c r="O207" s="14">
        <v>-6.7</v>
      </c>
    </row>
    <row r="208" spans="1:15" ht="15.75" thickBot="1" x14ac:dyDescent="0.3">
      <c r="A208" s="4">
        <v>207</v>
      </c>
      <c r="B208" s="6" t="s">
        <v>1181</v>
      </c>
      <c r="C208" s="5" t="s">
        <v>144</v>
      </c>
      <c r="D208" s="5" t="s">
        <v>837</v>
      </c>
      <c r="E208" s="7">
        <v>646.9</v>
      </c>
      <c r="F208" s="7">
        <v>49</v>
      </c>
      <c r="G208" s="14">
        <v>-2.5</v>
      </c>
      <c r="H208" s="14">
        <v>-3.9</v>
      </c>
      <c r="I208" s="14">
        <v>-4.7</v>
      </c>
      <c r="J208" s="14">
        <v>-3.7</v>
      </c>
      <c r="K208" s="14">
        <v>-2.6</v>
      </c>
      <c r="L208" s="14">
        <v>-1.4</v>
      </c>
      <c r="M208" s="14">
        <v>-18.8</v>
      </c>
      <c r="N208" s="14">
        <v>11.1</v>
      </c>
      <c r="O208" s="14">
        <v>-6.7</v>
      </c>
    </row>
    <row r="209" spans="1:15" ht="15.75" thickBot="1" x14ac:dyDescent="0.3">
      <c r="A209" s="4">
        <v>208</v>
      </c>
      <c r="B209" s="6" t="s">
        <v>945</v>
      </c>
      <c r="C209" s="5" t="s">
        <v>62</v>
      </c>
      <c r="D209" s="5" t="s">
        <v>845</v>
      </c>
      <c r="E209" s="7">
        <v>750.8</v>
      </c>
      <c r="F209" s="7">
        <v>49</v>
      </c>
      <c r="G209" s="14">
        <v>-0.3</v>
      </c>
      <c r="H209" s="14">
        <v>-0.6</v>
      </c>
      <c r="I209" s="14">
        <v>-4.9000000000000004</v>
      </c>
      <c r="J209" s="14">
        <v>-0.4</v>
      </c>
      <c r="K209" s="14">
        <v>-3.8</v>
      </c>
      <c r="L209" s="14">
        <v>-0.2</v>
      </c>
      <c r="M209" s="14">
        <v>-10.1</v>
      </c>
      <c r="N209" s="14">
        <v>2.2999999999999998</v>
      </c>
      <c r="O209" s="14">
        <v>-6.8</v>
      </c>
    </row>
    <row r="210" spans="1:15" ht="15.75" thickBot="1" x14ac:dyDescent="0.3">
      <c r="A210" s="4">
        <v>209</v>
      </c>
      <c r="B210" s="6" t="s">
        <v>971</v>
      </c>
      <c r="C210" s="5" t="s">
        <v>90</v>
      </c>
      <c r="D210" s="5" t="s">
        <v>845</v>
      </c>
      <c r="E210" s="7">
        <v>734.9</v>
      </c>
      <c r="F210" s="7">
        <v>61</v>
      </c>
      <c r="G210" s="14">
        <v>-1.3</v>
      </c>
      <c r="H210" s="14">
        <v>-1.8</v>
      </c>
      <c r="I210" s="14">
        <v>-3.5</v>
      </c>
      <c r="J210" s="14">
        <v>-1.6</v>
      </c>
      <c r="K210" s="14">
        <v>-3.8</v>
      </c>
      <c r="L210" s="14">
        <v>1.8</v>
      </c>
      <c r="M210" s="14">
        <v>-10.199999999999999</v>
      </c>
      <c r="N210" s="14">
        <v>2.2999999999999998</v>
      </c>
      <c r="O210" s="14">
        <v>-6.9</v>
      </c>
    </row>
    <row r="211" spans="1:15" ht="15.75" thickBot="1" x14ac:dyDescent="0.3">
      <c r="A211" s="4">
        <v>210</v>
      </c>
      <c r="B211" s="6" t="s">
        <v>964</v>
      </c>
      <c r="C211" s="5" t="s">
        <v>101</v>
      </c>
      <c r="D211" s="5" t="s">
        <v>845</v>
      </c>
      <c r="E211" s="7">
        <v>718.2</v>
      </c>
      <c r="F211" s="7">
        <v>60</v>
      </c>
      <c r="G211" s="14">
        <v>-0.2</v>
      </c>
      <c r="H211" s="14">
        <v>-2.2999999999999998</v>
      </c>
      <c r="I211" s="14">
        <v>-3.8</v>
      </c>
      <c r="J211" s="14">
        <v>-1.3</v>
      </c>
      <c r="K211" s="14">
        <v>-3.8</v>
      </c>
      <c r="L211" s="14">
        <v>1.2</v>
      </c>
      <c r="M211" s="14">
        <v>-10.3</v>
      </c>
      <c r="N211" s="14">
        <v>2.2999999999999998</v>
      </c>
      <c r="O211" s="14">
        <v>-7</v>
      </c>
    </row>
    <row r="212" spans="1:15" ht="15.75" thickBot="1" x14ac:dyDescent="0.3">
      <c r="A212" s="4">
        <v>211</v>
      </c>
      <c r="B212" s="6" t="s">
        <v>965</v>
      </c>
      <c r="C212" s="5" t="s">
        <v>53</v>
      </c>
      <c r="D212" s="5" t="s">
        <v>845</v>
      </c>
      <c r="E212" s="7">
        <v>999</v>
      </c>
      <c r="F212" s="7">
        <v>59</v>
      </c>
      <c r="G212" s="14">
        <v>-1.6</v>
      </c>
      <c r="H212" s="14">
        <v>-1.4</v>
      </c>
      <c r="I212" s="14">
        <v>-3.9</v>
      </c>
      <c r="J212" s="14">
        <v>-0.4</v>
      </c>
      <c r="K212" s="14">
        <v>-3.5</v>
      </c>
      <c r="L212" s="14">
        <v>0.5</v>
      </c>
      <c r="M212" s="14">
        <v>-10.3</v>
      </c>
      <c r="N212" s="14">
        <v>2.2999999999999998</v>
      </c>
      <c r="O212" s="14">
        <v>-7</v>
      </c>
    </row>
    <row r="213" spans="1:15" ht="15.75" thickBot="1" x14ac:dyDescent="0.3">
      <c r="A213" s="4">
        <v>212</v>
      </c>
      <c r="B213" s="6" t="s">
        <v>1280</v>
      </c>
      <c r="C213" s="5" t="s">
        <v>47</v>
      </c>
      <c r="D213" s="5" t="s">
        <v>837</v>
      </c>
      <c r="E213" s="7">
        <v>288.5</v>
      </c>
      <c r="F213" s="7">
        <v>133</v>
      </c>
      <c r="G213" s="14">
        <v>-6.5</v>
      </c>
      <c r="H213" s="14">
        <v>-6.6</v>
      </c>
      <c r="I213" s="14">
        <v>-1.1000000000000001</v>
      </c>
      <c r="J213" s="14">
        <v>-3.9</v>
      </c>
      <c r="K213" s="14">
        <v>0.5</v>
      </c>
      <c r="L213" s="14">
        <v>-1.5</v>
      </c>
      <c r="M213" s="14">
        <v>-19.100000000000001</v>
      </c>
      <c r="N213" s="14">
        <v>11.1</v>
      </c>
      <c r="O213" s="14">
        <v>-7.1</v>
      </c>
    </row>
    <row r="214" spans="1:15" ht="15.75" thickBot="1" x14ac:dyDescent="0.3">
      <c r="A214" s="4">
        <v>213</v>
      </c>
      <c r="B214" s="6" t="s">
        <v>977</v>
      </c>
      <c r="C214" s="5" t="s">
        <v>101</v>
      </c>
      <c r="D214" s="5" t="s">
        <v>845</v>
      </c>
      <c r="E214" s="7">
        <v>482.3</v>
      </c>
      <c r="F214" s="7">
        <v>61</v>
      </c>
      <c r="G214" s="14">
        <v>0</v>
      </c>
      <c r="H214" s="14">
        <v>-3.3</v>
      </c>
      <c r="I214" s="14">
        <v>-4.5</v>
      </c>
      <c r="J214" s="14">
        <v>-1.4</v>
      </c>
      <c r="K214" s="14">
        <v>-3.8</v>
      </c>
      <c r="L214" s="14">
        <v>2.8</v>
      </c>
      <c r="M214" s="14">
        <v>-10.4</v>
      </c>
      <c r="N214" s="14">
        <v>2.2999999999999998</v>
      </c>
      <c r="O214" s="14">
        <v>-7.1</v>
      </c>
    </row>
    <row r="215" spans="1:15" ht="15.75" thickBot="1" x14ac:dyDescent="0.3">
      <c r="A215" s="4">
        <v>214</v>
      </c>
      <c r="B215" s="6" t="s">
        <v>1184</v>
      </c>
      <c r="C215" s="5" t="s">
        <v>23</v>
      </c>
      <c r="D215" s="5" t="s">
        <v>873</v>
      </c>
      <c r="E215" s="7">
        <v>745</v>
      </c>
      <c r="F215" s="7">
        <v>50</v>
      </c>
      <c r="G215" s="14">
        <v>-1.7</v>
      </c>
      <c r="H215" s="14">
        <v>-4.5999999999999996</v>
      </c>
      <c r="I215" s="14">
        <v>-4.9000000000000004</v>
      </c>
      <c r="J215" s="14">
        <v>-3.6</v>
      </c>
      <c r="K215" s="14">
        <v>-3.4</v>
      </c>
      <c r="L215" s="14">
        <v>-1</v>
      </c>
      <c r="M215" s="14">
        <v>-19.2</v>
      </c>
      <c r="N215" s="14">
        <v>11.1</v>
      </c>
      <c r="O215" s="14">
        <v>-7.1</v>
      </c>
    </row>
    <row r="216" spans="1:15" ht="15.75" thickBot="1" x14ac:dyDescent="0.3">
      <c r="A216" s="4">
        <v>215</v>
      </c>
      <c r="B216" s="6" t="s">
        <v>969</v>
      </c>
      <c r="C216" s="5" t="s">
        <v>62</v>
      </c>
      <c r="D216" s="5" t="s">
        <v>845</v>
      </c>
      <c r="E216" s="7">
        <v>729.4</v>
      </c>
      <c r="F216" s="7">
        <v>61</v>
      </c>
      <c r="G216" s="14">
        <v>-0.5</v>
      </c>
      <c r="H216" s="14">
        <v>-1.7</v>
      </c>
      <c r="I216" s="14">
        <v>-3.5</v>
      </c>
      <c r="J216" s="14">
        <v>-1.7</v>
      </c>
      <c r="K216" s="14">
        <v>-3.8</v>
      </c>
      <c r="L216" s="14">
        <v>0.8</v>
      </c>
      <c r="M216" s="14">
        <v>-10.4</v>
      </c>
      <c r="N216" s="14">
        <v>2.2999999999999998</v>
      </c>
      <c r="O216" s="14">
        <v>-7.1</v>
      </c>
    </row>
    <row r="217" spans="1:15" ht="15.75" thickBot="1" x14ac:dyDescent="0.3">
      <c r="A217" s="4">
        <v>216</v>
      </c>
      <c r="B217" s="6" t="s">
        <v>972</v>
      </c>
      <c r="C217" s="5" t="s">
        <v>47</v>
      </c>
      <c r="D217" s="5" t="s">
        <v>845</v>
      </c>
      <c r="E217" s="7">
        <v>682.3</v>
      </c>
      <c r="F217" s="7">
        <v>58</v>
      </c>
      <c r="G217" s="14">
        <v>0</v>
      </c>
      <c r="H217" s="14">
        <v>-2.2999999999999998</v>
      </c>
      <c r="I217" s="14">
        <v>-3.9</v>
      </c>
      <c r="J217" s="14">
        <v>-2.4</v>
      </c>
      <c r="K217" s="14">
        <v>-3.8</v>
      </c>
      <c r="L217" s="14">
        <v>1.9</v>
      </c>
      <c r="M217" s="14">
        <v>-10.4</v>
      </c>
      <c r="N217" s="14">
        <v>2.2999999999999998</v>
      </c>
      <c r="O217" s="14">
        <v>-7.1</v>
      </c>
    </row>
    <row r="218" spans="1:15" ht="15.75" thickBot="1" x14ac:dyDescent="0.3">
      <c r="A218" s="4">
        <v>217</v>
      </c>
      <c r="B218" s="6" t="s">
        <v>1226</v>
      </c>
      <c r="C218" s="5"/>
      <c r="D218" s="5" t="s">
        <v>837</v>
      </c>
      <c r="E218" s="7">
        <v>411.5</v>
      </c>
      <c r="F218" s="7">
        <v>76</v>
      </c>
      <c r="G218" s="14">
        <v>-3.6</v>
      </c>
      <c r="H218" s="14">
        <v>-5.2</v>
      </c>
      <c r="I218" s="14">
        <v>-3.4</v>
      </c>
      <c r="J218" s="14">
        <v>-4</v>
      </c>
      <c r="K218" s="14">
        <v>-1.6</v>
      </c>
      <c r="L218" s="14">
        <v>-1.4</v>
      </c>
      <c r="M218" s="14">
        <v>-19.2</v>
      </c>
      <c r="N218" s="14">
        <v>11.1</v>
      </c>
      <c r="O218" s="14">
        <v>-7.2</v>
      </c>
    </row>
    <row r="219" spans="1:15" ht="15.75" thickBot="1" x14ac:dyDescent="0.3">
      <c r="A219" s="4">
        <v>218</v>
      </c>
      <c r="B219" s="6" t="s">
        <v>981</v>
      </c>
      <c r="C219" s="5" t="s">
        <v>16</v>
      </c>
      <c r="D219" s="5" t="s">
        <v>845</v>
      </c>
      <c r="E219" s="7">
        <v>653.79999999999995</v>
      </c>
      <c r="F219" s="7">
        <v>57</v>
      </c>
      <c r="G219" s="14">
        <v>-0.3</v>
      </c>
      <c r="H219" s="14">
        <v>-3</v>
      </c>
      <c r="I219" s="14">
        <v>-3.1</v>
      </c>
      <c r="J219" s="14">
        <v>-1.6</v>
      </c>
      <c r="K219" s="14">
        <v>-3.8</v>
      </c>
      <c r="L219" s="14">
        <v>1.4</v>
      </c>
      <c r="M219" s="14">
        <v>-10.4</v>
      </c>
      <c r="N219" s="14">
        <v>2.2999999999999998</v>
      </c>
      <c r="O219" s="14">
        <v>-7.2</v>
      </c>
    </row>
    <row r="220" spans="1:15" ht="15.75" thickBot="1" x14ac:dyDescent="0.3">
      <c r="A220" s="4">
        <v>219</v>
      </c>
      <c r="B220" s="6" t="s">
        <v>1289</v>
      </c>
      <c r="C220" s="5" t="s">
        <v>19</v>
      </c>
      <c r="D220" s="5" t="s">
        <v>837</v>
      </c>
      <c r="E220" s="7">
        <v>349.2</v>
      </c>
      <c r="F220" s="7">
        <v>142</v>
      </c>
      <c r="G220" s="14">
        <v>-6.3</v>
      </c>
      <c r="H220" s="14">
        <v>-7</v>
      </c>
      <c r="I220" s="14">
        <v>-0.2</v>
      </c>
      <c r="J220" s="14">
        <v>-4.0999999999999996</v>
      </c>
      <c r="K220" s="14">
        <v>-0.1</v>
      </c>
      <c r="L220" s="14">
        <v>-1.5</v>
      </c>
      <c r="M220" s="14">
        <v>-19.2</v>
      </c>
      <c r="N220" s="14">
        <v>11.1</v>
      </c>
      <c r="O220" s="14">
        <v>-7.2</v>
      </c>
    </row>
    <row r="221" spans="1:15" ht="15.75" thickBot="1" x14ac:dyDescent="0.3">
      <c r="A221" s="4">
        <v>220</v>
      </c>
      <c r="B221" s="6" t="s">
        <v>975</v>
      </c>
      <c r="C221" s="5" t="s">
        <v>38</v>
      </c>
      <c r="D221" s="5" t="s">
        <v>845</v>
      </c>
      <c r="E221" s="7">
        <v>542.5</v>
      </c>
      <c r="F221" s="7">
        <v>60</v>
      </c>
      <c r="G221" s="14">
        <v>-0.1</v>
      </c>
      <c r="H221" s="14">
        <v>-2.7</v>
      </c>
      <c r="I221" s="14">
        <v>-3.9</v>
      </c>
      <c r="J221" s="14">
        <v>-1.5</v>
      </c>
      <c r="K221" s="14">
        <v>-3.8</v>
      </c>
      <c r="L221" s="14">
        <v>1.5</v>
      </c>
      <c r="M221" s="14">
        <v>-10.5</v>
      </c>
      <c r="N221" s="14">
        <v>2.2999999999999998</v>
      </c>
      <c r="O221" s="14">
        <v>-7.3</v>
      </c>
    </row>
    <row r="222" spans="1:15" ht="15.75" thickBot="1" x14ac:dyDescent="0.3">
      <c r="A222" s="4">
        <v>221</v>
      </c>
      <c r="B222" s="6" t="s">
        <v>1286</v>
      </c>
      <c r="C222" s="5" t="s">
        <v>101</v>
      </c>
      <c r="D222" s="5" t="s">
        <v>837</v>
      </c>
      <c r="E222" s="7">
        <v>298.8</v>
      </c>
      <c r="F222" s="7">
        <v>132</v>
      </c>
      <c r="G222" s="14">
        <v>-5.2</v>
      </c>
      <c r="H222" s="14">
        <v>-6.4</v>
      </c>
      <c r="I222" s="14">
        <v>-0.3</v>
      </c>
      <c r="J222" s="14">
        <v>-6.1</v>
      </c>
      <c r="K222" s="14">
        <v>0.2</v>
      </c>
      <c r="L222" s="14">
        <v>-1.5</v>
      </c>
      <c r="M222" s="14">
        <v>-19.3</v>
      </c>
      <c r="N222" s="14">
        <v>11.1</v>
      </c>
      <c r="O222" s="14">
        <v>-7.3</v>
      </c>
    </row>
    <row r="223" spans="1:15" ht="15.75" thickBot="1" x14ac:dyDescent="0.3">
      <c r="A223" s="4">
        <v>222</v>
      </c>
      <c r="B223" s="6" t="s">
        <v>1207</v>
      </c>
      <c r="C223" s="5" t="s">
        <v>65</v>
      </c>
      <c r="D223" s="5" t="s">
        <v>837</v>
      </c>
      <c r="E223" s="7">
        <v>525.1</v>
      </c>
      <c r="F223" s="7">
        <v>70</v>
      </c>
      <c r="G223" s="14">
        <v>-1</v>
      </c>
      <c r="H223" s="14">
        <v>-5.9</v>
      </c>
      <c r="I223" s="14">
        <v>-3</v>
      </c>
      <c r="J223" s="14">
        <v>-6.2</v>
      </c>
      <c r="K223" s="14">
        <v>-2.9</v>
      </c>
      <c r="L223" s="14">
        <v>-0.3</v>
      </c>
      <c r="M223" s="14">
        <v>-19.3</v>
      </c>
      <c r="N223" s="14">
        <v>11.1</v>
      </c>
      <c r="O223" s="14">
        <v>-7.3</v>
      </c>
    </row>
    <row r="224" spans="1:15" ht="15.75" thickBot="1" x14ac:dyDescent="0.3">
      <c r="A224" s="4">
        <v>223</v>
      </c>
      <c r="B224" s="6" t="s">
        <v>1245</v>
      </c>
      <c r="C224" s="5" t="s">
        <v>88</v>
      </c>
      <c r="D224" s="5" t="s">
        <v>837</v>
      </c>
      <c r="E224" s="7">
        <v>999</v>
      </c>
      <c r="F224" s="7">
        <v>85</v>
      </c>
      <c r="G224" s="14">
        <v>-4.4000000000000004</v>
      </c>
      <c r="H224" s="14">
        <v>-5.3</v>
      </c>
      <c r="I224" s="14">
        <v>-2.8</v>
      </c>
      <c r="J224" s="14">
        <v>-3.8</v>
      </c>
      <c r="K224" s="14">
        <v>-1.7</v>
      </c>
      <c r="L224" s="14">
        <v>-1.4</v>
      </c>
      <c r="M224" s="14">
        <v>-19.3</v>
      </c>
      <c r="N224" s="14">
        <v>11.1</v>
      </c>
      <c r="O224" s="14">
        <v>-7.3</v>
      </c>
    </row>
    <row r="225" spans="1:15" ht="15.75" thickBot="1" x14ac:dyDescent="0.3">
      <c r="A225" s="4">
        <v>224</v>
      </c>
      <c r="B225" s="6" t="s">
        <v>983</v>
      </c>
      <c r="C225" s="5" t="s">
        <v>53</v>
      </c>
      <c r="D225" s="5" t="s">
        <v>845</v>
      </c>
      <c r="E225" s="7">
        <v>750.5</v>
      </c>
      <c r="F225" s="7">
        <v>60</v>
      </c>
      <c r="G225" s="14">
        <v>0.4</v>
      </c>
      <c r="H225" s="14">
        <v>-2.9</v>
      </c>
      <c r="I225" s="14">
        <v>-3.7</v>
      </c>
      <c r="J225" s="14">
        <v>-2.2000000000000002</v>
      </c>
      <c r="K225" s="14">
        <v>-3.8</v>
      </c>
      <c r="L225" s="14">
        <v>1.5</v>
      </c>
      <c r="M225" s="14">
        <v>-10.7</v>
      </c>
      <c r="N225" s="14">
        <v>2.2999999999999998</v>
      </c>
      <c r="O225" s="14">
        <v>-7.5</v>
      </c>
    </row>
    <row r="226" spans="1:15" ht="15.75" thickBot="1" x14ac:dyDescent="0.3">
      <c r="A226" s="4">
        <v>225</v>
      </c>
      <c r="B226" s="6" t="s">
        <v>980</v>
      </c>
      <c r="C226" s="5" t="s">
        <v>53</v>
      </c>
      <c r="D226" s="5" t="s">
        <v>845</v>
      </c>
      <c r="E226" s="7">
        <v>744.2</v>
      </c>
      <c r="F226" s="7">
        <v>53</v>
      </c>
      <c r="G226" s="14">
        <v>-0.7</v>
      </c>
      <c r="H226" s="14">
        <v>-2</v>
      </c>
      <c r="I226" s="14">
        <v>-4.0999999999999996</v>
      </c>
      <c r="J226" s="14">
        <v>-1.6</v>
      </c>
      <c r="K226" s="14">
        <v>-3.8</v>
      </c>
      <c r="L226" s="14">
        <v>1.3</v>
      </c>
      <c r="M226" s="14">
        <v>-10.8</v>
      </c>
      <c r="N226" s="14">
        <v>2.2999999999999998</v>
      </c>
      <c r="O226" s="14">
        <v>-7.6</v>
      </c>
    </row>
    <row r="227" spans="1:15" ht="15.75" thickBot="1" x14ac:dyDescent="0.3">
      <c r="A227" s="4">
        <v>226</v>
      </c>
      <c r="B227" s="6" t="s">
        <v>1266</v>
      </c>
      <c r="C227" s="5" t="s">
        <v>23</v>
      </c>
      <c r="D227" s="5" t="s">
        <v>837</v>
      </c>
      <c r="E227" s="7">
        <v>461</v>
      </c>
      <c r="F227" s="7">
        <v>119</v>
      </c>
      <c r="G227" s="14">
        <v>-7.7</v>
      </c>
      <c r="H227" s="14">
        <v>-4.9000000000000004</v>
      </c>
      <c r="I227" s="14">
        <v>-2</v>
      </c>
      <c r="J227" s="14">
        <v>-3.2</v>
      </c>
      <c r="K227" s="14">
        <v>-0.6</v>
      </c>
      <c r="L227" s="14">
        <v>-1.4</v>
      </c>
      <c r="M227" s="14">
        <v>-19.7</v>
      </c>
      <c r="N227" s="14">
        <v>11.1</v>
      </c>
      <c r="O227" s="14">
        <v>-7.6</v>
      </c>
    </row>
    <row r="228" spans="1:15" ht="15.75" thickBot="1" x14ac:dyDescent="0.3">
      <c r="A228" s="4">
        <v>227</v>
      </c>
      <c r="B228" s="6" t="s">
        <v>1205</v>
      </c>
      <c r="C228" s="5"/>
      <c r="D228" s="5" t="s">
        <v>873</v>
      </c>
      <c r="E228" s="7">
        <v>999</v>
      </c>
      <c r="F228" s="7">
        <v>52</v>
      </c>
      <c r="G228" s="14">
        <v>-4.4000000000000004</v>
      </c>
      <c r="H228" s="14">
        <v>-4.4000000000000004</v>
      </c>
      <c r="I228" s="14">
        <v>-5.3</v>
      </c>
      <c r="J228" s="14">
        <v>-1.8</v>
      </c>
      <c r="K228" s="14">
        <v>-2.4</v>
      </c>
      <c r="L228" s="14">
        <v>-1.5</v>
      </c>
      <c r="M228" s="14">
        <v>-19.8</v>
      </c>
      <c r="N228" s="14">
        <v>11.1</v>
      </c>
      <c r="O228" s="14">
        <v>-7.7</v>
      </c>
    </row>
    <row r="229" spans="1:15" ht="15.75" thickBot="1" x14ac:dyDescent="0.3">
      <c r="A229" s="4">
        <v>228</v>
      </c>
      <c r="B229" s="6" t="s">
        <v>961</v>
      </c>
      <c r="C229" s="5" t="s">
        <v>93</v>
      </c>
      <c r="D229" s="5" t="s">
        <v>845</v>
      </c>
      <c r="E229" s="7">
        <v>715.9</v>
      </c>
      <c r="F229" s="7">
        <v>44</v>
      </c>
      <c r="G229" s="14">
        <v>-0.1</v>
      </c>
      <c r="H229" s="14">
        <v>-1.2</v>
      </c>
      <c r="I229" s="14">
        <v>-4.9000000000000004</v>
      </c>
      <c r="J229" s="14">
        <v>-0.4</v>
      </c>
      <c r="K229" s="14">
        <v>-3.6</v>
      </c>
      <c r="L229" s="14">
        <v>-0.9</v>
      </c>
      <c r="M229" s="14">
        <v>-11.1</v>
      </c>
      <c r="N229" s="14">
        <v>2.2999999999999998</v>
      </c>
      <c r="O229" s="14">
        <v>-7.8</v>
      </c>
    </row>
    <row r="230" spans="1:15" ht="15.75" thickBot="1" x14ac:dyDescent="0.3">
      <c r="A230" s="4">
        <v>229</v>
      </c>
      <c r="B230" s="6" t="s">
        <v>993</v>
      </c>
      <c r="C230" s="5" t="s">
        <v>60</v>
      </c>
      <c r="D230" s="5" t="s">
        <v>845</v>
      </c>
      <c r="E230" s="7">
        <v>323.60000000000002</v>
      </c>
      <c r="F230" s="7">
        <v>59</v>
      </c>
      <c r="G230" s="14">
        <v>-0.5</v>
      </c>
      <c r="H230" s="14">
        <v>-2.8</v>
      </c>
      <c r="I230" s="14">
        <v>-3.6</v>
      </c>
      <c r="J230" s="14">
        <v>-3</v>
      </c>
      <c r="K230" s="14">
        <v>-3.8</v>
      </c>
      <c r="L230" s="14">
        <v>2.5</v>
      </c>
      <c r="M230" s="14">
        <v>-11.1</v>
      </c>
      <c r="N230" s="14">
        <v>2.2999999999999998</v>
      </c>
      <c r="O230" s="14">
        <v>-7.8</v>
      </c>
    </row>
    <row r="231" spans="1:15" ht="15.75" thickBot="1" x14ac:dyDescent="0.3">
      <c r="A231" s="4">
        <v>230</v>
      </c>
      <c r="B231" s="6" t="s">
        <v>995</v>
      </c>
      <c r="C231" s="5" t="s">
        <v>60</v>
      </c>
      <c r="D231" s="5" t="s">
        <v>845</v>
      </c>
      <c r="E231" s="7">
        <v>584.29999999999995</v>
      </c>
      <c r="F231" s="7">
        <v>58</v>
      </c>
      <c r="G231" s="14">
        <v>-1.9</v>
      </c>
      <c r="H231" s="14">
        <v>-2.4</v>
      </c>
      <c r="I231" s="14">
        <v>-3.4</v>
      </c>
      <c r="J231" s="14">
        <v>-1.5</v>
      </c>
      <c r="K231" s="14">
        <v>-3.8</v>
      </c>
      <c r="L231" s="14">
        <v>1.8</v>
      </c>
      <c r="M231" s="14">
        <v>-11.2</v>
      </c>
      <c r="N231" s="14">
        <v>2.2999999999999998</v>
      </c>
      <c r="O231" s="14">
        <v>-7.9</v>
      </c>
    </row>
    <row r="232" spans="1:15" ht="15.75" thickBot="1" x14ac:dyDescent="0.3">
      <c r="A232" s="4">
        <v>231</v>
      </c>
      <c r="B232" s="6" t="s">
        <v>1231</v>
      </c>
      <c r="C232" s="5" t="s">
        <v>38</v>
      </c>
      <c r="D232" s="5" t="s">
        <v>837</v>
      </c>
      <c r="E232" s="7">
        <v>614.70000000000005</v>
      </c>
      <c r="F232" s="7">
        <v>69</v>
      </c>
      <c r="G232" s="14">
        <v>-4.3</v>
      </c>
      <c r="H232" s="14">
        <v>-4.2</v>
      </c>
      <c r="I232" s="14">
        <v>-4.3</v>
      </c>
      <c r="J232" s="14">
        <v>-3.6</v>
      </c>
      <c r="K232" s="14">
        <v>-2.6</v>
      </c>
      <c r="L232" s="14">
        <v>-1.3</v>
      </c>
      <c r="M232" s="14">
        <v>-20.2</v>
      </c>
      <c r="N232" s="14">
        <v>11.1</v>
      </c>
      <c r="O232" s="14">
        <v>-8.1</v>
      </c>
    </row>
    <row r="233" spans="1:15" ht="15.75" thickBot="1" x14ac:dyDescent="0.3">
      <c r="A233" s="4">
        <v>232</v>
      </c>
      <c r="B233" s="6" t="s">
        <v>986</v>
      </c>
      <c r="C233" s="5" t="s">
        <v>78</v>
      </c>
      <c r="D233" s="5" t="s">
        <v>845</v>
      </c>
      <c r="E233" s="7">
        <v>750.7</v>
      </c>
      <c r="F233" s="7">
        <v>51</v>
      </c>
      <c r="G233" s="14">
        <v>-1.1000000000000001</v>
      </c>
      <c r="H233" s="14">
        <v>-1.6</v>
      </c>
      <c r="I233" s="14">
        <v>-3.9</v>
      </c>
      <c r="J233" s="14">
        <v>-1.7</v>
      </c>
      <c r="K233" s="14">
        <v>-3.8</v>
      </c>
      <c r="L233" s="14">
        <v>0.7</v>
      </c>
      <c r="M233" s="14">
        <v>-11.4</v>
      </c>
      <c r="N233" s="14">
        <v>2.2999999999999998</v>
      </c>
      <c r="O233" s="14">
        <v>-8.1</v>
      </c>
    </row>
    <row r="234" spans="1:15" ht="15.75" thickBot="1" x14ac:dyDescent="0.3">
      <c r="A234" s="4">
        <v>233</v>
      </c>
      <c r="B234" s="6" t="s">
        <v>1002</v>
      </c>
      <c r="C234" s="5" t="s">
        <v>44</v>
      </c>
      <c r="D234" s="5" t="s">
        <v>845</v>
      </c>
      <c r="E234" s="7">
        <v>449.3</v>
      </c>
      <c r="F234" s="7">
        <v>63</v>
      </c>
      <c r="G234" s="14">
        <v>-0.9</v>
      </c>
      <c r="H234" s="14">
        <v>-2.4</v>
      </c>
      <c r="I234" s="14">
        <v>-3.1</v>
      </c>
      <c r="J234" s="14">
        <v>-3</v>
      </c>
      <c r="K234" s="14">
        <v>-3.8</v>
      </c>
      <c r="L234" s="14">
        <v>1.7</v>
      </c>
      <c r="M234" s="14">
        <v>-11.5</v>
      </c>
      <c r="N234" s="14">
        <v>2.2999999999999998</v>
      </c>
      <c r="O234" s="14">
        <v>-8.1999999999999993</v>
      </c>
    </row>
    <row r="235" spans="1:15" ht="15.75" thickBot="1" x14ac:dyDescent="0.3">
      <c r="A235" s="4">
        <v>234</v>
      </c>
      <c r="B235" s="6" t="s">
        <v>1000</v>
      </c>
      <c r="C235" s="5" t="s">
        <v>103</v>
      </c>
      <c r="D235" s="5" t="s">
        <v>845</v>
      </c>
      <c r="E235" s="7">
        <v>701.3</v>
      </c>
      <c r="F235" s="7">
        <v>68</v>
      </c>
      <c r="G235" s="14">
        <v>-1</v>
      </c>
      <c r="H235" s="14">
        <v>-3.1</v>
      </c>
      <c r="I235" s="14">
        <v>-4.5</v>
      </c>
      <c r="J235" s="14">
        <v>-1.9</v>
      </c>
      <c r="K235" s="14">
        <v>-3.8</v>
      </c>
      <c r="L235" s="14">
        <v>2.7</v>
      </c>
      <c r="M235" s="14">
        <v>-11.5</v>
      </c>
      <c r="N235" s="14">
        <v>2.2999999999999998</v>
      </c>
      <c r="O235" s="14">
        <v>-8.1999999999999993</v>
      </c>
    </row>
    <row r="236" spans="1:15" ht="15.75" thickBot="1" x14ac:dyDescent="0.3">
      <c r="A236" s="4">
        <v>235</v>
      </c>
      <c r="B236" s="6" t="s">
        <v>970</v>
      </c>
      <c r="C236" s="5" t="s">
        <v>62</v>
      </c>
      <c r="D236" s="5" t="s">
        <v>845</v>
      </c>
      <c r="E236" s="7">
        <v>750.8</v>
      </c>
      <c r="F236" s="7">
        <v>43</v>
      </c>
      <c r="G236" s="14">
        <v>0.5</v>
      </c>
      <c r="H236" s="14">
        <v>-1.2</v>
      </c>
      <c r="I236" s="14">
        <v>-4.3</v>
      </c>
      <c r="J236" s="14">
        <v>-2.2999999999999998</v>
      </c>
      <c r="K236" s="14">
        <v>-3.8</v>
      </c>
      <c r="L236" s="14">
        <v>-0.4</v>
      </c>
      <c r="M236" s="14">
        <v>-11.5</v>
      </c>
      <c r="N236" s="14">
        <v>2.2999999999999998</v>
      </c>
      <c r="O236" s="14">
        <v>-8.3000000000000007</v>
      </c>
    </row>
    <row r="237" spans="1:15" ht="15.75" thickBot="1" x14ac:dyDescent="0.3">
      <c r="A237" s="4">
        <v>236</v>
      </c>
      <c r="B237" s="6" t="s">
        <v>1014</v>
      </c>
      <c r="C237" s="5" t="s">
        <v>60</v>
      </c>
      <c r="D237" s="5" t="s">
        <v>845</v>
      </c>
      <c r="E237" s="7">
        <v>186.3</v>
      </c>
      <c r="F237" s="7">
        <v>60</v>
      </c>
      <c r="G237" s="14">
        <v>-0.8</v>
      </c>
      <c r="H237" s="14">
        <v>-3.3</v>
      </c>
      <c r="I237" s="14">
        <v>-3.5</v>
      </c>
      <c r="J237" s="14">
        <v>-4.0999999999999996</v>
      </c>
      <c r="K237" s="14">
        <v>-3.8</v>
      </c>
      <c r="L237" s="14">
        <v>4</v>
      </c>
      <c r="M237" s="14">
        <v>-11.6</v>
      </c>
      <c r="N237" s="14">
        <v>2.2999999999999998</v>
      </c>
      <c r="O237" s="14">
        <v>-8.3000000000000007</v>
      </c>
    </row>
    <row r="238" spans="1:15" ht="15.75" thickBot="1" x14ac:dyDescent="0.3">
      <c r="A238" s="4">
        <v>237</v>
      </c>
      <c r="B238" s="6" t="s">
        <v>1312</v>
      </c>
      <c r="C238" s="5" t="s">
        <v>16</v>
      </c>
      <c r="D238" s="5" t="s">
        <v>837</v>
      </c>
      <c r="E238" s="7">
        <v>232.5</v>
      </c>
      <c r="F238" s="7">
        <v>144</v>
      </c>
      <c r="G238" s="14">
        <v>-4.0999999999999996</v>
      </c>
      <c r="H238" s="14">
        <v>-9.1</v>
      </c>
      <c r="I238" s="14">
        <v>1.3</v>
      </c>
      <c r="J238" s="14">
        <v>-7.9</v>
      </c>
      <c r="K238" s="14">
        <v>0.8</v>
      </c>
      <c r="L238" s="14">
        <v>-1.5</v>
      </c>
      <c r="M238" s="14">
        <v>-20.399999999999999</v>
      </c>
      <c r="N238" s="14">
        <v>11.1</v>
      </c>
      <c r="O238" s="14">
        <v>-8.4</v>
      </c>
    </row>
    <row r="239" spans="1:15" ht="15.75" thickBot="1" x14ac:dyDescent="0.3">
      <c r="A239" s="4">
        <v>238</v>
      </c>
      <c r="B239" s="6" t="s">
        <v>974</v>
      </c>
      <c r="C239" s="5" t="s">
        <v>80</v>
      </c>
      <c r="D239" s="5" t="s">
        <v>845</v>
      </c>
      <c r="E239" s="7">
        <v>736.9</v>
      </c>
      <c r="F239" s="7">
        <v>35</v>
      </c>
      <c r="G239" s="14">
        <v>-0.8</v>
      </c>
      <c r="H239" s="14">
        <v>-0.6</v>
      </c>
      <c r="I239" s="14">
        <v>-5</v>
      </c>
      <c r="J239" s="14">
        <v>-0.9</v>
      </c>
      <c r="K239" s="14">
        <v>-3.8</v>
      </c>
      <c r="L239" s="14">
        <v>-0.6</v>
      </c>
      <c r="M239" s="14">
        <v>-11.6</v>
      </c>
      <c r="N239" s="14">
        <v>2.2999999999999998</v>
      </c>
      <c r="O239" s="14">
        <v>-8.4</v>
      </c>
    </row>
    <row r="240" spans="1:15" ht="15.75" thickBot="1" x14ac:dyDescent="0.3">
      <c r="A240" s="4">
        <v>239</v>
      </c>
      <c r="B240" s="6" t="s">
        <v>987</v>
      </c>
      <c r="C240" s="5" t="s">
        <v>80</v>
      </c>
      <c r="D240" s="5" t="s">
        <v>845</v>
      </c>
      <c r="E240" s="7">
        <v>999</v>
      </c>
      <c r="F240" s="7">
        <v>52</v>
      </c>
      <c r="G240" s="14">
        <v>-1.2</v>
      </c>
      <c r="H240" s="14">
        <v>-1.2</v>
      </c>
      <c r="I240" s="14">
        <v>-4.7</v>
      </c>
      <c r="J240" s="14">
        <v>-1.7</v>
      </c>
      <c r="K240" s="14">
        <v>-3.5</v>
      </c>
      <c r="L240" s="14">
        <v>0.6</v>
      </c>
      <c r="M240" s="14">
        <v>-11.7</v>
      </c>
      <c r="N240" s="14">
        <v>2.2999999999999998</v>
      </c>
      <c r="O240" s="14">
        <v>-8.4</v>
      </c>
    </row>
    <row r="241" spans="1:15" ht="15.75" thickBot="1" x14ac:dyDescent="0.3">
      <c r="A241" s="4">
        <v>240</v>
      </c>
      <c r="B241" s="6" t="s">
        <v>1005</v>
      </c>
      <c r="C241" s="5" t="s">
        <v>19</v>
      </c>
      <c r="D241" s="5" t="s">
        <v>845</v>
      </c>
      <c r="E241" s="7">
        <v>708.8</v>
      </c>
      <c r="F241" s="7">
        <v>60</v>
      </c>
      <c r="G241" s="14">
        <v>0.7</v>
      </c>
      <c r="H241" s="14">
        <v>-2.7</v>
      </c>
      <c r="I241" s="14">
        <v>-3.6</v>
      </c>
      <c r="J241" s="14">
        <v>-3.3</v>
      </c>
      <c r="K241" s="14">
        <v>-3.8</v>
      </c>
      <c r="L241" s="14">
        <v>1</v>
      </c>
      <c r="M241" s="14">
        <v>-11.7</v>
      </c>
      <c r="N241" s="14">
        <v>2.2999999999999998</v>
      </c>
      <c r="O241" s="14">
        <v>-8.5</v>
      </c>
    </row>
    <row r="242" spans="1:15" ht="15.75" thickBot="1" x14ac:dyDescent="0.3">
      <c r="A242" s="4">
        <v>241</v>
      </c>
      <c r="B242" s="6" t="s">
        <v>973</v>
      </c>
      <c r="C242" s="5" t="s">
        <v>25</v>
      </c>
      <c r="D242" s="5" t="s">
        <v>845</v>
      </c>
      <c r="E242" s="7">
        <v>999</v>
      </c>
      <c r="F242" s="7">
        <v>41</v>
      </c>
      <c r="G242" s="14">
        <v>0.5</v>
      </c>
      <c r="H242" s="14">
        <v>-1.2</v>
      </c>
      <c r="I242" s="14">
        <v>-5.0999999999999996</v>
      </c>
      <c r="J242" s="14">
        <v>-2.7</v>
      </c>
      <c r="K242" s="14">
        <v>-3.8</v>
      </c>
      <c r="L242" s="14">
        <v>0.5</v>
      </c>
      <c r="M242" s="14">
        <v>-11.8</v>
      </c>
      <c r="N242" s="14">
        <v>2.2999999999999998</v>
      </c>
      <c r="O242" s="14">
        <v>-8.5</v>
      </c>
    </row>
    <row r="243" spans="1:15" ht="15.75" thickBot="1" x14ac:dyDescent="0.3">
      <c r="A243" s="4">
        <v>242</v>
      </c>
      <c r="B243" s="6" t="s">
        <v>1032</v>
      </c>
      <c r="C243" s="5" t="s">
        <v>144</v>
      </c>
      <c r="D243" s="5" t="s">
        <v>845</v>
      </c>
      <c r="E243" s="7">
        <v>235.7</v>
      </c>
      <c r="F243" s="7">
        <v>67</v>
      </c>
      <c r="G243" s="14">
        <v>-1.5</v>
      </c>
      <c r="H243" s="14">
        <v>-4</v>
      </c>
      <c r="I243" s="14">
        <v>-3.6</v>
      </c>
      <c r="J243" s="14">
        <v>-3</v>
      </c>
      <c r="K243" s="14">
        <v>-3.8</v>
      </c>
      <c r="L243" s="14">
        <v>4.2</v>
      </c>
      <c r="M243" s="14">
        <v>-11.8</v>
      </c>
      <c r="N243" s="14">
        <v>2.2999999999999998</v>
      </c>
      <c r="O243" s="14">
        <v>-8.5</v>
      </c>
    </row>
    <row r="244" spans="1:15" ht="15.75" thickBot="1" x14ac:dyDescent="0.3">
      <c r="A244" s="4">
        <v>243</v>
      </c>
      <c r="B244" s="6" t="s">
        <v>990</v>
      </c>
      <c r="C244" s="5" t="s">
        <v>93</v>
      </c>
      <c r="D244" s="5" t="s">
        <v>845</v>
      </c>
      <c r="E244" s="7">
        <v>710.7</v>
      </c>
      <c r="F244" s="7">
        <v>48</v>
      </c>
      <c r="G244" s="14">
        <v>-0.5</v>
      </c>
      <c r="H244" s="14">
        <v>-2</v>
      </c>
      <c r="I244" s="14">
        <v>-4.5999999999999996</v>
      </c>
      <c r="J244" s="14">
        <v>-2</v>
      </c>
      <c r="K244" s="14">
        <v>-3.8</v>
      </c>
      <c r="L244" s="14">
        <v>1.1000000000000001</v>
      </c>
      <c r="M244" s="14">
        <v>-11.8</v>
      </c>
      <c r="N244" s="14">
        <v>2.2999999999999998</v>
      </c>
      <c r="O244" s="14">
        <v>-8.5</v>
      </c>
    </row>
    <row r="245" spans="1:15" ht="15.75" thickBot="1" x14ac:dyDescent="0.3">
      <c r="A245" s="4">
        <v>244</v>
      </c>
      <c r="B245" s="6" t="s">
        <v>967</v>
      </c>
      <c r="C245" s="5" t="s">
        <v>78</v>
      </c>
      <c r="D245" s="5" t="s">
        <v>845</v>
      </c>
      <c r="E245" s="7">
        <v>999</v>
      </c>
      <c r="F245" s="7">
        <v>37</v>
      </c>
      <c r="G245" s="14">
        <v>-0.3</v>
      </c>
      <c r="H245" s="14">
        <v>-1</v>
      </c>
      <c r="I245" s="14">
        <v>-5.0999999999999996</v>
      </c>
      <c r="J245" s="14">
        <v>-0.8</v>
      </c>
      <c r="K245" s="14">
        <v>-3.8</v>
      </c>
      <c r="L245" s="14">
        <v>-0.9</v>
      </c>
      <c r="M245" s="14">
        <v>-11.9</v>
      </c>
      <c r="N245" s="14">
        <v>2.2999999999999998</v>
      </c>
      <c r="O245" s="14">
        <v>-8.6</v>
      </c>
    </row>
    <row r="246" spans="1:15" ht="15.75" thickBot="1" x14ac:dyDescent="0.3">
      <c r="A246" s="4">
        <v>245</v>
      </c>
      <c r="B246" s="6" t="s">
        <v>1016</v>
      </c>
      <c r="C246" s="5" t="s">
        <v>47</v>
      </c>
      <c r="D246" s="5" t="s">
        <v>845</v>
      </c>
      <c r="E246" s="7">
        <v>349.3</v>
      </c>
      <c r="F246" s="7">
        <v>62</v>
      </c>
      <c r="G246" s="14">
        <v>-1.8</v>
      </c>
      <c r="H246" s="14">
        <v>-3.3</v>
      </c>
      <c r="I246" s="14">
        <v>-4</v>
      </c>
      <c r="J246" s="14">
        <v>-1.8</v>
      </c>
      <c r="K246" s="14">
        <v>-3.8</v>
      </c>
      <c r="L246" s="14">
        <v>2.8</v>
      </c>
      <c r="M246" s="14">
        <v>-11.9</v>
      </c>
      <c r="N246" s="14">
        <v>2.2999999999999998</v>
      </c>
      <c r="O246" s="14">
        <v>-8.6999999999999993</v>
      </c>
    </row>
    <row r="247" spans="1:15" ht="15.75" thickBot="1" x14ac:dyDescent="0.3">
      <c r="A247" s="4">
        <v>246</v>
      </c>
      <c r="B247" s="6" t="s">
        <v>1310</v>
      </c>
      <c r="C247" s="5" t="s">
        <v>44</v>
      </c>
      <c r="D247" s="5" t="s">
        <v>837</v>
      </c>
      <c r="E247" s="7">
        <v>345.5</v>
      </c>
      <c r="F247" s="7">
        <v>148</v>
      </c>
      <c r="G247" s="14">
        <v>-2.8</v>
      </c>
      <c r="H247" s="14">
        <v>-9.6</v>
      </c>
      <c r="I247" s="14">
        <v>-0.1</v>
      </c>
      <c r="J247" s="14">
        <v>-7.9</v>
      </c>
      <c r="K247" s="14">
        <v>1.1000000000000001</v>
      </c>
      <c r="L247" s="14">
        <v>-1.5</v>
      </c>
      <c r="M247" s="14">
        <v>-20.8</v>
      </c>
      <c r="N247" s="14">
        <v>11.1</v>
      </c>
      <c r="O247" s="14">
        <v>-8.6999999999999993</v>
      </c>
    </row>
    <row r="248" spans="1:15" ht="15.75" thickBot="1" x14ac:dyDescent="0.3">
      <c r="A248" s="4">
        <v>247</v>
      </c>
      <c r="B248" s="6" t="s">
        <v>1304</v>
      </c>
      <c r="C248" s="5" t="s">
        <v>51</v>
      </c>
      <c r="D248" s="5" t="s">
        <v>837</v>
      </c>
      <c r="E248" s="7">
        <v>281.10000000000002</v>
      </c>
      <c r="F248" s="7">
        <v>126</v>
      </c>
      <c r="G248" s="14">
        <v>-7</v>
      </c>
      <c r="H248" s="14">
        <v>-7.2</v>
      </c>
      <c r="I248" s="14">
        <v>-0.7</v>
      </c>
      <c r="J248" s="14">
        <v>-4.4000000000000004</v>
      </c>
      <c r="K248" s="14">
        <v>0</v>
      </c>
      <c r="L248" s="14">
        <v>-1.5</v>
      </c>
      <c r="M248" s="14">
        <v>-20.8</v>
      </c>
      <c r="N248" s="14">
        <v>11.1</v>
      </c>
      <c r="O248" s="14">
        <v>-8.6999999999999993</v>
      </c>
    </row>
    <row r="249" spans="1:15" ht="15.75" thickBot="1" x14ac:dyDescent="0.3">
      <c r="A249" s="4">
        <v>248</v>
      </c>
      <c r="B249" s="6" t="s">
        <v>1006</v>
      </c>
      <c r="C249" s="5" t="s">
        <v>33</v>
      </c>
      <c r="D249" s="5" t="s">
        <v>845</v>
      </c>
      <c r="E249" s="7">
        <v>738.1</v>
      </c>
      <c r="F249" s="7">
        <v>62</v>
      </c>
      <c r="G249" s="14">
        <v>-0.8</v>
      </c>
      <c r="H249" s="14">
        <v>-2.2999999999999998</v>
      </c>
      <c r="I249" s="14">
        <v>-3.8</v>
      </c>
      <c r="J249" s="14">
        <v>-2.7</v>
      </c>
      <c r="K249" s="14">
        <v>-3.8</v>
      </c>
      <c r="L249" s="14">
        <v>1.4</v>
      </c>
      <c r="M249" s="14">
        <v>-12</v>
      </c>
      <c r="N249" s="14">
        <v>2.2999999999999998</v>
      </c>
      <c r="O249" s="14">
        <v>-8.8000000000000007</v>
      </c>
    </row>
    <row r="250" spans="1:15" ht="15.75" thickBot="1" x14ac:dyDescent="0.3">
      <c r="A250" s="4">
        <v>249</v>
      </c>
      <c r="B250" s="6" t="s">
        <v>991</v>
      </c>
      <c r="C250" s="5" t="s">
        <v>42</v>
      </c>
      <c r="D250" s="5" t="s">
        <v>845</v>
      </c>
      <c r="E250" s="7">
        <v>999</v>
      </c>
      <c r="F250" s="7">
        <v>53</v>
      </c>
      <c r="G250" s="14">
        <v>-0.9</v>
      </c>
      <c r="H250" s="14">
        <v>-2</v>
      </c>
      <c r="I250" s="14">
        <v>-4.8</v>
      </c>
      <c r="J250" s="14">
        <v>-0.6</v>
      </c>
      <c r="K250" s="14">
        <v>-3.8</v>
      </c>
      <c r="L250" s="14">
        <v>0.1</v>
      </c>
      <c r="M250" s="14">
        <v>-12.1</v>
      </c>
      <c r="N250" s="14">
        <v>2.2999999999999998</v>
      </c>
      <c r="O250" s="14">
        <v>-8.8000000000000007</v>
      </c>
    </row>
    <row r="251" spans="1:15" ht="15.75" thickBot="1" x14ac:dyDescent="0.3">
      <c r="A251" s="4">
        <v>250</v>
      </c>
      <c r="B251" s="6" t="s">
        <v>998</v>
      </c>
      <c r="C251" s="5" t="s">
        <v>47</v>
      </c>
      <c r="D251" s="5" t="s">
        <v>845</v>
      </c>
      <c r="E251" s="7">
        <v>598.6</v>
      </c>
      <c r="F251" s="7">
        <v>48</v>
      </c>
      <c r="G251" s="14">
        <v>-1.9</v>
      </c>
      <c r="H251" s="14">
        <v>-2.2000000000000002</v>
      </c>
      <c r="I251" s="14">
        <v>-4.8</v>
      </c>
      <c r="J251" s="14">
        <v>-1.1000000000000001</v>
      </c>
      <c r="K251" s="14">
        <v>-3.8</v>
      </c>
      <c r="L251" s="14">
        <v>1.7</v>
      </c>
      <c r="M251" s="14">
        <v>-12.1</v>
      </c>
      <c r="N251" s="14">
        <v>2.2999999999999998</v>
      </c>
      <c r="O251" s="14">
        <v>-8.8000000000000007</v>
      </c>
    </row>
    <row r="252" spans="1:15" ht="15.75" thickBot="1" x14ac:dyDescent="0.3">
      <c r="A252" s="4">
        <v>251</v>
      </c>
      <c r="B252" s="6" t="s">
        <v>1305</v>
      </c>
      <c r="C252" s="5" t="s">
        <v>90</v>
      </c>
      <c r="D252" s="5" t="s">
        <v>837</v>
      </c>
      <c r="E252" s="7">
        <v>438.9</v>
      </c>
      <c r="F252" s="7">
        <v>140</v>
      </c>
      <c r="G252" s="14">
        <v>-8.1999999999999993</v>
      </c>
      <c r="H252" s="14">
        <v>-7.2</v>
      </c>
      <c r="I252" s="14">
        <v>-1.8</v>
      </c>
      <c r="J252" s="14">
        <v>-2.7</v>
      </c>
      <c r="K252" s="14">
        <v>0.6</v>
      </c>
      <c r="L252" s="14">
        <v>-1.5</v>
      </c>
      <c r="M252" s="14">
        <v>-20.9</v>
      </c>
      <c r="N252" s="14">
        <v>11.1</v>
      </c>
      <c r="O252" s="14">
        <v>-8.8000000000000007</v>
      </c>
    </row>
    <row r="253" spans="1:15" ht="15.75" thickBot="1" x14ac:dyDescent="0.3">
      <c r="A253" s="4">
        <v>252</v>
      </c>
      <c r="B253" s="6" t="s">
        <v>997</v>
      </c>
      <c r="C253" s="5" t="s">
        <v>78</v>
      </c>
      <c r="D253" s="5" t="s">
        <v>845</v>
      </c>
      <c r="E253" s="7">
        <v>745.5</v>
      </c>
      <c r="F253" s="7">
        <v>54</v>
      </c>
      <c r="G253" s="14">
        <v>-0.7</v>
      </c>
      <c r="H253" s="14">
        <v>-2.8</v>
      </c>
      <c r="I253" s="14">
        <v>-4.7</v>
      </c>
      <c r="J253" s="14">
        <v>-1.5</v>
      </c>
      <c r="K253" s="14">
        <v>-3.8</v>
      </c>
      <c r="L253" s="14">
        <v>1.5</v>
      </c>
      <c r="M253" s="14">
        <v>-12.1</v>
      </c>
      <c r="N253" s="14">
        <v>2.2999999999999998</v>
      </c>
      <c r="O253" s="14">
        <v>-8.8000000000000007</v>
      </c>
    </row>
    <row r="254" spans="1:15" ht="15.75" thickBot="1" x14ac:dyDescent="0.3">
      <c r="A254" s="4">
        <v>253</v>
      </c>
      <c r="B254" s="6" t="s">
        <v>985</v>
      </c>
      <c r="C254" s="5" t="s">
        <v>25</v>
      </c>
      <c r="D254" s="5" t="s">
        <v>845</v>
      </c>
      <c r="E254" s="7">
        <v>725.5</v>
      </c>
      <c r="F254" s="7">
        <v>42</v>
      </c>
      <c r="G254" s="14">
        <v>-0.6</v>
      </c>
      <c r="H254" s="14">
        <v>-1.6</v>
      </c>
      <c r="I254" s="14">
        <v>-5</v>
      </c>
      <c r="J254" s="14">
        <v>-1.3</v>
      </c>
      <c r="K254" s="14">
        <v>-3.8</v>
      </c>
      <c r="L254" s="14">
        <v>0.2</v>
      </c>
      <c r="M254" s="14">
        <v>-12.1</v>
      </c>
      <c r="N254" s="14">
        <v>2.2999999999999998</v>
      </c>
      <c r="O254" s="14">
        <v>-8.8000000000000007</v>
      </c>
    </row>
    <row r="255" spans="1:15" ht="15.75" thickBot="1" x14ac:dyDescent="0.3">
      <c r="A255" s="4">
        <v>254</v>
      </c>
      <c r="B255" s="6" t="s">
        <v>1315</v>
      </c>
      <c r="C255" s="5" t="s">
        <v>82</v>
      </c>
      <c r="D255" s="5" t="s">
        <v>837</v>
      </c>
      <c r="E255" s="7">
        <v>317.7</v>
      </c>
      <c r="F255" s="7">
        <v>157</v>
      </c>
      <c r="G255" s="14">
        <v>-6.5</v>
      </c>
      <c r="H255" s="14">
        <v>-8.5</v>
      </c>
      <c r="I255" s="14">
        <v>0.2</v>
      </c>
      <c r="J255" s="14">
        <v>-5.6</v>
      </c>
      <c r="K255" s="14">
        <v>1.1000000000000001</v>
      </c>
      <c r="L255" s="14">
        <v>-1.5</v>
      </c>
      <c r="M255" s="14">
        <v>-20.9</v>
      </c>
      <c r="N255" s="14">
        <v>11.1</v>
      </c>
      <c r="O255" s="14">
        <v>-8.9</v>
      </c>
    </row>
    <row r="256" spans="1:15" ht="15.75" thickBot="1" x14ac:dyDescent="0.3">
      <c r="A256" s="4">
        <v>255</v>
      </c>
      <c r="B256" s="6" t="s">
        <v>1010</v>
      </c>
      <c r="C256" s="5" t="s">
        <v>101</v>
      </c>
      <c r="D256" s="5" t="s">
        <v>845</v>
      </c>
      <c r="E256" s="7">
        <v>456.2</v>
      </c>
      <c r="F256" s="7">
        <v>67</v>
      </c>
      <c r="G256" s="14">
        <v>-2.4</v>
      </c>
      <c r="H256" s="14">
        <v>-2.1</v>
      </c>
      <c r="I256" s="14">
        <v>-3.6</v>
      </c>
      <c r="J256" s="14">
        <v>-0.6</v>
      </c>
      <c r="K256" s="14">
        <v>-2</v>
      </c>
      <c r="L256" s="14">
        <v>-1.4</v>
      </c>
      <c r="M256" s="14">
        <v>-12.2</v>
      </c>
      <c r="N256" s="14">
        <v>2.2999999999999998</v>
      </c>
      <c r="O256" s="14">
        <v>-8.9</v>
      </c>
    </row>
    <row r="257" spans="1:15" ht="15.75" thickBot="1" x14ac:dyDescent="0.3">
      <c r="A257" s="4">
        <v>256</v>
      </c>
      <c r="B257" s="6" t="s">
        <v>1001</v>
      </c>
      <c r="C257" s="5" t="s">
        <v>65</v>
      </c>
      <c r="D257" s="5" t="s">
        <v>845</v>
      </c>
      <c r="E257" s="7">
        <v>743.8</v>
      </c>
      <c r="F257" s="7">
        <v>50</v>
      </c>
      <c r="G257" s="14">
        <v>-0.7</v>
      </c>
      <c r="H257" s="14">
        <v>-2.8</v>
      </c>
      <c r="I257" s="14">
        <v>-4.5</v>
      </c>
      <c r="J257" s="14">
        <v>-1.6</v>
      </c>
      <c r="K257" s="14">
        <v>-3.6</v>
      </c>
      <c r="L257" s="14">
        <v>1</v>
      </c>
      <c r="M257" s="14">
        <v>-12.2</v>
      </c>
      <c r="N257" s="14">
        <v>2.2999999999999998</v>
      </c>
      <c r="O257" s="14">
        <v>-8.9</v>
      </c>
    </row>
    <row r="258" spans="1:15" ht="15.75" thickBot="1" x14ac:dyDescent="0.3">
      <c r="A258" s="4">
        <v>257</v>
      </c>
      <c r="B258" s="6" t="s">
        <v>1299</v>
      </c>
      <c r="C258" s="5"/>
      <c r="D258" s="5" t="s">
        <v>837</v>
      </c>
      <c r="E258" s="7">
        <v>523</v>
      </c>
      <c r="F258" s="7">
        <v>130</v>
      </c>
      <c r="G258" s="14">
        <v>-8</v>
      </c>
      <c r="H258" s="14">
        <v>-6</v>
      </c>
      <c r="I258" s="14">
        <v>-1.1000000000000001</v>
      </c>
      <c r="J258" s="14">
        <v>-3.9</v>
      </c>
      <c r="K258" s="14">
        <v>-0.5</v>
      </c>
      <c r="L258" s="14">
        <v>-1.5</v>
      </c>
      <c r="M258" s="14">
        <v>-21</v>
      </c>
      <c r="N258" s="14">
        <v>11.1</v>
      </c>
      <c r="O258" s="14">
        <v>-8.9</v>
      </c>
    </row>
    <row r="259" spans="1:15" ht="15.75" thickBot="1" x14ac:dyDescent="0.3">
      <c r="A259" s="4">
        <v>258</v>
      </c>
      <c r="B259" s="6" t="s">
        <v>1018</v>
      </c>
      <c r="C259" s="5" t="s">
        <v>16</v>
      </c>
      <c r="D259" s="5" t="s">
        <v>845</v>
      </c>
      <c r="E259" s="7">
        <v>745.8</v>
      </c>
      <c r="F259" s="7">
        <v>60</v>
      </c>
      <c r="G259" s="14">
        <v>-0.2</v>
      </c>
      <c r="H259" s="14">
        <v>-3.4</v>
      </c>
      <c r="I259" s="14">
        <v>-3.3</v>
      </c>
      <c r="J259" s="14">
        <v>-3.3</v>
      </c>
      <c r="K259" s="14">
        <v>-3.8</v>
      </c>
      <c r="L259" s="14">
        <v>1.8</v>
      </c>
      <c r="M259" s="14">
        <v>-12.2</v>
      </c>
      <c r="N259" s="14">
        <v>2.2999999999999998</v>
      </c>
      <c r="O259" s="14">
        <v>-8.9</v>
      </c>
    </row>
    <row r="260" spans="1:15" ht="15.75" thickBot="1" x14ac:dyDescent="0.3">
      <c r="A260" s="4">
        <v>259</v>
      </c>
      <c r="B260" s="6" t="s">
        <v>1294</v>
      </c>
      <c r="C260" s="5"/>
      <c r="D260" s="5" t="s">
        <v>837</v>
      </c>
      <c r="E260" s="7">
        <v>452.1</v>
      </c>
      <c r="F260" s="7">
        <v>105</v>
      </c>
      <c r="G260" s="14">
        <v>-6.8</v>
      </c>
      <c r="H260" s="14">
        <v>-5.5</v>
      </c>
      <c r="I260" s="14">
        <v>-2.2999999999999998</v>
      </c>
      <c r="J260" s="14">
        <v>-3.8</v>
      </c>
      <c r="K260" s="14">
        <v>-1.1000000000000001</v>
      </c>
      <c r="L260" s="14">
        <v>-1.5</v>
      </c>
      <c r="M260" s="14">
        <v>-21</v>
      </c>
      <c r="N260" s="14">
        <v>11.1</v>
      </c>
      <c r="O260" s="14">
        <v>-9</v>
      </c>
    </row>
    <row r="261" spans="1:15" ht="15.75" thickBot="1" x14ac:dyDescent="0.3">
      <c r="A261" s="4">
        <v>260</v>
      </c>
      <c r="B261" s="6" t="s">
        <v>1236</v>
      </c>
      <c r="C261" s="5" t="s">
        <v>85</v>
      </c>
      <c r="D261" s="5" t="s">
        <v>873</v>
      </c>
      <c r="E261" s="7">
        <v>668.8</v>
      </c>
      <c r="F261" s="7">
        <v>61</v>
      </c>
      <c r="G261" s="14">
        <v>-3.3</v>
      </c>
      <c r="H261" s="14">
        <v>-5.3</v>
      </c>
      <c r="I261" s="14">
        <v>-4.4000000000000004</v>
      </c>
      <c r="J261" s="14">
        <v>-4.0999999999999996</v>
      </c>
      <c r="K261" s="14">
        <v>-3.2</v>
      </c>
      <c r="L261" s="14">
        <v>-0.9</v>
      </c>
      <c r="M261" s="14">
        <v>-21.1</v>
      </c>
      <c r="N261" s="14">
        <v>11.1</v>
      </c>
      <c r="O261" s="14">
        <v>-9.1</v>
      </c>
    </row>
    <row r="262" spans="1:15" ht="15.75" thickBot="1" x14ac:dyDescent="0.3">
      <c r="A262" s="4">
        <v>261</v>
      </c>
      <c r="B262" s="6" t="s">
        <v>1253</v>
      </c>
      <c r="C262" s="5" t="s">
        <v>179</v>
      </c>
      <c r="D262" s="5" t="s">
        <v>873</v>
      </c>
      <c r="E262" s="7">
        <v>750.7</v>
      </c>
      <c r="F262" s="7">
        <v>64</v>
      </c>
      <c r="G262" s="14">
        <v>-3.4</v>
      </c>
      <c r="H262" s="14">
        <v>-5.3</v>
      </c>
      <c r="I262" s="14">
        <v>-3.8</v>
      </c>
      <c r="J262" s="14">
        <v>-4.7</v>
      </c>
      <c r="K262" s="14">
        <v>-2.5</v>
      </c>
      <c r="L262" s="14">
        <v>-1.4</v>
      </c>
      <c r="M262" s="14">
        <v>-21.1</v>
      </c>
      <c r="N262" s="14">
        <v>11.1</v>
      </c>
      <c r="O262" s="14">
        <v>-9.1</v>
      </c>
    </row>
    <row r="263" spans="1:15" ht="15.75" thickBot="1" x14ac:dyDescent="0.3">
      <c r="A263" s="4">
        <v>262</v>
      </c>
      <c r="B263" s="6" t="s">
        <v>988</v>
      </c>
      <c r="C263" s="5" t="s">
        <v>82</v>
      </c>
      <c r="D263" s="5" t="s">
        <v>845</v>
      </c>
      <c r="E263" s="7">
        <v>999</v>
      </c>
      <c r="F263" s="7">
        <v>42</v>
      </c>
      <c r="G263" s="14">
        <v>-1.1000000000000001</v>
      </c>
      <c r="H263" s="14">
        <v>-1.6</v>
      </c>
      <c r="I263" s="14">
        <v>-4.9000000000000004</v>
      </c>
      <c r="J263" s="14">
        <v>-0.5</v>
      </c>
      <c r="K263" s="14">
        <v>-3.6</v>
      </c>
      <c r="L263" s="14">
        <v>-0.6</v>
      </c>
      <c r="M263" s="14">
        <v>-12.4</v>
      </c>
      <c r="N263" s="14">
        <v>2.2999999999999998</v>
      </c>
      <c r="O263" s="14">
        <v>-9.1</v>
      </c>
    </row>
    <row r="264" spans="1:15" ht="15.75" thickBot="1" x14ac:dyDescent="0.3">
      <c r="A264" s="4">
        <v>263</v>
      </c>
      <c r="B264" s="6" t="s">
        <v>1288</v>
      </c>
      <c r="C264" s="5" t="s">
        <v>90</v>
      </c>
      <c r="D264" s="5" t="s">
        <v>837</v>
      </c>
      <c r="E264" s="7">
        <v>452.1</v>
      </c>
      <c r="F264" s="7">
        <v>113</v>
      </c>
      <c r="G264" s="14">
        <v>-5.2</v>
      </c>
      <c r="H264" s="14">
        <v>-7</v>
      </c>
      <c r="I264" s="14">
        <v>-2</v>
      </c>
      <c r="J264" s="14">
        <v>-5.2</v>
      </c>
      <c r="K264" s="14">
        <v>-0.3</v>
      </c>
      <c r="L264" s="14">
        <v>-1.5</v>
      </c>
      <c r="M264" s="14">
        <v>-21.2</v>
      </c>
      <c r="N264" s="14">
        <v>11.1</v>
      </c>
      <c r="O264" s="14">
        <v>-9.1999999999999993</v>
      </c>
    </row>
    <row r="265" spans="1:15" ht="15.75" thickBot="1" x14ac:dyDescent="0.3">
      <c r="A265" s="4">
        <v>264</v>
      </c>
      <c r="B265" s="6" t="s">
        <v>1235</v>
      </c>
      <c r="C265" s="5"/>
      <c r="D265" s="5" t="s">
        <v>837</v>
      </c>
      <c r="E265" s="7">
        <v>999</v>
      </c>
      <c r="F265" s="7">
        <v>50</v>
      </c>
      <c r="G265" s="14">
        <v>-4</v>
      </c>
      <c r="H265" s="14">
        <v>-4.7</v>
      </c>
      <c r="I265" s="14">
        <v>-5.0999999999999996</v>
      </c>
      <c r="J265" s="14">
        <v>-3.1</v>
      </c>
      <c r="K265" s="14">
        <v>-2.8</v>
      </c>
      <c r="L265" s="14">
        <v>-1.5</v>
      </c>
      <c r="M265" s="14">
        <v>-21.2</v>
      </c>
      <c r="N265" s="14">
        <v>11.1</v>
      </c>
      <c r="O265" s="14">
        <v>-9.1999999999999993</v>
      </c>
    </row>
    <row r="266" spans="1:15" ht="15.75" thickBot="1" x14ac:dyDescent="0.3">
      <c r="A266" s="4">
        <v>265</v>
      </c>
      <c r="B266" s="6" t="s">
        <v>1004</v>
      </c>
      <c r="C266" s="5" t="s">
        <v>33</v>
      </c>
      <c r="D266" s="5" t="s">
        <v>845</v>
      </c>
      <c r="E266" s="7">
        <v>999</v>
      </c>
      <c r="F266" s="7">
        <v>56</v>
      </c>
      <c r="G266" s="14">
        <v>-0.1</v>
      </c>
      <c r="H266" s="14">
        <v>-1.7</v>
      </c>
      <c r="I266" s="14">
        <v>-4.3</v>
      </c>
      <c r="J266" s="14">
        <v>-3.1</v>
      </c>
      <c r="K266" s="14">
        <v>-3.8</v>
      </c>
      <c r="L266" s="14">
        <v>0.6</v>
      </c>
      <c r="M266" s="14">
        <v>-12.5</v>
      </c>
      <c r="N266" s="14">
        <v>2.2999999999999998</v>
      </c>
      <c r="O266" s="14">
        <v>-9.1999999999999993</v>
      </c>
    </row>
    <row r="267" spans="1:15" ht="15.75" thickBot="1" x14ac:dyDescent="0.3">
      <c r="A267" s="4">
        <v>266</v>
      </c>
      <c r="B267" s="6" t="s">
        <v>1293</v>
      </c>
      <c r="C267" s="5" t="s">
        <v>65</v>
      </c>
      <c r="D267" s="5" t="s">
        <v>837</v>
      </c>
      <c r="E267" s="7">
        <v>518.70000000000005</v>
      </c>
      <c r="F267" s="7">
        <v>111</v>
      </c>
      <c r="G267" s="14">
        <v>-6.8</v>
      </c>
      <c r="H267" s="14">
        <v>-5.7</v>
      </c>
      <c r="I267" s="14">
        <v>-2</v>
      </c>
      <c r="J267" s="14">
        <v>-4.5</v>
      </c>
      <c r="K267" s="14">
        <v>-0.7</v>
      </c>
      <c r="L267" s="14">
        <v>-1.5</v>
      </c>
      <c r="M267" s="14">
        <v>-21.3</v>
      </c>
      <c r="N267" s="14">
        <v>11.1</v>
      </c>
      <c r="O267" s="14">
        <v>-9.1999999999999993</v>
      </c>
    </row>
    <row r="268" spans="1:15" ht="15.75" thickBot="1" x14ac:dyDescent="0.3">
      <c r="A268" s="4">
        <v>267</v>
      </c>
      <c r="B268" s="6" t="s">
        <v>999</v>
      </c>
      <c r="C268" s="5" t="s">
        <v>82</v>
      </c>
      <c r="D268" s="5" t="s">
        <v>845</v>
      </c>
      <c r="E268" s="7">
        <v>744.5</v>
      </c>
      <c r="F268" s="7">
        <v>51</v>
      </c>
      <c r="G268" s="14">
        <v>-1.4</v>
      </c>
      <c r="H268" s="14">
        <v>-1.7</v>
      </c>
      <c r="I268" s="14">
        <v>-5</v>
      </c>
      <c r="J268" s="14">
        <v>-1.6</v>
      </c>
      <c r="K268" s="14">
        <v>-3.8</v>
      </c>
      <c r="L268" s="14">
        <v>1</v>
      </c>
      <c r="M268" s="14">
        <v>-12.5</v>
      </c>
      <c r="N268" s="14">
        <v>2.2999999999999998</v>
      </c>
      <c r="O268" s="14">
        <v>-9.3000000000000007</v>
      </c>
    </row>
    <row r="269" spans="1:15" ht="15.75" thickBot="1" x14ac:dyDescent="0.3">
      <c r="A269" s="4">
        <v>268</v>
      </c>
      <c r="B269" s="6" t="s">
        <v>1022</v>
      </c>
      <c r="C269" s="5" t="s">
        <v>101</v>
      </c>
      <c r="D269" s="5" t="s">
        <v>845</v>
      </c>
      <c r="E269" s="7">
        <v>741.1</v>
      </c>
      <c r="F269" s="7">
        <v>56</v>
      </c>
      <c r="G269" s="14">
        <v>-0.8</v>
      </c>
      <c r="H269" s="14">
        <v>-3.1</v>
      </c>
      <c r="I269" s="14">
        <v>-3.9</v>
      </c>
      <c r="J269" s="14">
        <v>-2.9</v>
      </c>
      <c r="K269" s="14">
        <v>-3.8</v>
      </c>
      <c r="L269" s="14">
        <v>1.9</v>
      </c>
      <c r="M269" s="14">
        <v>-12.6</v>
      </c>
      <c r="N269" s="14">
        <v>2.2999999999999998</v>
      </c>
      <c r="O269" s="14">
        <v>-9.3000000000000007</v>
      </c>
    </row>
    <row r="270" spans="1:15" ht="15.75" thickBot="1" x14ac:dyDescent="0.3">
      <c r="A270" s="4">
        <v>269</v>
      </c>
      <c r="B270" s="6" t="s">
        <v>1009</v>
      </c>
      <c r="C270" s="5" t="s">
        <v>62</v>
      </c>
      <c r="D270" s="5" t="s">
        <v>845</v>
      </c>
      <c r="E270" s="7">
        <v>747.9</v>
      </c>
      <c r="F270" s="7">
        <v>51</v>
      </c>
      <c r="G270" s="14">
        <v>-3</v>
      </c>
      <c r="H270" s="14">
        <v>-1.5</v>
      </c>
      <c r="I270" s="14">
        <v>-4.5999999999999996</v>
      </c>
      <c r="J270" s="14">
        <v>-0.3</v>
      </c>
      <c r="K270" s="14">
        <v>-3.8</v>
      </c>
      <c r="L270" s="14">
        <v>0.5</v>
      </c>
      <c r="M270" s="14">
        <v>-12.7</v>
      </c>
      <c r="N270" s="14">
        <v>2.2999999999999998</v>
      </c>
      <c r="O270" s="14">
        <v>-9.4</v>
      </c>
    </row>
    <row r="271" spans="1:15" ht="15.75" thickBot="1" x14ac:dyDescent="0.3">
      <c r="A271" s="4">
        <v>270</v>
      </c>
      <c r="B271" s="6" t="s">
        <v>1012</v>
      </c>
      <c r="C271" s="5" t="s">
        <v>106</v>
      </c>
      <c r="D271" s="5" t="s">
        <v>845</v>
      </c>
      <c r="E271" s="7">
        <v>729.2</v>
      </c>
      <c r="F271" s="7">
        <v>48</v>
      </c>
      <c r="G271" s="14">
        <v>-1.6</v>
      </c>
      <c r="H271" s="14">
        <v>-2.2000000000000002</v>
      </c>
      <c r="I271" s="14">
        <v>-3.8</v>
      </c>
      <c r="J271" s="14">
        <v>-1.5</v>
      </c>
      <c r="K271" s="14">
        <v>-3.8</v>
      </c>
      <c r="L271" s="14">
        <v>0.2</v>
      </c>
      <c r="M271" s="14">
        <v>-12.7</v>
      </c>
      <c r="N271" s="14">
        <v>2.2999999999999998</v>
      </c>
      <c r="O271" s="14">
        <v>-9.5</v>
      </c>
    </row>
    <row r="272" spans="1:15" ht="15.75" thickBot="1" x14ac:dyDescent="0.3">
      <c r="A272" s="4">
        <v>271</v>
      </c>
      <c r="B272" s="6" t="s">
        <v>1238</v>
      </c>
      <c r="C272" s="5"/>
      <c r="D272" s="5" t="s">
        <v>873</v>
      </c>
      <c r="E272" s="7">
        <v>999</v>
      </c>
      <c r="F272" s="7">
        <v>44</v>
      </c>
      <c r="G272" s="14">
        <v>-4</v>
      </c>
      <c r="H272" s="14">
        <v>-4.0999999999999996</v>
      </c>
      <c r="I272" s="14">
        <v>-5.3</v>
      </c>
      <c r="J272" s="14">
        <v>-3.9</v>
      </c>
      <c r="K272" s="14">
        <v>-2.8</v>
      </c>
      <c r="L272" s="14">
        <v>-1.5</v>
      </c>
      <c r="M272" s="14">
        <v>-21.6</v>
      </c>
      <c r="N272" s="14">
        <v>11.1</v>
      </c>
      <c r="O272" s="14">
        <v>-9.5</v>
      </c>
    </row>
    <row r="273" spans="1:15" ht="15.75" thickBot="1" x14ac:dyDescent="0.3">
      <c r="A273" s="4">
        <v>272</v>
      </c>
      <c r="B273" s="6" t="s">
        <v>1036</v>
      </c>
      <c r="C273" s="5" t="s">
        <v>106</v>
      </c>
      <c r="D273" s="5" t="s">
        <v>845</v>
      </c>
      <c r="E273" s="7">
        <v>695.2</v>
      </c>
      <c r="F273" s="7">
        <v>63</v>
      </c>
      <c r="G273" s="14">
        <v>-3</v>
      </c>
      <c r="H273" s="14">
        <v>-2.4</v>
      </c>
      <c r="I273" s="14">
        <v>-3.5</v>
      </c>
      <c r="J273" s="14">
        <v>-1.8</v>
      </c>
      <c r="K273" s="14">
        <v>-3.8</v>
      </c>
      <c r="L273" s="14">
        <v>1.7</v>
      </c>
      <c r="M273" s="14">
        <v>-12.8</v>
      </c>
      <c r="N273" s="14">
        <v>2.2999999999999998</v>
      </c>
      <c r="O273" s="14">
        <v>-9.6</v>
      </c>
    </row>
    <row r="274" spans="1:15" ht="15.75" thickBot="1" x14ac:dyDescent="0.3">
      <c r="A274" s="4">
        <v>273</v>
      </c>
      <c r="B274" s="6" t="s">
        <v>1317</v>
      </c>
      <c r="C274" s="5" t="s">
        <v>144</v>
      </c>
      <c r="D274" s="5" t="s">
        <v>837</v>
      </c>
      <c r="E274" s="7">
        <v>277.5</v>
      </c>
      <c r="F274" s="7">
        <v>140</v>
      </c>
      <c r="G274" s="14">
        <v>-5.4</v>
      </c>
      <c r="H274" s="14">
        <v>-8.9</v>
      </c>
      <c r="I274" s="14">
        <v>0.9</v>
      </c>
      <c r="J274" s="14">
        <v>-7.2</v>
      </c>
      <c r="K274" s="14">
        <v>0.5</v>
      </c>
      <c r="L274" s="14">
        <v>-1.5</v>
      </c>
      <c r="M274" s="14">
        <v>-21.7</v>
      </c>
      <c r="N274" s="14">
        <v>11.1</v>
      </c>
      <c r="O274" s="14">
        <v>-9.6</v>
      </c>
    </row>
    <row r="275" spans="1:15" ht="15.75" thickBot="1" x14ac:dyDescent="0.3">
      <c r="A275" s="4">
        <v>274</v>
      </c>
      <c r="B275" s="6" t="s">
        <v>996</v>
      </c>
      <c r="C275" s="5" t="s">
        <v>40</v>
      </c>
      <c r="D275" s="5" t="s">
        <v>845</v>
      </c>
      <c r="E275" s="7">
        <v>999</v>
      </c>
      <c r="F275" s="7">
        <v>35</v>
      </c>
      <c r="G275" s="14">
        <v>-0.7</v>
      </c>
      <c r="H275" s="14">
        <v>-1.8</v>
      </c>
      <c r="I275" s="14">
        <v>-5.3</v>
      </c>
      <c r="J275" s="14">
        <v>-1.8</v>
      </c>
      <c r="K275" s="14">
        <v>-3.8</v>
      </c>
      <c r="L275" s="14">
        <v>0.4</v>
      </c>
      <c r="M275" s="14">
        <v>-12.9</v>
      </c>
      <c r="N275" s="14">
        <v>2.2999999999999998</v>
      </c>
      <c r="O275" s="14">
        <v>-9.6999999999999993</v>
      </c>
    </row>
    <row r="276" spans="1:15" ht="15.75" thickBot="1" x14ac:dyDescent="0.3">
      <c r="A276" s="4">
        <v>275</v>
      </c>
      <c r="B276" s="6" t="s">
        <v>119</v>
      </c>
      <c r="C276" s="5" t="s">
        <v>47</v>
      </c>
      <c r="D276" s="5" t="s">
        <v>845</v>
      </c>
      <c r="E276" s="7">
        <v>282.10000000000002</v>
      </c>
      <c r="F276" s="7">
        <v>60</v>
      </c>
      <c r="G276" s="14">
        <v>-3</v>
      </c>
      <c r="H276" s="14">
        <v>-3.2</v>
      </c>
      <c r="I276" s="14">
        <v>-4</v>
      </c>
      <c r="J276" s="14">
        <v>-2.6</v>
      </c>
      <c r="K276" s="14">
        <v>-3.8</v>
      </c>
      <c r="L276" s="14">
        <v>3.6</v>
      </c>
      <c r="M276" s="14">
        <v>-12.9</v>
      </c>
      <c r="N276" s="14">
        <v>2.2999999999999998</v>
      </c>
      <c r="O276" s="14">
        <v>-9.6999999999999993</v>
      </c>
    </row>
    <row r="277" spans="1:15" ht="15.75" thickBot="1" x14ac:dyDescent="0.3">
      <c r="A277" s="4">
        <v>276</v>
      </c>
      <c r="B277" s="6" t="s">
        <v>1039</v>
      </c>
      <c r="C277" s="5" t="s">
        <v>44</v>
      </c>
      <c r="D277" s="5" t="s">
        <v>845</v>
      </c>
      <c r="E277" s="7">
        <v>645.6</v>
      </c>
      <c r="F277" s="7">
        <v>59</v>
      </c>
      <c r="G277" s="14">
        <v>-1</v>
      </c>
      <c r="H277" s="14">
        <v>-3.6</v>
      </c>
      <c r="I277" s="14">
        <v>-3.9</v>
      </c>
      <c r="J277" s="14">
        <v>-3.4</v>
      </c>
      <c r="K277" s="14">
        <v>-3.8</v>
      </c>
      <c r="L277" s="14">
        <v>2.7</v>
      </c>
      <c r="M277" s="14">
        <v>-13</v>
      </c>
      <c r="N277" s="14">
        <v>2.2999999999999998</v>
      </c>
      <c r="O277" s="14">
        <v>-9.6999999999999993</v>
      </c>
    </row>
    <row r="278" spans="1:15" ht="15.75" thickBot="1" x14ac:dyDescent="0.3">
      <c r="A278" s="4">
        <v>277</v>
      </c>
      <c r="B278" s="6" t="s">
        <v>1295</v>
      </c>
      <c r="C278" s="5" t="s">
        <v>40</v>
      </c>
      <c r="D278" s="5" t="s">
        <v>837</v>
      </c>
      <c r="E278" s="7">
        <v>406</v>
      </c>
      <c r="F278" s="7">
        <v>130</v>
      </c>
      <c r="G278" s="14">
        <v>-4.8</v>
      </c>
      <c r="H278" s="14">
        <v>-8.1</v>
      </c>
      <c r="I278" s="14">
        <v>-0.6</v>
      </c>
      <c r="J278" s="14">
        <v>-6</v>
      </c>
      <c r="K278" s="14">
        <v>-1</v>
      </c>
      <c r="L278" s="14">
        <v>-1.3</v>
      </c>
      <c r="M278" s="14">
        <v>-21.8</v>
      </c>
      <c r="N278" s="14">
        <v>11.1</v>
      </c>
      <c r="O278" s="14">
        <v>-9.6999999999999993</v>
      </c>
    </row>
    <row r="279" spans="1:15" ht="15.75" thickBot="1" x14ac:dyDescent="0.3">
      <c r="A279" s="4">
        <v>278</v>
      </c>
      <c r="B279" s="6" t="s">
        <v>1023</v>
      </c>
      <c r="C279" s="5" t="s">
        <v>65</v>
      </c>
      <c r="D279" s="5" t="s">
        <v>845</v>
      </c>
      <c r="E279" s="7">
        <v>750.9</v>
      </c>
      <c r="F279" s="7">
        <v>55</v>
      </c>
      <c r="G279" s="14">
        <v>-1.9</v>
      </c>
      <c r="H279" s="14">
        <v>-2.2999999999999998</v>
      </c>
      <c r="I279" s="14">
        <v>-4.5</v>
      </c>
      <c r="J279" s="14">
        <v>-0.4</v>
      </c>
      <c r="K279" s="14">
        <v>-3.7</v>
      </c>
      <c r="L279" s="14">
        <v>-0.2</v>
      </c>
      <c r="M279" s="14">
        <v>-13.1</v>
      </c>
      <c r="N279" s="14">
        <v>2.2999999999999998</v>
      </c>
      <c r="O279" s="14">
        <v>-9.8000000000000007</v>
      </c>
    </row>
    <row r="280" spans="1:15" ht="15.75" thickBot="1" x14ac:dyDescent="0.3">
      <c r="A280" s="4">
        <v>279</v>
      </c>
      <c r="B280" s="6" t="s">
        <v>1008</v>
      </c>
      <c r="C280" s="5" t="s">
        <v>56</v>
      </c>
      <c r="D280" s="5" t="s">
        <v>845</v>
      </c>
      <c r="E280" s="7">
        <v>636.70000000000005</v>
      </c>
      <c r="F280" s="7">
        <v>58</v>
      </c>
      <c r="G280" s="14">
        <v>-2.1</v>
      </c>
      <c r="H280" s="14">
        <v>-1.4</v>
      </c>
      <c r="I280" s="14">
        <v>-4.0999999999999996</v>
      </c>
      <c r="J280" s="14">
        <v>-1.3</v>
      </c>
      <c r="K280" s="14">
        <v>-3</v>
      </c>
      <c r="L280" s="14">
        <v>-1.3</v>
      </c>
      <c r="M280" s="14">
        <v>-13.1</v>
      </c>
      <c r="N280" s="14">
        <v>2.2999999999999998</v>
      </c>
      <c r="O280" s="14">
        <v>-9.9</v>
      </c>
    </row>
    <row r="281" spans="1:15" ht="15.75" thickBot="1" x14ac:dyDescent="0.3">
      <c r="A281" s="4">
        <v>280</v>
      </c>
      <c r="B281" s="6" t="s">
        <v>992</v>
      </c>
      <c r="C281" s="5" t="s">
        <v>85</v>
      </c>
      <c r="D281" s="5" t="s">
        <v>845</v>
      </c>
      <c r="E281" s="7">
        <v>999</v>
      </c>
      <c r="F281" s="7">
        <v>36</v>
      </c>
      <c r="G281" s="14">
        <v>-0.8</v>
      </c>
      <c r="H281" s="14">
        <v>-1.3</v>
      </c>
      <c r="I281" s="14">
        <v>-5.2</v>
      </c>
      <c r="J281" s="14">
        <v>-0.9</v>
      </c>
      <c r="K281" s="14">
        <v>-3.8</v>
      </c>
      <c r="L281" s="14">
        <v>-1.2</v>
      </c>
      <c r="M281" s="14">
        <v>-13.2</v>
      </c>
      <c r="N281" s="14">
        <v>2.2999999999999998</v>
      </c>
      <c r="O281" s="14">
        <v>-9.9</v>
      </c>
    </row>
    <row r="282" spans="1:15" ht="15.75" thickBot="1" x14ac:dyDescent="0.3">
      <c r="A282" s="4">
        <v>281</v>
      </c>
      <c r="B282" s="6" t="s">
        <v>1290</v>
      </c>
      <c r="C282" s="5" t="s">
        <v>80</v>
      </c>
      <c r="D282" s="5" t="s">
        <v>837</v>
      </c>
      <c r="E282" s="7">
        <v>615.79999999999995</v>
      </c>
      <c r="F282" s="7">
        <v>78</v>
      </c>
      <c r="G282" s="14">
        <v>-4.9000000000000004</v>
      </c>
      <c r="H282" s="14">
        <v>-5.3</v>
      </c>
      <c r="I282" s="14">
        <v>-3.4</v>
      </c>
      <c r="J282" s="14">
        <v>-4.4000000000000004</v>
      </c>
      <c r="K282" s="14">
        <v>-2.7</v>
      </c>
      <c r="L282" s="14">
        <v>-1.3</v>
      </c>
      <c r="M282" s="14">
        <v>-22</v>
      </c>
      <c r="N282" s="14">
        <v>11.1</v>
      </c>
      <c r="O282" s="14">
        <v>-9.9</v>
      </c>
    </row>
    <row r="283" spans="1:15" ht="15.75" thickBot="1" x14ac:dyDescent="0.3">
      <c r="A283" s="4">
        <v>282</v>
      </c>
      <c r="B283" s="6" t="s">
        <v>1007</v>
      </c>
      <c r="C283" s="5" t="s">
        <v>179</v>
      </c>
      <c r="D283" s="5" t="s">
        <v>845</v>
      </c>
      <c r="E283" s="7">
        <v>999</v>
      </c>
      <c r="F283" s="7">
        <v>46</v>
      </c>
      <c r="G283" s="14">
        <v>-0.6</v>
      </c>
      <c r="H283" s="14">
        <v>-2.1</v>
      </c>
      <c r="I283" s="14">
        <v>-5.4</v>
      </c>
      <c r="J283" s="14">
        <v>-1.7</v>
      </c>
      <c r="K283" s="14">
        <v>-3.8</v>
      </c>
      <c r="L283" s="14">
        <v>0.4</v>
      </c>
      <c r="M283" s="14">
        <v>-13.2</v>
      </c>
      <c r="N283" s="14">
        <v>2.2999999999999998</v>
      </c>
      <c r="O283" s="14">
        <v>-9.9</v>
      </c>
    </row>
    <row r="284" spans="1:15" ht="15.75" thickBot="1" x14ac:dyDescent="0.3">
      <c r="A284" s="4">
        <v>283</v>
      </c>
      <c r="B284" s="6" t="s">
        <v>1040</v>
      </c>
      <c r="C284" s="5" t="s">
        <v>58</v>
      </c>
      <c r="D284" s="5" t="s">
        <v>845</v>
      </c>
      <c r="E284" s="7">
        <v>723.5</v>
      </c>
      <c r="F284" s="7">
        <v>58</v>
      </c>
      <c r="G284" s="14">
        <v>-1</v>
      </c>
      <c r="H284" s="14">
        <v>-3.5</v>
      </c>
      <c r="I284" s="14">
        <v>-3.8</v>
      </c>
      <c r="J284" s="14">
        <v>-3.1</v>
      </c>
      <c r="K284" s="14">
        <v>-3.8</v>
      </c>
      <c r="L284" s="14">
        <v>2</v>
      </c>
      <c r="M284" s="14">
        <v>-13.2</v>
      </c>
      <c r="N284" s="14">
        <v>2.2999999999999998</v>
      </c>
      <c r="O284" s="14">
        <v>-10</v>
      </c>
    </row>
    <row r="285" spans="1:15" ht="15.75" thickBot="1" x14ac:dyDescent="0.3">
      <c r="A285" s="4">
        <v>284</v>
      </c>
      <c r="B285" s="6" t="s">
        <v>1021</v>
      </c>
      <c r="C285" s="5" t="s">
        <v>62</v>
      </c>
      <c r="D285" s="5" t="s">
        <v>845</v>
      </c>
      <c r="E285" s="7">
        <v>722.7</v>
      </c>
      <c r="F285" s="7">
        <v>56</v>
      </c>
      <c r="G285" s="14">
        <v>-3</v>
      </c>
      <c r="H285" s="14">
        <v>-1.6</v>
      </c>
      <c r="I285" s="14">
        <v>-4.7</v>
      </c>
      <c r="J285" s="14">
        <v>0.1</v>
      </c>
      <c r="K285" s="14">
        <v>-3.4</v>
      </c>
      <c r="L285" s="14">
        <v>-0.7</v>
      </c>
      <c r="M285" s="14">
        <v>-13.2</v>
      </c>
      <c r="N285" s="14">
        <v>2.2999999999999998</v>
      </c>
      <c r="O285" s="14">
        <v>-10</v>
      </c>
    </row>
    <row r="286" spans="1:15" ht="15.75" thickBot="1" x14ac:dyDescent="0.3">
      <c r="A286" s="4">
        <v>285</v>
      </c>
      <c r="B286" s="6" t="s">
        <v>1015</v>
      </c>
      <c r="C286" s="5" t="s">
        <v>85</v>
      </c>
      <c r="D286" s="5" t="s">
        <v>845</v>
      </c>
      <c r="E286" s="7">
        <v>745.5</v>
      </c>
      <c r="F286" s="7">
        <v>45</v>
      </c>
      <c r="G286" s="14">
        <v>-0.8</v>
      </c>
      <c r="H286" s="14">
        <v>-2.1</v>
      </c>
      <c r="I286" s="14">
        <v>-4.5</v>
      </c>
      <c r="J286" s="14">
        <v>-2.1</v>
      </c>
      <c r="K286" s="14">
        <v>-3.8</v>
      </c>
      <c r="L286" s="14">
        <v>0.1</v>
      </c>
      <c r="M286" s="14">
        <v>-13.3</v>
      </c>
      <c r="N286" s="14">
        <v>2.2999999999999998</v>
      </c>
      <c r="O286" s="14">
        <v>-10</v>
      </c>
    </row>
    <row r="287" spans="1:15" ht="15.75" thickBot="1" x14ac:dyDescent="0.3">
      <c r="A287" s="4">
        <v>286</v>
      </c>
      <c r="B287" s="6" t="s">
        <v>1046</v>
      </c>
      <c r="C287" s="5" t="s">
        <v>51</v>
      </c>
      <c r="D287" s="5" t="s">
        <v>845</v>
      </c>
      <c r="E287" s="7">
        <v>620.5</v>
      </c>
      <c r="F287" s="7">
        <v>60</v>
      </c>
      <c r="G287" s="14">
        <v>-0.9</v>
      </c>
      <c r="H287" s="14">
        <v>-3.3</v>
      </c>
      <c r="I287" s="14">
        <v>-3.8</v>
      </c>
      <c r="J287" s="14">
        <v>-3.8</v>
      </c>
      <c r="K287" s="14">
        <v>-3.8</v>
      </c>
      <c r="L287" s="14">
        <v>2.4</v>
      </c>
      <c r="M287" s="14">
        <v>-13.3</v>
      </c>
      <c r="N287" s="14">
        <v>2.2999999999999998</v>
      </c>
      <c r="O287" s="14">
        <v>-10</v>
      </c>
    </row>
    <row r="288" spans="1:15" ht="15.75" thickBot="1" x14ac:dyDescent="0.3">
      <c r="A288" s="4">
        <v>287</v>
      </c>
      <c r="B288" s="6" t="s">
        <v>1003</v>
      </c>
      <c r="C288" s="5" t="s">
        <v>78</v>
      </c>
      <c r="D288" s="5" t="s">
        <v>845</v>
      </c>
      <c r="E288" s="7">
        <v>999</v>
      </c>
      <c r="F288" s="7">
        <v>40</v>
      </c>
      <c r="G288" s="14">
        <v>0.4</v>
      </c>
      <c r="H288" s="14">
        <v>-2.2000000000000002</v>
      </c>
      <c r="I288" s="14">
        <v>-4.8</v>
      </c>
      <c r="J288" s="14">
        <v>-2.1</v>
      </c>
      <c r="K288" s="14">
        <v>-3.8</v>
      </c>
      <c r="L288" s="14">
        <v>-0.8</v>
      </c>
      <c r="M288" s="14">
        <v>-13.3</v>
      </c>
      <c r="N288" s="14">
        <v>2.2999999999999998</v>
      </c>
      <c r="O288" s="14">
        <v>-10</v>
      </c>
    </row>
    <row r="289" spans="1:15" ht="15.75" thickBot="1" x14ac:dyDescent="0.3">
      <c r="A289" s="4">
        <v>288</v>
      </c>
      <c r="B289" s="6" t="s">
        <v>1042</v>
      </c>
      <c r="C289" s="5" t="s">
        <v>42</v>
      </c>
      <c r="D289" s="5" t="s">
        <v>845</v>
      </c>
      <c r="E289" s="7">
        <v>750.4</v>
      </c>
      <c r="F289" s="7">
        <v>55</v>
      </c>
      <c r="G289" s="14">
        <v>-1.8</v>
      </c>
      <c r="H289" s="14">
        <v>-2.9</v>
      </c>
      <c r="I289" s="14">
        <v>-3.9</v>
      </c>
      <c r="J289" s="14">
        <v>-2.2999999999999998</v>
      </c>
      <c r="K289" s="14">
        <v>-3.8</v>
      </c>
      <c r="L289" s="14">
        <v>1.3</v>
      </c>
      <c r="M289" s="14">
        <v>-13.4</v>
      </c>
      <c r="N289" s="14">
        <v>2.2999999999999998</v>
      </c>
      <c r="O289" s="14">
        <v>-10.199999999999999</v>
      </c>
    </row>
    <row r="290" spans="1:15" ht="15.75" thickBot="1" x14ac:dyDescent="0.3">
      <c r="A290" s="4">
        <v>289</v>
      </c>
      <c r="B290" s="6" t="s">
        <v>1062</v>
      </c>
      <c r="C290" s="5" t="s">
        <v>44</v>
      </c>
      <c r="D290" s="5" t="s">
        <v>845</v>
      </c>
      <c r="E290" s="7">
        <v>609.29999999999995</v>
      </c>
      <c r="F290" s="7">
        <v>63</v>
      </c>
      <c r="G290" s="14">
        <v>-0.9</v>
      </c>
      <c r="H290" s="14">
        <v>-3.7</v>
      </c>
      <c r="I290" s="14">
        <v>-3.4</v>
      </c>
      <c r="J290" s="14">
        <v>-4.3</v>
      </c>
      <c r="K290" s="14">
        <v>-3.8</v>
      </c>
      <c r="L290" s="14">
        <v>2.7</v>
      </c>
      <c r="M290" s="14">
        <v>-13.4</v>
      </c>
      <c r="N290" s="14">
        <v>2.2999999999999998</v>
      </c>
      <c r="O290" s="14">
        <v>-10.199999999999999</v>
      </c>
    </row>
    <row r="291" spans="1:15" ht="15.75" thickBot="1" x14ac:dyDescent="0.3">
      <c r="A291" s="4">
        <v>290</v>
      </c>
      <c r="B291" s="6" t="s">
        <v>1038</v>
      </c>
      <c r="C291" s="5" t="s">
        <v>56</v>
      </c>
      <c r="D291" s="5" t="s">
        <v>845</v>
      </c>
      <c r="E291" s="7">
        <v>744</v>
      </c>
      <c r="F291" s="7">
        <v>51</v>
      </c>
      <c r="G291" s="14">
        <v>-1.8</v>
      </c>
      <c r="H291" s="14">
        <v>-2.4</v>
      </c>
      <c r="I291" s="14">
        <v>-3.7</v>
      </c>
      <c r="J291" s="14">
        <v>-2.2000000000000002</v>
      </c>
      <c r="K291" s="14">
        <v>-3.6</v>
      </c>
      <c r="L291" s="14">
        <v>0.1</v>
      </c>
      <c r="M291" s="14">
        <v>-13.5</v>
      </c>
      <c r="N291" s="14">
        <v>2.2999999999999998</v>
      </c>
      <c r="O291" s="14">
        <v>-10.3</v>
      </c>
    </row>
    <row r="292" spans="1:15" ht="15.75" thickBot="1" x14ac:dyDescent="0.3">
      <c r="A292" s="4">
        <v>291</v>
      </c>
      <c r="B292" s="6" t="s">
        <v>1273</v>
      </c>
      <c r="C292" s="5" t="s">
        <v>53</v>
      </c>
      <c r="D292" s="5" t="s">
        <v>837</v>
      </c>
      <c r="E292" s="7">
        <v>732.2</v>
      </c>
      <c r="F292" s="7">
        <v>64</v>
      </c>
      <c r="G292" s="14">
        <v>-5.0999999999999996</v>
      </c>
      <c r="H292" s="14">
        <v>-6.2</v>
      </c>
      <c r="I292" s="14">
        <v>-4.3</v>
      </c>
      <c r="J292" s="14">
        <v>-3.1</v>
      </c>
      <c r="K292" s="14">
        <v>-2.4</v>
      </c>
      <c r="L292" s="14">
        <v>-1.4</v>
      </c>
      <c r="M292" s="14">
        <v>-22.4</v>
      </c>
      <c r="N292" s="14">
        <v>11.1</v>
      </c>
      <c r="O292" s="14">
        <v>-10.3</v>
      </c>
    </row>
    <row r="293" spans="1:15" ht="15.75" thickBot="1" x14ac:dyDescent="0.3">
      <c r="A293" s="4">
        <v>292</v>
      </c>
      <c r="B293" s="6" t="s">
        <v>1258</v>
      </c>
      <c r="C293" s="5" t="s">
        <v>101</v>
      </c>
      <c r="D293" s="5" t="s">
        <v>873</v>
      </c>
      <c r="E293" s="7">
        <v>999</v>
      </c>
      <c r="F293" s="7">
        <v>56</v>
      </c>
      <c r="G293" s="14">
        <v>-4.3</v>
      </c>
      <c r="H293" s="14">
        <v>-5.4</v>
      </c>
      <c r="I293" s="14">
        <v>-4.3</v>
      </c>
      <c r="J293" s="14">
        <v>-3.8</v>
      </c>
      <c r="K293" s="14">
        <v>-3.5</v>
      </c>
      <c r="L293" s="14">
        <v>-1.1000000000000001</v>
      </c>
      <c r="M293" s="14">
        <v>-22.4</v>
      </c>
      <c r="N293" s="14">
        <v>11.1</v>
      </c>
      <c r="O293" s="14">
        <v>-10.3</v>
      </c>
    </row>
    <row r="294" spans="1:15" ht="15.75" thickBot="1" x14ac:dyDescent="0.3">
      <c r="A294" s="4">
        <v>293</v>
      </c>
      <c r="B294" s="6" t="s">
        <v>1405</v>
      </c>
      <c r="C294" s="5" t="s">
        <v>25</v>
      </c>
      <c r="D294" s="5" t="s">
        <v>845</v>
      </c>
      <c r="E294" s="7">
        <v>621.6</v>
      </c>
      <c r="F294" s="7">
        <v>36</v>
      </c>
      <c r="G294" s="14">
        <v>-0.6</v>
      </c>
      <c r="H294" s="14">
        <v>-1.5</v>
      </c>
      <c r="I294" s="14">
        <v>-4.9000000000000004</v>
      </c>
      <c r="J294" s="14">
        <v>-1.9</v>
      </c>
      <c r="K294" s="14">
        <v>-3.3</v>
      </c>
      <c r="L294" s="14">
        <v>-1.4</v>
      </c>
      <c r="M294" s="14">
        <v>-13.6</v>
      </c>
      <c r="N294" s="14">
        <v>2.2999999999999998</v>
      </c>
      <c r="O294" s="14">
        <v>-10.3</v>
      </c>
    </row>
    <row r="295" spans="1:15" ht="15.75" thickBot="1" x14ac:dyDescent="0.3">
      <c r="A295" s="4">
        <v>294</v>
      </c>
      <c r="B295" s="6" t="s">
        <v>1050</v>
      </c>
      <c r="C295" s="5" t="s">
        <v>179</v>
      </c>
      <c r="D295" s="5" t="s">
        <v>845</v>
      </c>
      <c r="E295" s="7">
        <v>717.5</v>
      </c>
      <c r="F295" s="7">
        <v>57</v>
      </c>
      <c r="G295" s="14">
        <v>-2.2000000000000002</v>
      </c>
      <c r="H295" s="14">
        <v>-3</v>
      </c>
      <c r="I295" s="14">
        <v>-4.2</v>
      </c>
      <c r="J295" s="14">
        <v>-2</v>
      </c>
      <c r="K295" s="14">
        <v>-3.8</v>
      </c>
      <c r="L295" s="14">
        <v>1.6</v>
      </c>
      <c r="M295" s="14">
        <v>-13.6</v>
      </c>
      <c r="N295" s="14">
        <v>2.2999999999999998</v>
      </c>
      <c r="O295" s="14">
        <v>-10.4</v>
      </c>
    </row>
    <row r="296" spans="1:15" ht="15.75" thickBot="1" x14ac:dyDescent="0.3">
      <c r="A296" s="4">
        <v>295</v>
      </c>
      <c r="B296" s="6" t="s">
        <v>1278</v>
      </c>
      <c r="C296" s="5"/>
      <c r="D296" s="5" t="s">
        <v>873</v>
      </c>
      <c r="E296" s="7">
        <v>999</v>
      </c>
      <c r="F296" s="7">
        <v>59</v>
      </c>
      <c r="G296" s="14">
        <v>-4.8</v>
      </c>
      <c r="H296" s="14">
        <v>-5.4</v>
      </c>
      <c r="I296" s="14">
        <v>-4.5</v>
      </c>
      <c r="J296" s="14">
        <v>-3.5</v>
      </c>
      <c r="K296" s="14">
        <v>-2.8</v>
      </c>
      <c r="L296" s="14">
        <v>-1.5</v>
      </c>
      <c r="M296" s="14">
        <v>-22.5</v>
      </c>
      <c r="N296" s="14">
        <v>11.1</v>
      </c>
      <c r="O296" s="14">
        <v>-10.4</v>
      </c>
    </row>
    <row r="297" spans="1:15" ht="15.75" thickBot="1" x14ac:dyDescent="0.3">
      <c r="A297" s="4">
        <v>296</v>
      </c>
      <c r="B297" s="6" t="s">
        <v>1026</v>
      </c>
      <c r="C297" s="5" t="s">
        <v>19</v>
      </c>
      <c r="D297" s="5" t="s">
        <v>845</v>
      </c>
      <c r="E297" s="7">
        <v>999</v>
      </c>
      <c r="F297" s="7">
        <v>47</v>
      </c>
      <c r="G297" s="14">
        <v>-0.7</v>
      </c>
      <c r="H297" s="14">
        <v>-2.2000000000000002</v>
      </c>
      <c r="I297" s="14">
        <v>-4.8</v>
      </c>
      <c r="J297" s="14">
        <v>-2.4</v>
      </c>
      <c r="K297" s="14">
        <v>-3.8</v>
      </c>
      <c r="L297" s="14">
        <v>0.2</v>
      </c>
      <c r="M297" s="14">
        <v>-13.7</v>
      </c>
      <c r="N297" s="14">
        <v>2.2999999999999998</v>
      </c>
      <c r="O297" s="14">
        <v>-10.4</v>
      </c>
    </row>
    <row r="298" spans="1:15" ht="15.75" thickBot="1" x14ac:dyDescent="0.3">
      <c r="A298" s="4">
        <v>297</v>
      </c>
      <c r="B298" s="6" t="s">
        <v>1033</v>
      </c>
      <c r="C298" s="5" t="s">
        <v>42</v>
      </c>
      <c r="D298" s="5" t="s">
        <v>845</v>
      </c>
      <c r="E298" s="7">
        <v>999</v>
      </c>
      <c r="F298" s="7">
        <v>54</v>
      </c>
      <c r="G298" s="14">
        <v>-1.1000000000000001</v>
      </c>
      <c r="H298" s="14">
        <v>-2.6</v>
      </c>
      <c r="I298" s="14">
        <v>-4.7</v>
      </c>
      <c r="J298" s="14">
        <v>-2.4</v>
      </c>
      <c r="K298" s="14">
        <v>-3.8</v>
      </c>
      <c r="L298" s="14">
        <v>1</v>
      </c>
      <c r="M298" s="14">
        <v>-13.7</v>
      </c>
      <c r="N298" s="14">
        <v>2.2999999999999998</v>
      </c>
      <c r="O298" s="14">
        <v>-10.5</v>
      </c>
    </row>
    <row r="299" spans="1:15" ht="15.75" thickBot="1" x14ac:dyDescent="0.3">
      <c r="A299" s="4">
        <v>298</v>
      </c>
      <c r="B299" s="6" t="s">
        <v>1035</v>
      </c>
      <c r="C299" s="5" t="s">
        <v>53</v>
      </c>
      <c r="D299" s="5" t="s">
        <v>845</v>
      </c>
      <c r="E299" s="7">
        <v>747.3</v>
      </c>
      <c r="F299" s="7">
        <v>45</v>
      </c>
      <c r="G299" s="14">
        <v>-0.3</v>
      </c>
      <c r="H299" s="14">
        <v>-2.5</v>
      </c>
      <c r="I299" s="14">
        <v>-4</v>
      </c>
      <c r="J299" s="14">
        <v>-3.8</v>
      </c>
      <c r="K299" s="14">
        <v>-3.8</v>
      </c>
      <c r="L299" s="14">
        <v>0.7</v>
      </c>
      <c r="M299" s="14">
        <v>-13.8</v>
      </c>
      <c r="N299" s="14">
        <v>2.2999999999999998</v>
      </c>
      <c r="O299" s="14">
        <v>-10.6</v>
      </c>
    </row>
    <row r="300" spans="1:15" ht="15.75" thickBot="1" x14ac:dyDescent="0.3">
      <c r="A300" s="4">
        <v>299</v>
      </c>
      <c r="B300" s="6" t="s">
        <v>1063</v>
      </c>
      <c r="C300" s="5" t="s">
        <v>80</v>
      </c>
      <c r="D300" s="5" t="s">
        <v>845</v>
      </c>
      <c r="E300" s="7">
        <v>737.5</v>
      </c>
      <c r="F300" s="7">
        <v>60</v>
      </c>
      <c r="G300" s="14">
        <v>-1.2</v>
      </c>
      <c r="H300" s="14">
        <v>-3.8</v>
      </c>
      <c r="I300" s="14">
        <v>-4</v>
      </c>
      <c r="J300" s="14">
        <v>-3.3</v>
      </c>
      <c r="K300" s="14">
        <v>-3.8</v>
      </c>
      <c r="L300" s="14">
        <v>2.2999999999999998</v>
      </c>
      <c r="M300" s="14">
        <v>-13.8</v>
      </c>
      <c r="N300" s="14">
        <v>2.2999999999999998</v>
      </c>
      <c r="O300" s="14">
        <v>-10.6</v>
      </c>
    </row>
    <row r="301" spans="1:15" ht="15.75" thickBot="1" x14ac:dyDescent="0.3">
      <c r="A301" s="4">
        <v>300</v>
      </c>
      <c r="B301" s="6" t="s">
        <v>1051</v>
      </c>
      <c r="C301" s="5" t="s">
        <v>33</v>
      </c>
      <c r="D301" s="5" t="s">
        <v>845</v>
      </c>
      <c r="E301" s="7">
        <v>999</v>
      </c>
      <c r="F301" s="7">
        <v>52</v>
      </c>
      <c r="G301" s="14">
        <v>-1.7</v>
      </c>
      <c r="H301" s="14">
        <v>-2</v>
      </c>
      <c r="I301" s="14">
        <v>-4.2</v>
      </c>
      <c r="J301" s="14">
        <v>-3.4</v>
      </c>
      <c r="K301" s="14">
        <v>-3.8</v>
      </c>
      <c r="L301" s="14">
        <v>1.2</v>
      </c>
      <c r="M301" s="14">
        <v>-13.9</v>
      </c>
      <c r="N301" s="14">
        <v>2.2999999999999998</v>
      </c>
      <c r="O301" s="14">
        <v>-10.6</v>
      </c>
    </row>
    <row r="302" spans="1:15" ht="15.75" thickBot="1" x14ac:dyDescent="0.3">
      <c r="A302" s="4">
        <v>301</v>
      </c>
      <c r="B302" s="6" t="s">
        <v>1052</v>
      </c>
      <c r="C302" s="5" t="s">
        <v>103</v>
      </c>
      <c r="D302" s="5" t="s">
        <v>845</v>
      </c>
      <c r="E302" s="7">
        <v>750.5</v>
      </c>
      <c r="F302" s="7">
        <v>57</v>
      </c>
      <c r="G302" s="14">
        <v>-0.6</v>
      </c>
      <c r="H302" s="14">
        <v>-3.6</v>
      </c>
      <c r="I302" s="14">
        <v>-3.8</v>
      </c>
      <c r="J302" s="14">
        <v>-2.9</v>
      </c>
      <c r="K302" s="14">
        <v>-3.8</v>
      </c>
      <c r="L302" s="14">
        <v>0.9</v>
      </c>
      <c r="M302" s="14">
        <v>-13.9</v>
      </c>
      <c r="N302" s="14">
        <v>2.2999999999999998</v>
      </c>
      <c r="O302" s="14">
        <v>-10.6</v>
      </c>
    </row>
    <row r="303" spans="1:15" ht="15.75" thickBot="1" x14ac:dyDescent="0.3">
      <c r="A303" s="4">
        <v>302</v>
      </c>
      <c r="B303" s="6" t="s">
        <v>1043</v>
      </c>
      <c r="C303" s="5" t="s">
        <v>53</v>
      </c>
      <c r="D303" s="5" t="s">
        <v>845</v>
      </c>
      <c r="E303" s="7">
        <v>999</v>
      </c>
      <c r="F303" s="7">
        <v>57</v>
      </c>
      <c r="G303" s="14">
        <v>-0.9</v>
      </c>
      <c r="H303" s="14">
        <v>-2.2999999999999998</v>
      </c>
      <c r="I303" s="14">
        <v>-4</v>
      </c>
      <c r="J303" s="14">
        <v>-3.7</v>
      </c>
      <c r="K303" s="14">
        <v>-3.8</v>
      </c>
      <c r="L303" s="14">
        <v>0.9</v>
      </c>
      <c r="M303" s="14">
        <v>-13.9</v>
      </c>
      <c r="N303" s="14">
        <v>2.2999999999999998</v>
      </c>
      <c r="O303" s="14">
        <v>-10.6</v>
      </c>
    </row>
    <row r="304" spans="1:15" ht="15.75" thickBot="1" x14ac:dyDescent="0.3">
      <c r="A304" s="4">
        <v>303</v>
      </c>
      <c r="B304" s="6" t="s">
        <v>1250</v>
      </c>
      <c r="C304" s="5" t="s">
        <v>70</v>
      </c>
      <c r="D304" s="5" t="s">
        <v>873</v>
      </c>
      <c r="E304" s="7">
        <v>999</v>
      </c>
      <c r="F304" s="7">
        <v>38</v>
      </c>
      <c r="G304" s="14">
        <v>-4.8</v>
      </c>
      <c r="H304" s="14">
        <v>-5.3</v>
      </c>
      <c r="I304" s="14">
        <v>-5.9</v>
      </c>
      <c r="J304" s="14">
        <v>-1.9</v>
      </c>
      <c r="K304" s="14">
        <v>-3.4</v>
      </c>
      <c r="L304" s="14">
        <v>-1.3</v>
      </c>
      <c r="M304" s="14">
        <v>-22.7</v>
      </c>
      <c r="N304" s="14">
        <v>11.1</v>
      </c>
      <c r="O304" s="14">
        <v>-10.6</v>
      </c>
    </row>
    <row r="305" spans="1:15" ht="15.75" thickBot="1" x14ac:dyDescent="0.3">
      <c r="A305" s="4">
        <v>304</v>
      </c>
      <c r="B305" s="6" t="s">
        <v>1274</v>
      </c>
      <c r="C305" s="5" t="s">
        <v>33</v>
      </c>
      <c r="D305" s="5" t="s">
        <v>837</v>
      </c>
      <c r="E305" s="7">
        <v>712.2</v>
      </c>
      <c r="F305" s="7">
        <v>91</v>
      </c>
      <c r="G305" s="14">
        <v>-6.5</v>
      </c>
      <c r="H305" s="14">
        <v>-5.9</v>
      </c>
      <c r="I305" s="14">
        <v>-3.4</v>
      </c>
      <c r="J305" s="14">
        <v>-4</v>
      </c>
      <c r="K305" s="14">
        <v>-1.4</v>
      </c>
      <c r="L305" s="14">
        <v>-1.5</v>
      </c>
      <c r="M305" s="14">
        <v>-22.7</v>
      </c>
      <c r="N305" s="14">
        <v>11.1</v>
      </c>
      <c r="O305" s="14">
        <v>-10.6</v>
      </c>
    </row>
    <row r="306" spans="1:15" ht="15.75" thickBot="1" x14ac:dyDescent="0.3">
      <c r="A306" s="4">
        <v>305</v>
      </c>
      <c r="B306" s="6" t="s">
        <v>1031</v>
      </c>
      <c r="C306" s="5" t="s">
        <v>42</v>
      </c>
      <c r="D306" s="5" t="s">
        <v>845</v>
      </c>
      <c r="E306" s="7">
        <v>999</v>
      </c>
      <c r="F306" s="7">
        <v>44</v>
      </c>
      <c r="G306" s="14">
        <v>-1.2</v>
      </c>
      <c r="H306" s="14">
        <v>-2.6</v>
      </c>
      <c r="I306" s="14">
        <v>-4.7</v>
      </c>
      <c r="J306" s="14">
        <v>-1.7</v>
      </c>
      <c r="K306" s="14">
        <v>-3.8</v>
      </c>
      <c r="L306" s="14">
        <v>0.1</v>
      </c>
      <c r="M306" s="14">
        <v>-13.9</v>
      </c>
      <c r="N306" s="14">
        <v>2.2999999999999998</v>
      </c>
      <c r="O306" s="14">
        <v>-10.7</v>
      </c>
    </row>
    <row r="307" spans="1:15" ht="15.75" thickBot="1" x14ac:dyDescent="0.3">
      <c r="A307" s="4">
        <v>306</v>
      </c>
      <c r="B307" s="6" t="s">
        <v>1311</v>
      </c>
      <c r="C307" s="5" t="s">
        <v>33</v>
      </c>
      <c r="D307" s="5" t="s">
        <v>837</v>
      </c>
      <c r="E307" s="7">
        <v>551.20000000000005</v>
      </c>
      <c r="F307" s="7">
        <v>97</v>
      </c>
      <c r="G307" s="14">
        <v>-2.9</v>
      </c>
      <c r="H307" s="14">
        <v>-6.7</v>
      </c>
      <c r="I307" s="14">
        <v>-2.7</v>
      </c>
      <c r="J307" s="14">
        <v>-7.2</v>
      </c>
      <c r="K307" s="14">
        <v>-1.9</v>
      </c>
      <c r="L307" s="14">
        <v>-1.4</v>
      </c>
      <c r="M307" s="14">
        <v>-22.7</v>
      </c>
      <c r="N307" s="14">
        <v>11.1</v>
      </c>
      <c r="O307" s="14">
        <v>-10.7</v>
      </c>
    </row>
    <row r="308" spans="1:15" ht="15.75" thickBot="1" x14ac:dyDescent="0.3">
      <c r="A308" s="4">
        <v>307</v>
      </c>
      <c r="B308" s="6" t="s">
        <v>1309</v>
      </c>
      <c r="C308" s="5" t="s">
        <v>101</v>
      </c>
      <c r="D308" s="5" t="s">
        <v>837</v>
      </c>
      <c r="E308" s="7">
        <v>427.5</v>
      </c>
      <c r="F308" s="7">
        <v>109</v>
      </c>
      <c r="G308" s="14">
        <v>-6.1</v>
      </c>
      <c r="H308" s="14">
        <v>-6</v>
      </c>
      <c r="I308" s="14">
        <v>-2.9</v>
      </c>
      <c r="J308" s="14">
        <v>-5.7</v>
      </c>
      <c r="K308" s="14">
        <v>-0.7</v>
      </c>
      <c r="L308" s="14">
        <v>-1.5</v>
      </c>
      <c r="M308" s="14">
        <v>-22.8</v>
      </c>
      <c r="N308" s="14">
        <v>11.1</v>
      </c>
      <c r="O308" s="14">
        <v>-10.8</v>
      </c>
    </row>
    <row r="309" spans="1:15" ht="15.75" thickBot="1" x14ac:dyDescent="0.3">
      <c r="A309" s="4">
        <v>308</v>
      </c>
      <c r="B309" s="6" t="s">
        <v>1030</v>
      </c>
      <c r="C309" s="5" t="s">
        <v>51</v>
      </c>
      <c r="D309" s="5" t="s">
        <v>845</v>
      </c>
      <c r="E309" s="7">
        <v>999</v>
      </c>
      <c r="F309" s="7">
        <v>46</v>
      </c>
      <c r="G309" s="14">
        <v>-1.9</v>
      </c>
      <c r="H309" s="14">
        <v>-1.4</v>
      </c>
      <c r="I309" s="14">
        <v>-4.7</v>
      </c>
      <c r="J309" s="14">
        <v>-1.4</v>
      </c>
      <c r="K309" s="14">
        <v>-3.8</v>
      </c>
      <c r="L309" s="14">
        <v>-0.8</v>
      </c>
      <c r="M309" s="14">
        <v>-14.1</v>
      </c>
      <c r="N309" s="14">
        <v>2.2999999999999998</v>
      </c>
      <c r="O309" s="14">
        <v>-10.8</v>
      </c>
    </row>
    <row r="310" spans="1:15" ht="15.75" thickBot="1" x14ac:dyDescent="0.3">
      <c r="A310" s="4">
        <v>309</v>
      </c>
      <c r="B310" s="6" t="s">
        <v>1308</v>
      </c>
      <c r="C310" s="5"/>
      <c r="D310" s="5" t="s">
        <v>837</v>
      </c>
      <c r="E310" s="7">
        <v>735</v>
      </c>
      <c r="F310" s="7">
        <v>71</v>
      </c>
      <c r="G310" s="14">
        <v>-7.4</v>
      </c>
      <c r="H310" s="14">
        <v>-5.4</v>
      </c>
      <c r="I310" s="14">
        <v>-4.7</v>
      </c>
      <c r="J310" s="14">
        <v>-1.9</v>
      </c>
      <c r="K310" s="14">
        <v>-2.1</v>
      </c>
      <c r="L310" s="14">
        <v>-1.5</v>
      </c>
      <c r="M310" s="14">
        <v>-22.9</v>
      </c>
      <c r="N310" s="14">
        <v>11.1</v>
      </c>
      <c r="O310" s="14">
        <v>-10.9</v>
      </c>
    </row>
    <row r="311" spans="1:15" ht="15.75" thickBot="1" x14ac:dyDescent="0.3">
      <c r="A311" s="4">
        <v>310</v>
      </c>
      <c r="B311" s="6" t="s">
        <v>1041</v>
      </c>
      <c r="C311" s="5" t="s">
        <v>101</v>
      </c>
      <c r="D311" s="5" t="s">
        <v>845</v>
      </c>
      <c r="E311" s="7">
        <v>750</v>
      </c>
      <c r="F311" s="7">
        <v>50</v>
      </c>
      <c r="G311" s="14">
        <v>-1.7</v>
      </c>
      <c r="H311" s="14">
        <v>-2.4</v>
      </c>
      <c r="I311" s="14">
        <v>-4.9000000000000004</v>
      </c>
      <c r="J311" s="14">
        <v>-1.7</v>
      </c>
      <c r="K311" s="14">
        <v>-3.3</v>
      </c>
      <c r="L311" s="14">
        <v>-0.2</v>
      </c>
      <c r="M311" s="14">
        <v>-14.2</v>
      </c>
      <c r="N311" s="14">
        <v>2.2999999999999998</v>
      </c>
      <c r="O311" s="14">
        <v>-10.9</v>
      </c>
    </row>
    <row r="312" spans="1:15" ht="15.75" thickBot="1" x14ac:dyDescent="0.3">
      <c r="A312" s="4">
        <v>311</v>
      </c>
      <c r="B312" s="6" t="s">
        <v>1066</v>
      </c>
      <c r="C312" s="5" t="s">
        <v>23</v>
      </c>
      <c r="D312" s="5" t="s">
        <v>845</v>
      </c>
      <c r="E312" s="7">
        <v>746.3</v>
      </c>
      <c r="F312" s="7">
        <v>57</v>
      </c>
      <c r="G312" s="14">
        <v>-1.9</v>
      </c>
      <c r="H312" s="14">
        <v>-3.5</v>
      </c>
      <c r="I312" s="14">
        <v>-3.9</v>
      </c>
      <c r="J312" s="14">
        <v>-2.2999999999999998</v>
      </c>
      <c r="K312" s="14">
        <v>-3.8</v>
      </c>
      <c r="L312" s="14">
        <v>1.3</v>
      </c>
      <c r="M312" s="14">
        <v>-14.2</v>
      </c>
      <c r="N312" s="14">
        <v>2.2999999999999998</v>
      </c>
      <c r="O312" s="14">
        <v>-11</v>
      </c>
    </row>
    <row r="313" spans="1:15" ht="15.75" thickBot="1" x14ac:dyDescent="0.3">
      <c r="A313" s="4">
        <v>312</v>
      </c>
      <c r="B313" s="6" t="s">
        <v>1056</v>
      </c>
      <c r="C313" s="5" t="s">
        <v>33</v>
      </c>
      <c r="D313" s="5" t="s">
        <v>845</v>
      </c>
      <c r="E313" s="7">
        <v>730.2</v>
      </c>
      <c r="F313" s="7">
        <v>55</v>
      </c>
      <c r="G313" s="14">
        <v>0.3</v>
      </c>
      <c r="H313" s="14">
        <v>-3.4</v>
      </c>
      <c r="I313" s="14">
        <v>-4.4000000000000004</v>
      </c>
      <c r="J313" s="14">
        <v>-4.3</v>
      </c>
      <c r="K313" s="14">
        <v>-3.8</v>
      </c>
      <c r="L313" s="14">
        <v>1.3</v>
      </c>
      <c r="M313" s="14">
        <v>-14.3</v>
      </c>
      <c r="N313" s="14">
        <v>2.2999999999999998</v>
      </c>
      <c r="O313" s="14">
        <v>-11</v>
      </c>
    </row>
    <row r="314" spans="1:15" ht="15.75" thickBot="1" x14ac:dyDescent="0.3">
      <c r="A314" s="4">
        <v>313</v>
      </c>
      <c r="B314" s="6" t="s">
        <v>1329</v>
      </c>
      <c r="C314" s="5" t="s">
        <v>51</v>
      </c>
      <c r="D314" s="5" t="s">
        <v>837</v>
      </c>
      <c r="E314" s="7">
        <v>408.2</v>
      </c>
      <c r="F314" s="7">
        <v>152</v>
      </c>
      <c r="G314" s="14">
        <v>-4.4000000000000004</v>
      </c>
      <c r="H314" s="14">
        <v>-10.5</v>
      </c>
      <c r="I314" s="14">
        <v>-0.3</v>
      </c>
      <c r="J314" s="14">
        <v>-7.5</v>
      </c>
      <c r="K314" s="14">
        <v>1.1000000000000001</v>
      </c>
      <c r="L314" s="14">
        <v>-1.5</v>
      </c>
      <c r="M314" s="14">
        <v>-23.1</v>
      </c>
      <c r="N314" s="14">
        <v>11.1</v>
      </c>
      <c r="O314" s="14">
        <v>-11</v>
      </c>
    </row>
    <row r="315" spans="1:15" ht="15.75" thickBot="1" x14ac:dyDescent="0.3">
      <c r="A315" s="4">
        <v>314</v>
      </c>
      <c r="B315" s="6" t="s">
        <v>1334</v>
      </c>
      <c r="C315" s="5" t="s">
        <v>40</v>
      </c>
      <c r="D315" s="5" t="s">
        <v>837</v>
      </c>
      <c r="E315" s="7">
        <v>220.1</v>
      </c>
      <c r="F315" s="7">
        <v>163</v>
      </c>
      <c r="G315" s="14">
        <v>-6.1</v>
      </c>
      <c r="H315" s="14">
        <v>-11.5</v>
      </c>
      <c r="I315" s="14">
        <v>0.5</v>
      </c>
      <c r="J315" s="14">
        <v>-6.3</v>
      </c>
      <c r="K315" s="14">
        <v>1.8</v>
      </c>
      <c r="L315" s="14">
        <v>-1.5</v>
      </c>
      <c r="M315" s="14">
        <v>-23.1</v>
      </c>
      <c r="N315" s="14">
        <v>11.1</v>
      </c>
      <c r="O315" s="14">
        <v>-11.1</v>
      </c>
    </row>
    <row r="316" spans="1:15" ht="15.75" thickBot="1" x14ac:dyDescent="0.3">
      <c r="A316" s="4">
        <v>315</v>
      </c>
      <c r="B316" s="6" t="s">
        <v>1047</v>
      </c>
      <c r="C316" s="5" t="s">
        <v>42</v>
      </c>
      <c r="D316" s="5" t="s">
        <v>845</v>
      </c>
      <c r="E316" s="7">
        <v>739.1</v>
      </c>
      <c r="F316" s="7">
        <v>51</v>
      </c>
      <c r="G316" s="14">
        <v>-2.8</v>
      </c>
      <c r="H316" s="14">
        <v>-2</v>
      </c>
      <c r="I316" s="14">
        <v>-4.9000000000000004</v>
      </c>
      <c r="J316" s="14">
        <v>-0.5</v>
      </c>
      <c r="K316" s="14">
        <v>-2.8</v>
      </c>
      <c r="L316" s="14">
        <v>-1.4</v>
      </c>
      <c r="M316" s="14">
        <v>-14.3</v>
      </c>
      <c r="N316" s="14">
        <v>2.2999999999999998</v>
      </c>
      <c r="O316" s="14">
        <v>-11.1</v>
      </c>
    </row>
    <row r="317" spans="1:15" ht="15.75" thickBot="1" x14ac:dyDescent="0.3">
      <c r="A317" s="4">
        <v>316</v>
      </c>
      <c r="B317" s="6" t="s">
        <v>1067</v>
      </c>
      <c r="C317" s="5" t="s">
        <v>25</v>
      </c>
      <c r="D317" s="5" t="s">
        <v>845</v>
      </c>
      <c r="E317" s="7">
        <v>626.1</v>
      </c>
      <c r="F317" s="7">
        <v>67</v>
      </c>
      <c r="G317" s="14">
        <v>-3.8</v>
      </c>
      <c r="H317" s="14">
        <v>-2.2000000000000002</v>
      </c>
      <c r="I317" s="14">
        <v>-4.4000000000000004</v>
      </c>
      <c r="J317" s="14">
        <v>0.2</v>
      </c>
      <c r="K317" s="14">
        <v>-3</v>
      </c>
      <c r="L317" s="14">
        <v>-1.3</v>
      </c>
      <c r="M317" s="14">
        <v>-14.4</v>
      </c>
      <c r="N317" s="14">
        <v>2.2999999999999998</v>
      </c>
      <c r="O317" s="14">
        <v>-11.2</v>
      </c>
    </row>
    <row r="318" spans="1:15" ht="15.75" thickBot="1" x14ac:dyDescent="0.3">
      <c r="A318" s="4">
        <v>317</v>
      </c>
      <c r="B318" s="6" t="s">
        <v>1028</v>
      </c>
      <c r="C318" s="5" t="s">
        <v>19</v>
      </c>
      <c r="D318" s="5" t="s">
        <v>845</v>
      </c>
      <c r="E318" s="7">
        <v>999</v>
      </c>
      <c r="F318" s="7">
        <v>38</v>
      </c>
      <c r="G318" s="14">
        <v>-0.8</v>
      </c>
      <c r="H318" s="14">
        <v>-2</v>
      </c>
      <c r="I318" s="14">
        <v>-5.7</v>
      </c>
      <c r="J318" s="14">
        <v>-1.3</v>
      </c>
      <c r="K318" s="14">
        <v>-3.8</v>
      </c>
      <c r="L318" s="14">
        <v>-0.9</v>
      </c>
      <c r="M318" s="14">
        <v>-14.5</v>
      </c>
      <c r="N318" s="14">
        <v>2.2999999999999998</v>
      </c>
      <c r="O318" s="14">
        <v>-11.2</v>
      </c>
    </row>
    <row r="319" spans="1:15" ht="15.75" thickBot="1" x14ac:dyDescent="0.3">
      <c r="A319" s="4">
        <v>318</v>
      </c>
      <c r="B319" s="6" t="s">
        <v>1076</v>
      </c>
      <c r="C319" s="5" t="s">
        <v>88</v>
      </c>
      <c r="D319" s="5" t="s">
        <v>845</v>
      </c>
      <c r="E319" s="7">
        <v>503.4</v>
      </c>
      <c r="F319" s="7">
        <v>58</v>
      </c>
      <c r="G319" s="14">
        <v>1.2</v>
      </c>
      <c r="H319" s="14">
        <v>-4.2</v>
      </c>
      <c r="I319" s="14">
        <v>-3.1</v>
      </c>
      <c r="J319" s="14">
        <v>-6.3</v>
      </c>
      <c r="K319" s="14">
        <v>-3.8</v>
      </c>
      <c r="L319" s="14">
        <v>1.8</v>
      </c>
      <c r="M319" s="14">
        <v>-14.5</v>
      </c>
      <c r="N319" s="14">
        <v>2.2999999999999998</v>
      </c>
      <c r="O319" s="14">
        <v>-11.2</v>
      </c>
    </row>
    <row r="320" spans="1:15" ht="15.75" thickBot="1" x14ac:dyDescent="0.3">
      <c r="A320" s="4">
        <v>319</v>
      </c>
      <c r="B320" s="6" t="s">
        <v>1104</v>
      </c>
      <c r="C320" s="5" t="s">
        <v>58</v>
      </c>
      <c r="D320" s="5" t="s">
        <v>845</v>
      </c>
      <c r="E320" s="7">
        <v>232.6</v>
      </c>
      <c r="F320" s="7">
        <v>63</v>
      </c>
      <c r="G320" s="14">
        <v>-2.4</v>
      </c>
      <c r="H320" s="14">
        <v>-4.7</v>
      </c>
      <c r="I320" s="14">
        <v>-3.6</v>
      </c>
      <c r="J320" s="14">
        <v>-3.7</v>
      </c>
      <c r="K320" s="14">
        <v>-3.8</v>
      </c>
      <c r="L320" s="14">
        <v>3.6</v>
      </c>
      <c r="M320" s="14">
        <v>-14.6</v>
      </c>
      <c r="N320" s="14">
        <v>2.2999999999999998</v>
      </c>
      <c r="O320" s="14">
        <v>-11.3</v>
      </c>
    </row>
    <row r="321" spans="1:15" ht="15.75" thickBot="1" x14ac:dyDescent="0.3">
      <c r="A321" s="4">
        <v>320</v>
      </c>
      <c r="B321" s="6" t="s">
        <v>1302</v>
      </c>
      <c r="C321" s="5" t="s">
        <v>106</v>
      </c>
      <c r="D321" s="5" t="s">
        <v>837</v>
      </c>
      <c r="E321" s="7">
        <v>455.6</v>
      </c>
      <c r="F321" s="7">
        <v>113</v>
      </c>
      <c r="G321" s="14">
        <v>-4.7</v>
      </c>
      <c r="H321" s="14">
        <v>-9.1999999999999993</v>
      </c>
      <c r="I321" s="14">
        <v>-1.5</v>
      </c>
      <c r="J321" s="14">
        <v>-6.2</v>
      </c>
      <c r="K321" s="14">
        <v>-1.3</v>
      </c>
      <c r="L321" s="14">
        <v>-0.5</v>
      </c>
      <c r="M321" s="14">
        <v>-23.4</v>
      </c>
      <c r="N321" s="14">
        <v>11.1</v>
      </c>
      <c r="O321" s="14">
        <v>-11.3</v>
      </c>
    </row>
    <row r="322" spans="1:15" ht="15.75" thickBot="1" x14ac:dyDescent="0.3">
      <c r="A322" s="4">
        <v>321</v>
      </c>
      <c r="B322" s="6" t="s">
        <v>1320</v>
      </c>
      <c r="C322" s="5" t="s">
        <v>90</v>
      </c>
      <c r="D322" s="5" t="s">
        <v>837</v>
      </c>
      <c r="E322" s="7">
        <v>520.4</v>
      </c>
      <c r="F322" s="7">
        <v>95</v>
      </c>
      <c r="G322" s="14">
        <v>-3.6</v>
      </c>
      <c r="H322" s="14">
        <v>-7.8</v>
      </c>
      <c r="I322" s="14">
        <v>-2.9</v>
      </c>
      <c r="J322" s="14">
        <v>-6.3</v>
      </c>
      <c r="K322" s="14">
        <v>-1.9</v>
      </c>
      <c r="L322" s="14">
        <v>-0.9</v>
      </c>
      <c r="M322" s="14">
        <v>-23.4</v>
      </c>
      <c r="N322" s="14">
        <v>11.1</v>
      </c>
      <c r="O322" s="14">
        <v>-11.4</v>
      </c>
    </row>
    <row r="323" spans="1:15" ht="15.75" thickBot="1" x14ac:dyDescent="0.3">
      <c r="A323" s="4">
        <v>322</v>
      </c>
      <c r="B323" s="6" t="s">
        <v>1084</v>
      </c>
      <c r="C323" s="5" t="s">
        <v>38</v>
      </c>
      <c r="D323" s="5" t="s">
        <v>845</v>
      </c>
      <c r="E323" s="7">
        <v>750.5</v>
      </c>
      <c r="F323" s="7">
        <v>54</v>
      </c>
      <c r="G323" s="14">
        <v>-0.6</v>
      </c>
      <c r="H323" s="14">
        <v>-3</v>
      </c>
      <c r="I323" s="14">
        <v>-4</v>
      </c>
      <c r="J323" s="14">
        <v>-4</v>
      </c>
      <c r="K323" s="14">
        <v>-3.8</v>
      </c>
      <c r="L323" s="14">
        <v>0.7</v>
      </c>
      <c r="M323" s="14">
        <v>-14.7</v>
      </c>
      <c r="N323" s="14">
        <v>2.2999999999999998</v>
      </c>
      <c r="O323" s="14">
        <v>-11.4</v>
      </c>
    </row>
    <row r="324" spans="1:15" ht="15.75" thickBot="1" x14ac:dyDescent="0.3">
      <c r="A324" s="4">
        <v>323</v>
      </c>
      <c r="B324" s="6" t="s">
        <v>978</v>
      </c>
      <c r="C324" s="5"/>
      <c r="D324" s="5" t="s">
        <v>845</v>
      </c>
      <c r="E324" s="7">
        <v>999</v>
      </c>
      <c r="F324" s="7">
        <v>49</v>
      </c>
      <c r="G324" s="14">
        <v>-2.5</v>
      </c>
      <c r="H324" s="14">
        <v>-3.3</v>
      </c>
      <c r="I324" s="14">
        <v>-4.9000000000000004</v>
      </c>
      <c r="J324" s="14">
        <v>-1.4</v>
      </c>
      <c r="K324" s="14">
        <v>-3.8</v>
      </c>
      <c r="L324" s="14">
        <v>1.1000000000000001</v>
      </c>
      <c r="M324" s="14">
        <v>-14.8</v>
      </c>
      <c r="N324" s="14">
        <v>2.2999999999999998</v>
      </c>
      <c r="O324" s="14">
        <v>-11.5</v>
      </c>
    </row>
    <row r="325" spans="1:15" ht="15.75" thickBot="1" x14ac:dyDescent="0.3">
      <c r="A325" s="4">
        <v>324</v>
      </c>
      <c r="B325" s="6" t="s">
        <v>1078</v>
      </c>
      <c r="C325" s="5" t="s">
        <v>58</v>
      </c>
      <c r="D325" s="5" t="s">
        <v>845</v>
      </c>
      <c r="E325" s="7">
        <v>999</v>
      </c>
      <c r="F325" s="7">
        <v>60</v>
      </c>
      <c r="G325" s="14">
        <v>-1.3</v>
      </c>
      <c r="H325" s="14">
        <v>-4</v>
      </c>
      <c r="I325" s="14">
        <v>-4.0999999999999996</v>
      </c>
      <c r="J325" s="14">
        <v>-2.7</v>
      </c>
      <c r="K325" s="14">
        <v>-3.8</v>
      </c>
      <c r="L325" s="14">
        <v>1.1000000000000001</v>
      </c>
      <c r="M325" s="14">
        <v>-14.8</v>
      </c>
      <c r="N325" s="14">
        <v>2.2999999999999998</v>
      </c>
      <c r="O325" s="14">
        <v>-11.5</v>
      </c>
    </row>
    <row r="326" spans="1:15" ht="15.75" thickBot="1" x14ac:dyDescent="0.3">
      <c r="A326" s="4">
        <v>325</v>
      </c>
      <c r="B326" s="6" t="s">
        <v>1044</v>
      </c>
      <c r="C326" s="5"/>
      <c r="D326" s="5" t="s">
        <v>845</v>
      </c>
      <c r="E326" s="7">
        <v>999</v>
      </c>
      <c r="F326" s="7">
        <v>37</v>
      </c>
      <c r="G326" s="14">
        <v>-1.7</v>
      </c>
      <c r="H326" s="14">
        <v>-2.1</v>
      </c>
      <c r="I326" s="14">
        <v>-5.4</v>
      </c>
      <c r="J326" s="14">
        <v>-1.3</v>
      </c>
      <c r="K326" s="14">
        <v>-3.8</v>
      </c>
      <c r="L326" s="14">
        <v>-0.5</v>
      </c>
      <c r="M326" s="14">
        <v>-14.9</v>
      </c>
      <c r="N326" s="14">
        <v>2.2999999999999998</v>
      </c>
      <c r="O326" s="14">
        <v>-11.6</v>
      </c>
    </row>
    <row r="327" spans="1:15" ht="15.75" thickBot="1" x14ac:dyDescent="0.3">
      <c r="A327" s="4">
        <v>326</v>
      </c>
      <c r="B327" s="6" t="s">
        <v>1091</v>
      </c>
      <c r="C327" s="5" t="s">
        <v>33</v>
      </c>
      <c r="D327" s="5" t="s">
        <v>845</v>
      </c>
      <c r="E327" s="7">
        <v>587.20000000000005</v>
      </c>
      <c r="F327" s="7">
        <v>60</v>
      </c>
      <c r="G327" s="14">
        <v>-1.1000000000000001</v>
      </c>
      <c r="H327" s="14">
        <v>-4.4000000000000004</v>
      </c>
      <c r="I327" s="14">
        <v>-3.5</v>
      </c>
      <c r="J327" s="14">
        <v>-3.9</v>
      </c>
      <c r="K327" s="14">
        <v>-3.8</v>
      </c>
      <c r="L327" s="14">
        <v>1.8</v>
      </c>
      <c r="M327" s="14">
        <v>-14.9</v>
      </c>
      <c r="N327" s="14">
        <v>2.2999999999999998</v>
      </c>
      <c r="O327" s="14">
        <v>-11.6</v>
      </c>
    </row>
    <row r="328" spans="1:15" ht="15.75" thickBot="1" x14ac:dyDescent="0.3">
      <c r="A328" s="4">
        <v>327</v>
      </c>
      <c r="B328" s="6" t="s">
        <v>1060</v>
      </c>
      <c r="C328" s="5" t="s">
        <v>44</v>
      </c>
      <c r="D328" s="5" t="s">
        <v>845</v>
      </c>
      <c r="E328" s="7">
        <v>999</v>
      </c>
      <c r="F328" s="7">
        <v>46</v>
      </c>
      <c r="G328" s="14">
        <v>-1.6</v>
      </c>
      <c r="H328" s="14">
        <v>-2.5</v>
      </c>
      <c r="I328" s="14">
        <v>-4.8</v>
      </c>
      <c r="J328" s="14">
        <v>-1.9</v>
      </c>
      <c r="K328" s="14">
        <v>-3.8</v>
      </c>
      <c r="L328" s="14">
        <v>-0.3</v>
      </c>
      <c r="M328" s="14">
        <v>-14.9</v>
      </c>
      <c r="N328" s="14">
        <v>2.2999999999999998</v>
      </c>
      <c r="O328" s="14">
        <v>-11.6</v>
      </c>
    </row>
    <row r="329" spans="1:15" ht="15.75" thickBot="1" x14ac:dyDescent="0.3">
      <c r="A329" s="4">
        <v>328</v>
      </c>
      <c r="B329" s="6" t="s">
        <v>1318</v>
      </c>
      <c r="C329" s="5" t="s">
        <v>179</v>
      </c>
      <c r="D329" s="5" t="s">
        <v>837</v>
      </c>
      <c r="E329" s="7">
        <v>567.29999999999995</v>
      </c>
      <c r="F329" s="7">
        <v>115</v>
      </c>
      <c r="G329" s="14">
        <v>-6.1</v>
      </c>
      <c r="H329" s="14">
        <v>-7.4</v>
      </c>
      <c r="I329" s="14">
        <v>-2.1</v>
      </c>
      <c r="J329" s="14">
        <v>-5.7</v>
      </c>
      <c r="K329" s="14">
        <v>-1.1000000000000001</v>
      </c>
      <c r="L329" s="14">
        <v>-1.4</v>
      </c>
      <c r="M329" s="14">
        <v>-23.8</v>
      </c>
      <c r="N329" s="14">
        <v>11.1</v>
      </c>
      <c r="O329" s="14">
        <v>-11.7</v>
      </c>
    </row>
    <row r="330" spans="1:15" ht="15.75" thickBot="1" x14ac:dyDescent="0.3">
      <c r="A330" s="4">
        <v>329</v>
      </c>
      <c r="B330" s="6" t="s">
        <v>1339</v>
      </c>
      <c r="C330" s="5" t="s">
        <v>47</v>
      </c>
      <c r="D330" s="5" t="s">
        <v>837</v>
      </c>
      <c r="E330" s="7">
        <v>435.3</v>
      </c>
      <c r="F330" s="7">
        <v>159</v>
      </c>
      <c r="G330" s="14">
        <v>-8.5</v>
      </c>
      <c r="H330" s="14">
        <v>-10.4</v>
      </c>
      <c r="I330" s="14">
        <v>0.1</v>
      </c>
      <c r="J330" s="14">
        <v>-4.7</v>
      </c>
      <c r="K330" s="14">
        <v>1.2</v>
      </c>
      <c r="L330" s="14">
        <v>-1.5</v>
      </c>
      <c r="M330" s="14">
        <v>-23.8</v>
      </c>
      <c r="N330" s="14">
        <v>11.1</v>
      </c>
      <c r="O330" s="14">
        <v>-11.8</v>
      </c>
    </row>
    <row r="331" spans="1:15" ht="15.75" thickBot="1" x14ac:dyDescent="0.3">
      <c r="A331" s="4">
        <v>330</v>
      </c>
      <c r="B331" s="6" t="s">
        <v>1092</v>
      </c>
      <c r="C331" s="5" t="s">
        <v>51</v>
      </c>
      <c r="D331" s="5" t="s">
        <v>845</v>
      </c>
      <c r="E331" s="7">
        <v>999</v>
      </c>
      <c r="F331" s="7">
        <v>55</v>
      </c>
      <c r="G331" s="14">
        <v>-2.1</v>
      </c>
      <c r="H331" s="14">
        <v>-3.3</v>
      </c>
      <c r="I331" s="14">
        <v>-4.0999999999999996</v>
      </c>
      <c r="J331" s="14">
        <v>-3.2</v>
      </c>
      <c r="K331" s="14">
        <v>-3.8</v>
      </c>
      <c r="L331" s="14">
        <v>1.3</v>
      </c>
      <c r="M331" s="14">
        <v>-15.1</v>
      </c>
      <c r="N331" s="14">
        <v>2.2999999999999998</v>
      </c>
      <c r="O331" s="14">
        <v>-11.8</v>
      </c>
    </row>
    <row r="332" spans="1:15" ht="15.75" thickBot="1" x14ac:dyDescent="0.3">
      <c r="A332" s="4">
        <v>331</v>
      </c>
      <c r="B332" s="6" t="s">
        <v>1321</v>
      </c>
      <c r="C332" s="5" t="s">
        <v>58</v>
      </c>
      <c r="D332" s="5" t="s">
        <v>837</v>
      </c>
      <c r="E332" s="7">
        <v>345</v>
      </c>
      <c r="F332" s="7">
        <v>116</v>
      </c>
      <c r="G332" s="14">
        <v>-5</v>
      </c>
      <c r="H332" s="14">
        <v>-8.3000000000000007</v>
      </c>
      <c r="I332" s="14">
        <v>-1</v>
      </c>
      <c r="J332" s="14">
        <v>-7.4</v>
      </c>
      <c r="K332" s="14">
        <v>-0.9</v>
      </c>
      <c r="L332" s="14">
        <v>-1.3</v>
      </c>
      <c r="M332" s="14">
        <v>-23.9</v>
      </c>
      <c r="N332" s="14">
        <v>11.1</v>
      </c>
      <c r="O332" s="14">
        <v>-11.9</v>
      </c>
    </row>
    <row r="333" spans="1:15" ht="15.75" thickBot="1" x14ac:dyDescent="0.3">
      <c r="A333" s="4">
        <v>332</v>
      </c>
      <c r="B333" s="6" t="s">
        <v>1055</v>
      </c>
      <c r="C333" s="5" t="s">
        <v>82</v>
      </c>
      <c r="D333" s="5" t="s">
        <v>845</v>
      </c>
      <c r="E333" s="7">
        <v>999</v>
      </c>
      <c r="F333" s="7">
        <v>38</v>
      </c>
      <c r="G333" s="14">
        <v>-0.7</v>
      </c>
      <c r="H333" s="14">
        <v>-2.5</v>
      </c>
      <c r="I333" s="14">
        <v>-5</v>
      </c>
      <c r="J333" s="14">
        <v>-2.7</v>
      </c>
      <c r="K333" s="14">
        <v>-3.8</v>
      </c>
      <c r="L333" s="14">
        <v>-0.3</v>
      </c>
      <c r="M333" s="14">
        <v>-15.1</v>
      </c>
      <c r="N333" s="14">
        <v>2.2999999999999998</v>
      </c>
      <c r="O333" s="14">
        <v>-11.9</v>
      </c>
    </row>
    <row r="334" spans="1:15" ht="15.75" thickBot="1" x14ac:dyDescent="0.3">
      <c r="A334" s="4">
        <v>333</v>
      </c>
      <c r="B334" s="6" t="s">
        <v>1072</v>
      </c>
      <c r="C334" s="5" t="s">
        <v>88</v>
      </c>
      <c r="D334" s="5" t="s">
        <v>845</v>
      </c>
      <c r="E334" s="7">
        <v>999</v>
      </c>
      <c r="F334" s="7">
        <v>50</v>
      </c>
      <c r="G334" s="14">
        <v>-1.5</v>
      </c>
      <c r="H334" s="14">
        <v>-3.1</v>
      </c>
      <c r="I334" s="14">
        <v>-4.7</v>
      </c>
      <c r="J334" s="14">
        <v>-2.9</v>
      </c>
      <c r="K334" s="14">
        <v>-3.8</v>
      </c>
      <c r="L334" s="14">
        <v>0.9</v>
      </c>
      <c r="M334" s="14">
        <v>-15.1</v>
      </c>
      <c r="N334" s="14">
        <v>2.2999999999999998</v>
      </c>
      <c r="O334" s="14">
        <v>-11.9</v>
      </c>
    </row>
    <row r="335" spans="1:15" ht="15.75" thickBot="1" x14ac:dyDescent="0.3">
      <c r="A335" s="4">
        <v>334</v>
      </c>
      <c r="B335" s="6" t="s">
        <v>1406</v>
      </c>
      <c r="C335" s="5" t="s">
        <v>53</v>
      </c>
      <c r="D335" s="5" t="s">
        <v>845</v>
      </c>
      <c r="E335" s="7">
        <v>999</v>
      </c>
      <c r="F335" s="7">
        <v>37</v>
      </c>
      <c r="G335" s="14">
        <v>-0.4</v>
      </c>
      <c r="H335" s="14">
        <v>-2.6</v>
      </c>
      <c r="I335" s="14">
        <v>-5.2</v>
      </c>
      <c r="J335" s="14">
        <v>-2.4</v>
      </c>
      <c r="K335" s="14">
        <v>-3.8</v>
      </c>
      <c r="L335" s="14">
        <v>-0.8</v>
      </c>
      <c r="M335" s="14">
        <v>-15.2</v>
      </c>
      <c r="N335" s="14">
        <v>2.2999999999999998</v>
      </c>
      <c r="O335" s="14">
        <v>-11.9</v>
      </c>
    </row>
    <row r="336" spans="1:15" ht="15.75" thickBot="1" x14ac:dyDescent="0.3">
      <c r="A336" s="4">
        <v>335</v>
      </c>
      <c r="B336" s="6" t="s">
        <v>1080</v>
      </c>
      <c r="C336" s="5" t="s">
        <v>144</v>
      </c>
      <c r="D336" s="5" t="s">
        <v>845</v>
      </c>
      <c r="E336" s="7">
        <v>744.3</v>
      </c>
      <c r="F336" s="7">
        <v>49</v>
      </c>
      <c r="G336" s="14">
        <v>-1.7</v>
      </c>
      <c r="H336" s="14">
        <v>-3.6</v>
      </c>
      <c r="I336" s="14">
        <v>-4.9000000000000004</v>
      </c>
      <c r="J336" s="14">
        <v>-1.6</v>
      </c>
      <c r="K336" s="14">
        <v>-3.8</v>
      </c>
      <c r="L336" s="14">
        <v>0.3</v>
      </c>
      <c r="M336" s="14">
        <v>-15.2</v>
      </c>
      <c r="N336" s="14">
        <v>2.2999999999999998</v>
      </c>
      <c r="O336" s="14">
        <v>-11.9</v>
      </c>
    </row>
    <row r="337" spans="1:15" ht="15.75" thickBot="1" x14ac:dyDescent="0.3">
      <c r="A337" s="4">
        <v>336</v>
      </c>
      <c r="B337" s="6" t="s">
        <v>1256</v>
      </c>
      <c r="C337" s="5" t="s">
        <v>93</v>
      </c>
      <c r="D337" s="5" t="s">
        <v>873</v>
      </c>
      <c r="E337" s="7">
        <v>676.3</v>
      </c>
      <c r="F337" s="7">
        <v>59</v>
      </c>
      <c r="G337" s="14">
        <v>-4.7</v>
      </c>
      <c r="H337" s="14">
        <v>-6.7</v>
      </c>
      <c r="I337" s="14">
        <v>-4.5</v>
      </c>
      <c r="J337" s="14">
        <v>-4.3</v>
      </c>
      <c r="K337" s="14">
        <v>-3.2</v>
      </c>
      <c r="L337" s="14">
        <v>-0.6</v>
      </c>
      <c r="M337" s="14">
        <v>-24</v>
      </c>
      <c r="N337" s="14">
        <v>11.1</v>
      </c>
      <c r="O337" s="14">
        <v>-11.9</v>
      </c>
    </row>
    <row r="338" spans="1:15" ht="15.75" thickBot="1" x14ac:dyDescent="0.3">
      <c r="A338" s="4">
        <v>337</v>
      </c>
      <c r="B338" s="6" t="s">
        <v>1079</v>
      </c>
      <c r="C338" s="5" t="s">
        <v>40</v>
      </c>
      <c r="D338" s="5" t="s">
        <v>845</v>
      </c>
      <c r="E338" s="7">
        <v>999</v>
      </c>
      <c r="F338" s="7">
        <v>51</v>
      </c>
      <c r="G338" s="14">
        <v>-0.9</v>
      </c>
      <c r="H338" s="14">
        <v>-3.9</v>
      </c>
      <c r="I338" s="14">
        <v>-4.3</v>
      </c>
      <c r="J338" s="14">
        <v>-2.2000000000000002</v>
      </c>
      <c r="K338" s="14">
        <v>-3.8</v>
      </c>
      <c r="L338" s="14">
        <v>-0.1</v>
      </c>
      <c r="M338" s="14">
        <v>-15.2</v>
      </c>
      <c r="N338" s="14">
        <v>2.2999999999999998</v>
      </c>
      <c r="O338" s="14">
        <v>-11.9</v>
      </c>
    </row>
    <row r="339" spans="1:15" ht="15.75" thickBot="1" x14ac:dyDescent="0.3">
      <c r="A339" s="4">
        <v>338</v>
      </c>
      <c r="B339" s="6" t="s">
        <v>1048</v>
      </c>
      <c r="C339" s="5"/>
      <c r="D339" s="5" t="s">
        <v>845</v>
      </c>
      <c r="E339" s="7">
        <v>999</v>
      </c>
      <c r="F339" s="7">
        <v>40</v>
      </c>
      <c r="G339" s="14">
        <v>-1</v>
      </c>
      <c r="H339" s="14">
        <v>-2.4</v>
      </c>
      <c r="I339" s="14">
        <v>-4.9000000000000004</v>
      </c>
      <c r="J339" s="14">
        <v>-2.2999999999999998</v>
      </c>
      <c r="K339" s="14">
        <v>-3.3</v>
      </c>
      <c r="L339" s="14">
        <v>-1.4</v>
      </c>
      <c r="M339" s="14">
        <v>-15.3</v>
      </c>
      <c r="N339" s="14">
        <v>2.2999999999999998</v>
      </c>
      <c r="O339" s="14">
        <v>-12</v>
      </c>
    </row>
    <row r="340" spans="1:15" ht="15.75" thickBot="1" x14ac:dyDescent="0.3">
      <c r="A340" s="4">
        <v>339</v>
      </c>
      <c r="B340" s="6" t="s">
        <v>1061</v>
      </c>
      <c r="C340" s="5" t="s">
        <v>78</v>
      </c>
      <c r="D340" s="5" t="s">
        <v>845</v>
      </c>
      <c r="E340" s="7">
        <v>750.6</v>
      </c>
      <c r="F340" s="7">
        <v>38</v>
      </c>
      <c r="G340" s="14">
        <v>-1.9</v>
      </c>
      <c r="H340" s="14">
        <v>-1.9</v>
      </c>
      <c r="I340" s="14">
        <v>-5.2</v>
      </c>
      <c r="J340" s="14">
        <v>-1.8</v>
      </c>
      <c r="K340" s="14">
        <v>-3.8</v>
      </c>
      <c r="L340" s="14">
        <v>-0.6</v>
      </c>
      <c r="M340" s="14">
        <v>-15.3</v>
      </c>
      <c r="N340" s="14">
        <v>2.2999999999999998</v>
      </c>
      <c r="O340" s="14">
        <v>-12</v>
      </c>
    </row>
    <row r="341" spans="1:15" ht="15.75" thickBot="1" x14ac:dyDescent="0.3">
      <c r="A341" s="4">
        <v>340</v>
      </c>
      <c r="B341" s="6" t="s">
        <v>1069</v>
      </c>
      <c r="C341" s="5" t="s">
        <v>58</v>
      </c>
      <c r="D341" s="5" t="s">
        <v>845</v>
      </c>
      <c r="E341" s="7">
        <v>999</v>
      </c>
      <c r="F341" s="7">
        <v>46</v>
      </c>
      <c r="G341" s="14">
        <v>-2.7</v>
      </c>
      <c r="H341" s="14">
        <v>-2.4</v>
      </c>
      <c r="I341" s="14">
        <v>-5.4</v>
      </c>
      <c r="J341" s="14">
        <v>-1.3</v>
      </c>
      <c r="K341" s="14">
        <v>-3.8</v>
      </c>
      <c r="L341" s="14">
        <v>0.2</v>
      </c>
      <c r="M341" s="14">
        <v>-15.4</v>
      </c>
      <c r="N341" s="14">
        <v>2.2999999999999998</v>
      </c>
      <c r="O341" s="14">
        <v>-12.1</v>
      </c>
    </row>
    <row r="342" spans="1:15" ht="15.75" thickBot="1" x14ac:dyDescent="0.3">
      <c r="A342" s="4">
        <v>341</v>
      </c>
      <c r="B342" s="6" t="s">
        <v>1085</v>
      </c>
      <c r="C342" s="5" t="s">
        <v>101</v>
      </c>
      <c r="D342" s="5" t="s">
        <v>845</v>
      </c>
      <c r="E342" s="7">
        <v>512.4</v>
      </c>
      <c r="F342" s="7">
        <v>51</v>
      </c>
      <c r="G342" s="14">
        <v>-1.2</v>
      </c>
      <c r="H342" s="14">
        <v>-3</v>
      </c>
      <c r="I342" s="14">
        <v>-4.3</v>
      </c>
      <c r="J342" s="14">
        <v>-3.9</v>
      </c>
      <c r="K342" s="14">
        <v>-3.5</v>
      </c>
      <c r="L342" s="14">
        <v>0.5</v>
      </c>
      <c r="M342" s="14">
        <v>-15.4</v>
      </c>
      <c r="N342" s="14">
        <v>2.2999999999999998</v>
      </c>
      <c r="O342" s="14">
        <v>-12.1</v>
      </c>
    </row>
    <row r="343" spans="1:15" ht="15.75" thickBot="1" x14ac:dyDescent="0.3">
      <c r="A343" s="4">
        <v>342</v>
      </c>
      <c r="B343" s="6" t="s">
        <v>1337</v>
      </c>
      <c r="C343" s="5" t="s">
        <v>93</v>
      </c>
      <c r="D343" s="5" t="s">
        <v>837</v>
      </c>
      <c r="E343" s="7">
        <v>288.10000000000002</v>
      </c>
      <c r="F343" s="7">
        <v>129</v>
      </c>
      <c r="G343" s="14">
        <v>-2.6</v>
      </c>
      <c r="H343" s="14">
        <v>-8.9</v>
      </c>
      <c r="I343" s="14">
        <v>0.4</v>
      </c>
      <c r="J343" s="14">
        <v>-11.4</v>
      </c>
      <c r="K343" s="14">
        <v>-0.3</v>
      </c>
      <c r="L343" s="14">
        <v>-1.5</v>
      </c>
      <c r="M343" s="14">
        <v>-24.3</v>
      </c>
      <c r="N343" s="14">
        <v>11.1</v>
      </c>
      <c r="O343" s="14">
        <v>-12.2</v>
      </c>
    </row>
    <row r="344" spans="1:15" ht="15.75" thickBot="1" x14ac:dyDescent="0.3">
      <c r="A344" s="4">
        <v>343</v>
      </c>
      <c r="B344" s="6" t="s">
        <v>1064</v>
      </c>
      <c r="C344" s="5" t="s">
        <v>90</v>
      </c>
      <c r="D344" s="5" t="s">
        <v>845</v>
      </c>
      <c r="E344" s="7">
        <v>750.1</v>
      </c>
      <c r="F344" s="7">
        <v>35</v>
      </c>
      <c r="G344" s="14">
        <v>0.2</v>
      </c>
      <c r="H344" s="14">
        <v>-3</v>
      </c>
      <c r="I344" s="14">
        <v>-4.8</v>
      </c>
      <c r="J344" s="14">
        <v>-3.2</v>
      </c>
      <c r="K344" s="14">
        <v>-3.8</v>
      </c>
      <c r="L344" s="14">
        <v>-0.9</v>
      </c>
      <c r="M344" s="14">
        <v>-15.5</v>
      </c>
      <c r="N344" s="14">
        <v>2.2999999999999998</v>
      </c>
      <c r="O344" s="14">
        <v>-12.3</v>
      </c>
    </row>
    <row r="345" spans="1:15" ht="15.75" thickBot="1" x14ac:dyDescent="0.3">
      <c r="A345" s="4">
        <v>344</v>
      </c>
      <c r="B345" s="6" t="s">
        <v>1099</v>
      </c>
      <c r="C345" s="5" t="s">
        <v>88</v>
      </c>
      <c r="D345" s="5" t="s">
        <v>845</v>
      </c>
      <c r="E345" s="7">
        <v>999</v>
      </c>
      <c r="F345" s="7">
        <v>53</v>
      </c>
      <c r="G345" s="14">
        <v>-3.2</v>
      </c>
      <c r="H345" s="14">
        <v>-3.6</v>
      </c>
      <c r="I345" s="14">
        <v>-4.2</v>
      </c>
      <c r="J345" s="14">
        <v>-1.3</v>
      </c>
      <c r="K345" s="14">
        <v>-3.8</v>
      </c>
      <c r="L345" s="14">
        <v>0.5</v>
      </c>
      <c r="M345" s="14">
        <v>-15.6</v>
      </c>
      <c r="N345" s="14">
        <v>2.2999999999999998</v>
      </c>
      <c r="O345" s="14">
        <v>-12.3</v>
      </c>
    </row>
    <row r="346" spans="1:15" ht="15.75" thickBot="1" x14ac:dyDescent="0.3">
      <c r="A346" s="4">
        <v>345</v>
      </c>
      <c r="B346" s="6" t="s">
        <v>1326</v>
      </c>
      <c r="C346" s="5" t="s">
        <v>88</v>
      </c>
      <c r="D346" s="5" t="s">
        <v>837</v>
      </c>
      <c r="E346" s="7">
        <v>492</v>
      </c>
      <c r="F346" s="7">
        <v>127</v>
      </c>
      <c r="G346" s="14">
        <v>-4.2</v>
      </c>
      <c r="H346" s="14">
        <v>-8.6</v>
      </c>
      <c r="I346" s="14">
        <v>-2.4</v>
      </c>
      <c r="J346" s="14">
        <v>-7.9</v>
      </c>
      <c r="K346" s="14">
        <v>0.2</v>
      </c>
      <c r="L346" s="14">
        <v>-1.5</v>
      </c>
      <c r="M346" s="14">
        <v>-24.4</v>
      </c>
      <c r="N346" s="14">
        <v>11.1</v>
      </c>
      <c r="O346" s="14">
        <v>-12.3</v>
      </c>
    </row>
    <row r="347" spans="1:15" ht="15.75" thickBot="1" x14ac:dyDescent="0.3">
      <c r="A347" s="4">
        <v>346</v>
      </c>
      <c r="B347" s="6" t="s">
        <v>1081</v>
      </c>
      <c r="C347" s="5"/>
      <c r="D347" s="5" t="s">
        <v>845</v>
      </c>
      <c r="E347" s="7">
        <v>999</v>
      </c>
      <c r="F347" s="7">
        <v>40</v>
      </c>
      <c r="G347" s="14">
        <v>-1.4</v>
      </c>
      <c r="H347" s="14">
        <v>-3.2</v>
      </c>
      <c r="I347" s="14">
        <v>-5.3</v>
      </c>
      <c r="J347" s="14">
        <v>-1.9</v>
      </c>
      <c r="K347" s="14">
        <v>-3.8</v>
      </c>
      <c r="L347" s="14">
        <v>-0.1</v>
      </c>
      <c r="M347" s="14">
        <v>-15.7</v>
      </c>
      <c r="N347" s="14">
        <v>2.2999999999999998</v>
      </c>
      <c r="O347" s="14">
        <v>-12.4</v>
      </c>
    </row>
    <row r="348" spans="1:15" ht="15.75" thickBot="1" x14ac:dyDescent="0.3">
      <c r="A348" s="4">
        <v>347</v>
      </c>
      <c r="B348" s="6" t="s">
        <v>1102</v>
      </c>
      <c r="C348" s="5" t="s">
        <v>16</v>
      </c>
      <c r="D348" s="5" t="s">
        <v>845</v>
      </c>
      <c r="E348" s="7">
        <v>718.5</v>
      </c>
      <c r="F348" s="7">
        <v>46</v>
      </c>
      <c r="G348" s="14">
        <v>-2.4</v>
      </c>
      <c r="H348" s="14">
        <v>-2.8</v>
      </c>
      <c r="I348" s="14">
        <v>-4.5999999999999996</v>
      </c>
      <c r="J348" s="14">
        <v>-1.7</v>
      </c>
      <c r="K348" s="14">
        <v>-2.9</v>
      </c>
      <c r="L348" s="14">
        <v>-1.4</v>
      </c>
      <c r="M348" s="14">
        <v>-15.7</v>
      </c>
      <c r="N348" s="14">
        <v>2.2999999999999998</v>
      </c>
      <c r="O348" s="14">
        <v>-12.5</v>
      </c>
    </row>
    <row r="349" spans="1:15" ht="15.75" thickBot="1" x14ac:dyDescent="0.3">
      <c r="A349" s="4">
        <v>348</v>
      </c>
      <c r="B349" s="6" t="s">
        <v>1073</v>
      </c>
      <c r="C349" s="5" t="s">
        <v>56</v>
      </c>
      <c r="D349" s="5" t="s">
        <v>845</v>
      </c>
      <c r="E349" s="7">
        <v>733.7</v>
      </c>
      <c r="F349" s="7">
        <v>42</v>
      </c>
      <c r="G349" s="14">
        <v>-1.4</v>
      </c>
      <c r="H349" s="14">
        <v>-2.2999999999999998</v>
      </c>
      <c r="I349" s="14">
        <v>-4.7</v>
      </c>
      <c r="J349" s="14">
        <v>-2.6</v>
      </c>
      <c r="K349" s="14">
        <v>-3.8</v>
      </c>
      <c r="L349" s="14">
        <v>-0.9</v>
      </c>
      <c r="M349" s="14">
        <v>-15.8</v>
      </c>
      <c r="N349" s="14">
        <v>2.2999999999999998</v>
      </c>
      <c r="O349" s="14">
        <v>-12.5</v>
      </c>
    </row>
    <row r="350" spans="1:15" ht="15.75" thickBot="1" x14ac:dyDescent="0.3">
      <c r="A350" s="4">
        <v>349</v>
      </c>
      <c r="B350" s="6" t="s">
        <v>1143</v>
      </c>
      <c r="C350" s="5" t="s">
        <v>101</v>
      </c>
      <c r="D350" s="5" t="s">
        <v>845</v>
      </c>
      <c r="E350" s="7">
        <v>178.9</v>
      </c>
      <c r="F350" s="7">
        <v>63</v>
      </c>
      <c r="G350" s="14">
        <v>-0.9</v>
      </c>
      <c r="H350" s="14">
        <v>-5.4</v>
      </c>
      <c r="I350" s="14">
        <v>-3.2</v>
      </c>
      <c r="J350" s="14">
        <v>-6.6</v>
      </c>
      <c r="K350" s="14">
        <v>-3.8</v>
      </c>
      <c r="L350" s="14">
        <v>4.0999999999999996</v>
      </c>
      <c r="M350" s="14">
        <v>-15.8</v>
      </c>
      <c r="N350" s="14">
        <v>2.2999999999999998</v>
      </c>
      <c r="O350" s="14">
        <v>-12.5</v>
      </c>
    </row>
    <row r="351" spans="1:15" ht="15.75" thickBot="1" x14ac:dyDescent="0.3">
      <c r="A351" s="4">
        <v>350</v>
      </c>
      <c r="B351" s="6" t="s">
        <v>1083</v>
      </c>
      <c r="C351" s="5" t="s">
        <v>23</v>
      </c>
      <c r="D351" s="5" t="s">
        <v>845</v>
      </c>
      <c r="E351" s="7">
        <v>999</v>
      </c>
      <c r="F351" s="7">
        <v>46</v>
      </c>
      <c r="G351" s="14">
        <v>-1.5</v>
      </c>
      <c r="H351" s="14">
        <v>-2.8</v>
      </c>
      <c r="I351" s="14">
        <v>-4.7</v>
      </c>
      <c r="J351" s="14">
        <v>-2.5</v>
      </c>
      <c r="K351" s="14">
        <v>-3.8</v>
      </c>
      <c r="L351" s="14">
        <v>-0.6</v>
      </c>
      <c r="M351" s="14">
        <v>-15.9</v>
      </c>
      <c r="N351" s="14">
        <v>2.2999999999999998</v>
      </c>
      <c r="O351" s="14">
        <v>-12.6</v>
      </c>
    </row>
    <row r="352" spans="1:15" ht="15.75" thickBot="1" x14ac:dyDescent="0.3">
      <c r="A352" s="4">
        <v>351</v>
      </c>
      <c r="B352" s="6" t="s">
        <v>1093</v>
      </c>
      <c r="C352" s="5" t="s">
        <v>23</v>
      </c>
      <c r="D352" s="5" t="s">
        <v>845</v>
      </c>
      <c r="E352" s="7">
        <v>999</v>
      </c>
      <c r="F352" s="7">
        <v>50</v>
      </c>
      <c r="G352" s="14">
        <v>-1.9</v>
      </c>
      <c r="H352" s="14">
        <v>-3.1</v>
      </c>
      <c r="I352" s="14">
        <v>-4.5</v>
      </c>
      <c r="J352" s="14">
        <v>-2.5</v>
      </c>
      <c r="K352" s="14">
        <v>-3.8</v>
      </c>
      <c r="L352" s="14">
        <v>-0.1</v>
      </c>
      <c r="M352" s="14">
        <v>-15.9</v>
      </c>
      <c r="N352" s="14">
        <v>2.2999999999999998</v>
      </c>
      <c r="O352" s="14">
        <v>-12.7</v>
      </c>
    </row>
    <row r="353" spans="1:15" ht="15.75" thickBot="1" x14ac:dyDescent="0.3">
      <c r="A353" s="4">
        <v>352</v>
      </c>
      <c r="B353" s="6" t="s">
        <v>1065</v>
      </c>
      <c r="C353" s="5" t="s">
        <v>144</v>
      </c>
      <c r="D353" s="5" t="s">
        <v>845</v>
      </c>
      <c r="E353" s="7">
        <v>999</v>
      </c>
      <c r="F353" s="7">
        <v>35</v>
      </c>
      <c r="G353" s="14">
        <v>-1.8</v>
      </c>
      <c r="H353" s="14">
        <v>-2.7</v>
      </c>
      <c r="I353" s="14">
        <v>-6.1</v>
      </c>
      <c r="J353" s="14">
        <v>-0.9</v>
      </c>
      <c r="K353" s="14">
        <v>-3.8</v>
      </c>
      <c r="L353" s="14">
        <v>-0.8</v>
      </c>
      <c r="M353" s="14">
        <v>-16</v>
      </c>
      <c r="N353" s="14">
        <v>2.2999999999999998</v>
      </c>
      <c r="O353" s="14">
        <v>-12.7</v>
      </c>
    </row>
    <row r="354" spans="1:15" ht="15.75" thickBot="1" x14ac:dyDescent="0.3">
      <c r="A354" s="4">
        <v>353</v>
      </c>
      <c r="B354" s="6" t="s">
        <v>1077</v>
      </c>
      <c r="C354" s="5" t="s">
        <v>40</v>
      </c>
      <c r="D354" s="5" t="s">
        <v>845</v>
      </c>
      <c r="E354" s="7">
        <v>999</v>
      </c>
      <c r="F354" s="7">
        <v>46</v>
      </c>
      <c r="G354" s="14">
        <v>-1.6</v>
      </c>
      <c r="H354" s="14">
        <v>-3.6</v>
      </c>
      <c r="I354" s="14">
        <v>-4.8</v>
      </c>
      <c r="J354" s="14">
        <v>-2.1</v>
      </c>
      <c r="K354" s="14">
        <v>-3.8</v>
      </c>
      <c r="L354" s="14">
        <v>-0.1</v>
      </c>
      <c r="M354" s="14">
        <v>-16</v>
      </c>
      <c r="N354" s="14">
        <v>2.2999999999999998</v>
      </c>
      <c r="O354" s="14">
        <v>-12.7</v>
      </c>
    </row>
    <row r="355" spans="1:15" ht="15.75" thickBot="1" x14ac:dyDescent="0.3">
      <c r="A355" s="4">
        <v>354</v>
      </c>
      <c r="B355" s="6" t="s">
        <v>1075</v>
      </c>
      <c r="C355" s="5" t="s">
        <v>60</v>
      </c>
      <c r="D355" s="5" t="s">
        <v>845</v>
      </c>
      <c r="E355" s="7">
        <v>999</v>
      </c>
      <c r="F355" s="7">
        <v>35</v>
      </c>
      <c r="G355" s="14">
        <v>-1.1000000000000001</v>
      </c>
      <c r="H355" s="14">
        <v>-2.7</v>
      </c>
      <c r="I355" s="14">
        <v>-5.0999999999999996</v>
      </c>
      <c r="J355" s="14">
        <v>-2.2000000000000002</v>
      </c>
      <c r="K355" s="14">
        <v>-3.8</v>
      </c>
      <c r="L355" s="14">
        <v>-1.2</v>
      </c>
      <c r="M355" s="14">
        <v>-16</v>
      </c>
      <c r="N355" s="14">
        <v>2.2999999999999998</v>
      </c>
      <c r="O355" s="14">
        <v>-12.8</v>
      </c>
    </row>
    <row r="356" spans="1:15" ht="15.75" thickBot="1" x14ac:dyDescent="0.3">
      <c r="A356" s="4">
        <v>355</v>
      </c>
      <c r="B356" s="6" t="s">
        <v>1071</v>
      </c>
      <c r="C356" s="5" t="s">
        <v>82</v>
      </c>
      <c r="D356" s="5" t="s">
        <v>845</v>
      </c>
      <c r="E356" s="7">
        <v>746.3</v>
      </c>
      <c r="F356" s="7">
        <v>38</v>
      </c>
      <c r="G356" s="14">
        <v>-2.2000000000000002</v>
      </c>
      <c r="H356" s="14">
        <v>-2.9</v>
      </c>
      <c r="I356" s="14">
        <v>-5.5</v>
      </c>
      <c r="J356" s="14">
        <v>-0.8</v>
      </c>
      <c r="K356" s="14">
        <v>-3.3</v>
      </c>
      <c r="L356" s="14">
        <v>-1.4</v>
      </c>
      <c r="M356" s="14">
        <v>-16.100000000000001</v>
      </c>
      <c r="N356" s="14">
        <v>2.2999999999999998</v>
      </c>
      <c r="O356" s="14">
        <v>-12.8</v>
      </c>
    </row>
    <row r="357" spans="1:15" ht="15.75" thickBot="1" x14ac:dyDescent="0.3">
      <c r="A357" s="4">
        <v>356</v>
      </c>
      <c r="B357" s="6" t="s">
        <v>1129</v>
      </c>
      <c r="C357" s="5" t="s">
        <v>60</v>
      </c>
      <c r="D357" s="5" t="s">
        <v>845</v>
      </c>
      <c r="E357" s="7">
        <v>561.5</v>
      </c>
      <c r="F357" s="7">
        <v>57</v>
      </c>
      <c r="G357" s="14">
        <v>-1.7</v>
      </c>
      <c r="H357" s="14">
        <v>-4.0999999999999996</v>
      </c>
      <c r="I357" s="14">
        <v>-3.4</v>
      </c>
      <c r="J357" s="14">
        <v>-4.5999999999999996</v>
      </c>
      <c r="K357" s="14">
        <v>-3.8</v>
      </c>
      <c r="L357" s="14">
        <v>1.6</v>
      </c>
      <c r="M357" s="14">
        <v>-16.2</v>
      </c>
      <c r="N357" s="14">
        <v>2.2999999999999998</v>
      </c>
      <c r="O357" s="14">
        <v>-12.9</v>
      </c>
    </row>
    <row r="358" spans="1:15" ht="15.75" thickBot="1" x14ac:dyDescent="0.3">
      <c r="A358" s="4">
        <v>357</v>
      </c>
      <c r="B358" s="6" t="s">
        <v>1107</v>
      </c>
      <c r="C358" s="5" t="s">
        <v>106</v>
      </c>
      <c r="D358" s="5" t="s">
        <v>845</v>
      </c>
      <c r="E358" s="7">
        <v>999</v>
      </c>
      <c r="F358" s="7">
        <v>51</v>
      </c>
      <c r="G358" s="14">
        <v>-1</v>
      </c>
      <c r="H358" s="14">
        <v>-3.9</v>
      </c>
      <c r="I358" s="14">
        <v>-4.2</v>
      </c>
      <c r="J358" s="14">
        <v>-3.8</v>
      </c>
      <c r="K358" s="14">
        <v>-3.8</v>
      </c>
      <c r="L358" s="14">
        <v>0.5</v>
      </c>
      <c r="M358" s="14">
        <v>-16.2</v>
      </c>
      <c r="N358" s="14">
        <v>2.2999999999999998</v>
      </c>
      <c r="O358" s="14">
        <v>-13</v>
      </c>
    </row>
    <row r="359" spans="1:15" ht="15.75" thickBot="1" x14ac:dyDescent="0.3">
      <c r="A359" s="4">
        <v>358</v>
      </c>
      <c r="B359" s="6" t="s">
        <v>1328</v>
      </c>
      <c r="C359" s="5"/>
      <c r="D359" s="5" t="s">
        <v>837</v>
      </c>
      <c r="E359" s="7">
        <v>553.70000000000005</v>
      </c>
      <c r="F359" s="7">
        <v>100</v>
      </c>
      <c r="G359" s="14">
        <v>-6.3</v>
      </c>
      <c r="H359" s="14">
        <v>-7.1</v>
      </c>
      <c r="I359" s="14">
        <v>-3</v>
      </c>
      <c r="J359" s="14">
        <v>-6.1</v>
      </c>
      <c r="K359" s="14">
        <v>-1.2</v>
      </c>
      <c r="L359" s="14">
        <v>-1.4</v>
      </c>
      <c r="M359" s="14">
        <v>-25.1</v>
      </c>
      <c r="N359" s="14">
        <v>11.1</v>
      </c>
      <c r="O359" s="14">
        <v>-13.1</v>
      </c>
    </row>
    <row r="360" spans="1:15" ht="15.75" thickBot="1" x14ac:dyDescent="0.3">
      <c r="A360" s="4">
        <v>359</v>
      </c>
      <c r="B360" s="6" t="s">
        <v>1101</v>
      </c>
      <c r="C360" s="5" t="s">
        <v>85</v>
      </c>
      <c r="D360" s="5" t="s">
        <v>845</v>
      </c>
      <c r="E360" s="7">
        <v>999</v>
      </c>
      <c r="F360" s="7">
        <v>49</v>
      </c>
      <c r="G360" s="14">
        <v>-0.7</v>
      </c>
      <c r="H360" s="14">
        <v>-4.5999999999999996</v>
      </c>
      <c r="I360" s="14">
        <v>-5.5</v>
      </c>
      <c r="J360" s="14">
        <v>-2.4</v>
      </c>
      <c r="K360" s="14">
        <v>-3.8</v>
      </c>
      <c r="L360" s="14">
        <v>0.7</v>
      </c>
      <c r="M360" s="14">
        <v>-16.399999999999999</v>
      </c>
      <c r="N360" s="14">
        <v>2.2999999999999998</v>
      </c>
      <c r="O360" s="14">
        <v>-13.1</v>
      </c>
    </row>
    <row r="361" spans="1:15" ht="15.75" thickBot="1" x14ac:dyDescent="0.3">
      <c r="A361" s="4">
        <v>360</v>
      </c>
      <c r="B361" s="6" t="s">
        <v>1335</v>
      </c>
      <c r="C361" s="5" t="s">
        <v>56</v>
      </c>
      <c r="D361" s="5" t="s">
        <v>837</v>
      </c>
      <c r="E361" s="7">
        <v>363.7</v>
      </c>
      <c r="F361" s="7">
        <v>110</v>
      </c>
      <c r="G361" s="14">
        <v>-6</v>
      </c>
      <c r="H361" s="14">
        <v>-7.4</v>
      </c>
      <c r="I361" s="14">
        <v>-1.8</v>
      </c>
      <c r="J361" s="14">
        <v>-8</v>
      </c>
      <c r="K361" s="14">
        <v>-0.5</v>
      </c>
      <c r="L361" s="14">
        <v>-1.5</v>
      </c>
      <c r="M361" s="14">
        <v>-25.1</v>
      </c>
      <c r="N361" s="14">
        <v>11.1</v>
      </c>
      <c r="O361" s="14">
        <v>-13.1</v>
      </c>
    </row>
    <row r="362" spans="1:15" ht="15.75" thickBot="1" x14ac:dyDescent="0.3">
      <c r="A362" s="4">
        <v>361</v>
      </c>
      <c r="B362" s="6" t="s">
        <v>1086</v>
      </c>
      <c r="C362" s="5" t="s">
        <v>47</v>
      </c>
      <c r="D362" s="5" t="s">
        <v>845</v>
      </c>
      <c r="E362" s="7">
        <v>750.8</v>
      </c>
      <c r="F362" s="7">
        <v>52</v>
      </c>
      <c r="G362" s="14">
        <v>-2.2999999999999998</v>
      </c>
      <c r="H362" s="14">
        <v>-3.1</v>
      </c>
      <c r="I362" s="14">
        <v>-4.9000000000000004</v>
      </c>
      <c r="J362" s="14">
        <v>-1.7</v>
      </c>
      <c r="K362" s="14">
        <v>-3</v>
      </c>
      <c r="L362" s="14">
        <v>-1.3</v>
      </c>
      <c r="M362" s="14">
        <v>-16.399999999999999</v>
      </c>
      <c r="N362" s="14">
        <v>2.2999999999999998</v>
      </c>
      <c r="O362" s="14">
        <v>-13.1</v>
      </c>
    </row>
    <row r="363" spans="1:15" ht="15.75" thickBot="1" x14ac:dyDescent="0.3">
      <c r="A363" s="4">
        <v>362</v>
      </c>
      <c r="B363" s="6" t="s">
        <v>1097</v>
      </c>
      <c r="C363" s="5"/>
      <c r="D363" s="5" t="s">
        <v>845</v>
      </c>
      <c r="E363" s="7">
        <v>999</v>
      </c>
      <c r="F363" s="7">
        <v>41</v>
      </c>
      <c r="G363" s="14">
        <v>-1.9</v>
      </c>
      <c r="H363" s="14">
        <v>-2.4</v>
      </c>
      <c r="I363" s="14">
        <v>-5.0999999999999996</v>
      </c>
      <c r="J363" s="14">
        <v>-3</v>
      </c>
      <c r="K363" s="14">
        <v>-3.8</v>
      </c>
      <c r="L363" s="14">
        <v>-0.2</v>
      </c>
      <c r="M363" s="14">
        <v>-16.399999999999999</v>
      </c>
      <c r="N363" s="14">
        <v>2.2999999999999998</v>
      </c>
      <c r="O363" s="14">
        <v>-13.1</v>
      </c>
    </row>
    <row r="364" spans="1:15" ht="15.75" thickBot="1" x14ac:dyDescent="0.3">
      <c r="A364" s="4">
        <v>363</v>
      </c>
      <c r="B364" s="6" t="s">
        <v>1126</v>
      </c>
      <c r="C364" s="5" t="s">
        <v>179</v>
      </c>
      <c r="D364" s="5" t="s">
        <v>845</v>
      </c>
      <c r="E364" s="7">
        <v>549.6</v>
      </c>
      <c r="F364" s="7">
        <v>53</v>
      </c>
      <c r="G364" s="14">
        <v>-1.5</v>
      </c>
      <c r="H364" s="14">
        <v>-3.8</v>
      </c>
      <c r="I364" s="14">
        <v>-4.2</v>
      </c>
      <c r="J364" s="14">
        <v>-5.4</v>
      </c>
      <c r="K364" s="14">
        <v>-3.8</v>
      </c>
      <c r="L364" s="14">
        <v>2.2999999999999998</v>
      </c>
      <c r="M364" s="14">
        <v>-16.399999999999999</v>
      </c>
      <c r="N364" s="14">
        <v>2.2999999999999998</v>
      </c>
      <c r="O364" s="14">
        <v>-13.1</v>
      </c>
    </row>
    <row r="365" spans="1:15" ht="15.75" thickBot="1" x14ac:dyDescent="0.3">
      <c r="A365" s="4">
        <v>364</v>
      </c>
      <c r="B365" s="6" t="s">
        <v>1323</v>
      </c>
      <c r="C365" s="5" t="s">
        <v>106</v>
      </c>
      <c r="D365" s="5" t="s">
        <v>837</v>
      </c>
      <c r="E365" s="7">
        <v>631.29999999999995</v>
      </c>
      <c r="F365" s="7">
        <v>68</v>
      </c>
      <c r="G365" s="14">
        <v>-5.8</v>
      </c>
      <c r="H365" s="14">
        <v>-6.9</v>
      </c>
      <c r="I365" s="14">
        <v>-4</v>
      </c>
      <c r="J365" s="14">
        <v>-5.0999999999999996</v>
      </c>
      <c r="K365" s="14">
        <v>-2</v>
      </c>
      <c r="L365" s="14">
        <v>-1.4</v>
      </c>
      <c r="M365" s="14">
        <v>-25.2</v>
      </c>
      <c r="N365" s="14">
        <v>11.1</v>
      </c>
      <c r="O365" s="14">
        <v>-13.2</v>
      </c>
    </row>
    <row r="366" spans="1:15" ht="15.75" thickBot="1" x14ac:dyDescent="0.3">
      <c r="A366" s="4">
        <v>365</v>
      </c>
      <c r="B366" s="6" t="s">
        <v>1387</v>
      </c>
      <c r="C366" s="5"/>
      <c r="D366" s="5" t="s">
        <v>845</v>
      </c>
      <c r="E366" s="7">
        <v>999</v>
      </c>
      <c r="F366" s="7">
        <v>36</v>
      </c>
      <c r="G366" s="14">
        <v>-1.7</v>
      </c>
      <c r="H366" s="14">
        <v>-2.7</v>
      </c>
      <c r="I366" s="14">
        <v>-5.5</v>
      </c>
      <c r="J366" s="14">
        <v>-1.7</v>
      </c>
      <c r="K366" s="14">
        <v>-3.8</v>
      </c>
      <c r="L366" s="14">
        <v>-1</v>
      </c>
      <c r="M366" s="14">
        <v>-16.5</v>
      </c>
      <c r="N366" s="14">
        <v>2.2999999999999998</v>
      </c>
      <c r="O366" s="14">
        <v>-13.2</v>
      </c>
    </row>
    <row r="367" spans="1:15" ht="15.75" thickBot="1" x14ac:dyDescent="0.3">
      <c r="A367" s="4">
        <v>366</v>
      </c>
      <c r="B367" s="6" t="s">
        <v>1109</v>
      </c>
      <c r="C367" s="5" t="s">
        <v>19</v>
      </c>
      <c r="D367" s="5" t="s">
        <v>845</v>
      </c>
      <c r="E367" s="7">
        <v>999</v>
      </c>
      <c r="F367" s="7">
        <v>47</v>
      </c>
      <c r="G367" s="14">
        <v>-1.3</v>
      </c>
      <c r="H367" s="14">
        <v>-3</v>
      </c>
      <c r="I367" s="14">
        <v>-4.3</v>
      </c>
      <c r="J367" s="14">
        <v>-4.3</v>
      </c>
      <c r="K367" s="14">
        <v>-3.8</v>
      </c>
      <c r="L367" s="14">
        <v>0.2</v>
      </c>
      <c r="M367" s="14">
        <v>-16.5</v>
      </c>
      <c r="N367" s="14">
        <v>2.2999999999999998</v>
      </c>
      <c r="O367" s="14">
        <v>-13.2</v>
      </c>
    </row>
    <row r="368" spans="1:15" ht="15.75" thickBot="1" x14ac:dyDescent="0.3">
      <c r="A368" s="4">
        <v>367</v>
      </c>
      <c r="B368" s="6" t="s">
        <v>1117</v>
      </c>
      <c r="C368" s="5" t="s">
        <v>80</v>
      </c>
      <c r="D368" s="5" t="s">
        <v>845</v>
      </c>
      <c r="E368" s="7">
        <v>999</v>
      </c>
      <c r="F368" s="7">
        <v>50</v>
      </c>
      <c r="G368" s="14">
        <v>-1</v>
      </c>
      <c r="H368" s="14">
        <v>-4.5999999999999996</v>
      </c>
      <c r="I368" s="14">
        <v>-4.7</v>
      </c>
      <c r="J368" s="14">
        <v>-3.9</v>
      </c>
      <c r="K368" s="14">
        <v>-3.8</v>
      </c>
      <c r="L368" s="14">
        <v>1.4</v>
      </c>
      <c r="M368" s="14">
        <v>-16.600000000000001</v>
      </c>
      <c r="N368" s="14">
        <v>2.2999999999999998</v>
      </c>
      <c r="O368" s="14">
        <v>-13.3</v>
      </c>
    </row>
    <row r="369" spans="1:15" ht="15.75" thickBot="1" x14ac:dyDescent="0.3">
      <c r="A369" s="4">
        <v>368</v>
      </c>
      <c r="B369" s="6" t="s">
        <v>1121</v>
      </c>
      <c r="C369" s="5" t="s">
        <v>82</v>
      </c>
      <c r="D369" s="5" t="s">
        <v>845</v>
      </c>
      <c r="E369" s="7">
        <v>999</v>
      </c>
      <c r="F369" s="7">
        <v>53</v>
      </c>
      <c r="G369" s="14">
        <v>-0.1</v>
      </c>
      <c r="H369" s="14">
        <v>-4.9000000000000004</v>
      </c>
      <c r="I369" s="14">
        <v>-4.5999999999999996</v>
      </c>
      <c r="J369" s="14">
        <v>-4.5999999999999996</v>
      </c>
      <c r="K369" s="14">
        <v>-3.8</v>
      </c>
      <c r="L369" s="14">
        <v>1.4</v>
      </c>
      <c r="M369" s="14">
        <v>-16.600000000000001</v>
      </c>
      <c r="N369" s="14">
        <v>2.2999999999999998</v>
      </c>
      <c r="O369" s="14">
        <v>-13.3</v>
      </c>
    </row>
    <row r="370" spans="1:15" ht="15.75" thickBot="1" x14ac:dyDescent="0.3">
      <c r="A370" s="4">
        <v>369</v>
      </c>
      <c r="B370" s="6" t="s">
        <v>1120</v>
      </c>
      <c r="C370" s="5" t="s">
        <v>51</v>
      </c>
      <c r="D370" s="5" t="s">
        <v>845</v>
      </c>
      <c r="E370" s="7">
        <v>999</v>
      </c>
      <c r="F370" s="7">
        <v>45</v>
      </c>
      <c r="G370" s="14">
        <v>-2.2000000000000002</v>
      </c>
      <c r="H370" s="14">
        <v>-2.6</v>
      </c>
      <c r="I370" s="14">
        <v>-4.5999999999999996</v>
      </c>
      <c r="J370" s="14">
        <v>-2.6</v>
      </c>
      <c r="K370" s="14">
        <v>-3.8</v>
      </c>
      <c r="L370" s="14">
        <v>-0.9</v>
      </c>
      <c r="M370" s="14">
        <v>-16.600000000000001</v>
      </c>
      <c r="N370" s="14">
        <v>2.2999999999999998</v>
      </c>
      <c r="O370" s="14">
        <v>-13.4</v>
      </c>
    </row>
    <row r="371" spans="1:15" ht="15.75" thickBot="1" x14ac:dyDescent="0.3">
      <c r="A371" s="4">
        <v>370</v>
      </c>
      <c r="B371" s="6" t="s">
        <v>1111</v>
      </c>
      <c r="C371" s="5" t="s">
        <v>90</v>
      </c>
      <c r="D371" s="5" t="s">
        <v>845</v>
      </c>
      <c r="E371" s="7">
        <v>999</v>
      </c>
      <c r="F371" s="7">
        <v>47</v>
      </c>
      <c r="G371" s="14">
        <v>-1.9</v>
      </c>
      <c r="H371" s="14">
        <v>-3.3</v>
      </c>
      <c r="I371" s="14">
        <v>-4.5999999999999996</v>
      </c>
      <c r="J371" s="14">
        <v>-3.4</v>
      </c>
      <c r="K371" s="14">
        <v>-3.8</v>
      </c>
      <c r="L371" s="14">
        <v>0.3</v>
      </c>
      <c r="M371" s="14">
        <v>-16.7</v>
      </c>
      <c r="N371" s="14">
        <v>2.2999999999999998</v>
      </c>
      <c r="O371" s="14">
        <v>-13.4</v>
      </c>
    </row>
    <row r="372" spans="1:15" ht="15.75" thickBot="1" x14ac:dyDescent="0.3">
      <c r="A372" s="4">
        <v>371</v>
      </c>
      <c r="B372" s="6" t="s">
        <v>1113</v>
      </c>
      <c r="C372" s="5" t="s">
        <v>93</v>
      </c>
      <c r="D372" s="5" t="s">
        <v>845</v>
      </c>
      <c r="E372" s="7">
        <v>999</v>
      </c>
      <c r="F372" s="7">
        <v>54</v>
      </c>
      <c r="G372" s="14">
        <v>-1.4</v>
      </c>
      <c r="H372" s="14">
        <v>-3.7</v>
      </c>
      <c r="I372" s="14">
        <v>-4.5999999999999996</v>
      </c>
      <c r="J372" s="14">
        <v>-3.6</v>
      </c>
      <c r="K372" s="14">
        <v>-3.8</v>
      </c>
      <c r="L372" s="14">
        <v>0.3</v>
      </c>
      <c r="M372" s="14">
        <v>-16.7</v>
      </c>
      <c r="N372" s="14">
        <v>2.2999999999999998</v>
      </c>
      <c r="O372" s="14">
        <v>-13.5</v>
      </c>
    </row>
    <row r="373" spans="1:15" ht="15.75" thickBot="1" x14ac:dyDescent="0.3">
      <c r="A373" s="4">
        <v>372</v>
      </c>
      <c r="B373" s="6" t="s">
        <v>1110</v>
      </c>
      <c r="C373" s="5" t="s">
        <v>60</v>
      </c>
      <c r="D373" s="5" t="s">
        <v>845</v>
      </c>
      <c r="E373" s="7">
        <v>999</v>
      </c>
      <c r="F373" s="7">
        <v>44</v>
      </c>
      <c r="G373" s="14">
        <v>-2.4</v>
      </c>
      <c r="H373" s="14">
        <v>-3.2</v>
      </c>
      <c r="I373" s="14">
        <v>-4.9000000000000004</v>
      </c>
      <c r="J373" s="14">
        <v>-2.1</v>
      </c>
      <c r="K373" s="14">
        <v>-3.8</v>
      </c>
      <c r="L373" s="14">
        <v>-0.4</v>
      </c>
      <c r="M373" s="14">
        <v>-16.8</v>
      </c>
      <c r="N373" s="14">
        <v>2.2999999999999998</v>
      </c>
      <c r="O373" s="14">
        <v>-13.5</v>
      </c>
    </row>
    <row r="374" spans="1:15" ht="15.75" thickBot="1" x14ac:dyDescent="0.3">
      <c r="A374" s="4">
        <v>373</v>
      </c>
      <c r="B374" s="6" t="s">
        <v>1088</v>
      </c>
      <c r="C374" s="5"/>
      <c r="D374" s="5" t="s">
        <v>845</v>
      </c>
      <c r="E374" s="7">
        <v>746.1</v>
      </c>
      <c r="F374" s="7">
        <v>46</v>
      </c>
      <c r="G374" s="14">
        <v>-3.2</v>
      </c>
      <c r="H374" s="14">
        <v>-2.2999999999999998</v>
      </c>
      <c r="I374" s="14">
        <v>-5.2</v>
      </c>
      <c r="J374" s="14">
        <v>-1.9</v>
      </c>
      <c r="K374" s="14">
        <v>-3</v>
      </c>
      <c r="L374" s="14">
        <v>-1.3</v>
      </c>
      <c r="M374" s="14">
        <v>-16.8</v>
      </c>
      <c r="N374" s="14">
        <v>2.2999999999999998</v>
      </c>
      <c r="O374" s="14">
        <v>-13.5</v>
      </c>
    </row>
    <row r="375" spans="1:15" ht="15.75" thickBot="1" x14ac:dyDescent="0.3">
      <c r="A375" s="4">
        <v>374</v>
      </c>
      <c r="B375" s="6" t="s">
        <v>1407</v>
      </c>
      <c r="C375" s="5"/>
      <c r="D375" s="5" t="s">
        <v>845</v>
      </c>
      <c r="E375" s="7">
        <v>702.3</v>
      </c>
      <c r="F375" s="7">
        <v>42</v>
      </c>
      <c r="G375" s="14">
        <v>-1.5</v>
      </c>
      <c r="H375" s="14">
        <v>-3</v>
      </c>
      <c r="I375" s="14">
        <v>-4.5999999999999996</v>
      </c>
      <c r="J375" s="14">
        <v>-3.3</v>
      </c>
      <c r="K375" s="14">
        <v>-3.1</v>
      </c>
      <c r="L375" s="14">
        <v>-1.3</v>
      </c>
      <c r="M375" s="14">
        <v>-16.8</v>
      </c>
      <c r="N375" s="14">
        <v>2.2999999999999998</v>
      </c>
      <c r="O375" s="14">
        <v>-13.5</v>
      </c>
    </row>
    <row r="376" spans="1:15" ht="15.75" thickBot="1" x14ac:dyDescent="0.3">
      <c r="A376" s="4">
        <v>375</v>
      </c>
      <c r="B376" s="6" t="s">
        <v>1136</v>
      </c>
      <c r="C376" s="5" t="s">
        <v>42</v>
      </c>
      <c r="D376" s="5" t="s">
        <v>845</v>
      </c>
      <c r="E376" s="7">
        <v>750.8</v>
      </c>
      <c r="F376" s="7">
        <v>56</v>
      </c>
      <c r="G376" s="14">
        <v>-2</v>
      </c>
      <c r="H376" s="14">
        <v>-3.9</v>
      </c>
      <c r="I376" s="14">
        <v>-4.3</v>
      </c>
      <c r="J376" s="14">
        <v>-4.2</v>
      </c>
      <c r="K376" s="14">
        <v>-3.8</v>
      </c>
      <c r="L376" s="14">
        <v>1.4</v>
      </c>
      <c r="M376" s="14">
        <v>-16.8</v>
      </c>
      <c r="N376" s="14">
        <v>2.2999999999999998</v>
      </c>
      <c r="O376" s="14">
        <v>-13.5</v>
      </c>
    </row>
    <row r="377" spans="1:15" ht="15.75" thickBot="1" x14ac:dyDescent="0.3">
      <c r="A377" s="4">
        <v>376</v>
      </c>
      <c r="B377" s="6" t="s">
        <v>1096</v>
      </c>
      <c r="C377" s="5" t="s">
        <v>106</v>
      </c>
      <c r="D377" s="5" t="s">
        <v>845</v>
      </c>
      <c r="E377" s="7">
        <v>739.3</v>
      </c>
      <c r="F377" s="7">
        <v>43</v>
      </c>
      <c r="G377" s="14">
        <v>-2.2000000000000002</v>
      </c>
      <c r="H377" s="14">
        <v>-3.6</v>
      </c>
      <c r="I377" s="14">
        <v>-4.9000000000000004</v>
      </c>
      <c r="J377" s="14">
        <v>-2.4</v>
      </c>
      <c r="K377" s="14">
        <v>-3.8</v>
      </c>
      <c r="L377" s="14">
        <v>0</v>
      </c>
      <c r="M377" s="14">
        <v>-16.8</v>
      </c>
      <c r="N377" s="14">
        <v>2.2999999999999998</v>
      </c>
      <c r="O377" s="14">
        <v>-13.5</v>
      </c>
    </row>
    <row r="378" spans="1:15" ht="15.75" thickBot="1" x14ac:dyDescent="0.3">
      <c r="A378" s="4">
        <v>377</v>
      </c>
      <c r="B378" s="6" t="s">
        <v>1103</v>
      </c>
      <c r="C378" s="5" t="s">
        <v>19</v>
      </c>
      <c r="D378" s="5" t="s">
        <v>845</v>
      </c>
      <c r="E378" s="7">
        <v>999</v>
      </c>
      <c r="F378" s="7">
        <v>37</v>
      </c>
      <c r="G378" s="14">
        <v>-1.6</v>
      </c>
      <c r="H378" s="14">
        <v>-2.9</v>
      </c>
      <c r="I378" s="14">
        <v>-5.5</v>
      </c>
      <c r="J378" s="14">
        <v>-2.5</v>
      </c>
      <c r="K378" s="14">
        <v>-2.9</v>
      </c>
      <c r="L378" s="14">
        <v>-1.3</v>
      </c>
      <c r="M378" s="14">
        <v>-16.8</v>
      </c>
      <c r="N378" s="14">
        <v>2.2999999999999998</v>
      </c>
      <c r="O378" s="14">
        <v>-13.5</v>
      </c>
    </row>
    <row r="379" spans="1:15" ht="15.75" thickBot="1" x14ac:dyDescent="0.3">
      <c r="A379" s="4">
        <v>378</v>
      </c>
      <c r="B379" s="6" t="s">
        <v>1325</v>
      </c>
      <c r="C379" s="5" t="s">
        <v>51</v>
      </c>
      <c r="D379" s="5" t="s">
        <v>837</v>
      </c>
      <c r="E379" s="7">
        <v>465.8</v>
      </c>
      <c r="F379" s="7">
        <v>96</v>
      </c>
      <c r="G379" s="14">
        <v>-6</v>
      </c>
      <c r="H379" s="14">
        <v>-8.5</v>
      </c>
      <c r="I379" s="14">
        <v>-2.6</v>
      </c>
      <c r="J379" s="14">
        <v>-5.6</v>
      </c>
      <c r="K379" s="14">
        <v>-1.6</v>
      </c>
      <c r="L379" s="14">
        <v>-1.4</v>
      </c>
      <c r="M379" s="14">
        <v>-25.6</v>
      </c>
      <c r="N379" s="14">
        <v>11.1</v>
      </c>
      <c r="O379" s="14">
        <v>-13.6</v>
      </c>
    </row>
    <row r="380" spans="1:15" ht="15.75" thickBot="1" x14ac:dyDescent="0.3">
      <c r="A380" s="4">
        <v>379</v>
      </c>
      <c r="B380" s="6" t="s">
        <v>1115</v>
      </c>
      <c r="C380" s="5" t="s">
        <v>179</v>
      </c>
      <c r="D380" s="5" t="s">
        <v>845</v>
      </c>
      <c r="E380" s="7">
        <v>748.3</v>
      </c>
      <c r="F380" s="7">
        <v>42</v>
      </c>
      <c r="G380" s="14">
        <v>-0.6</v>
      </c>
      <c r="H380" s="14">
        <v>-4.2</v>
      </c>
      <c r="I380" s="14">
        <v>-4.5</v>
      </c>
      <c r="J380" s="14">
        <v>-4.4000000000000004</v>
      </c>
      <c r="K380" s="14">
        <v>-3.8</v>
      </c>
      <c r="L380" s="14">
        <v>0.6</v>
      </c>
      <c r="M380" s="14">
        <v>-16.899999999999999</v>
      </c>
      <c r="N380" s="14">
        <v>2.2999999999999998</v>
      </c>
      <c r="O380" s="14">
        <v>-13.6</v>
      </c>
    </row>
    <row r="381" spans="1:15" ht="15.75" thickBot="1" x14ac:dyDescent="0.3">
      <c r="A381" s="4">
        <v>380</v>
      </c>
      <c r="B381" s="6" t="s">
        <v>1128</v>
      </c>
      <c r="C381" s="5" t="s">
        <v>88</v>
      </c>
      <c r="D381" s="5" t="s">
        <v>845</v>
      </c>
      <c r="E381" s="7">
        <v>749.4</v>
      </c>
      <c r="F381" s="7">
        <v>66</v>
      </c>
      <c r="G381" s="14">
        <v>-3.2</v>
      </c>
      <c r="H381" s="14">
        <v>-3.5</v>
      </c>
      <c r="I381" s="14">
        <v>-4.5</v>
      </c>
      <c r="J381" s="14">
        <v>-2</v>
      </c>
      <c r="K381" s="14">
        <v>-3.4</v>
      </c>
      <c r="L381" s="14">
        <v>-0.3</v>
      </c>
      <c r="M381" s="14">
        <v>-16.899999999999999</v>
      </c>
      <c r="N381" s="14">
        <v>2.2999999999999998</v>
      </c>
      <c r="O381" s="14">
        <v>-13.6</v>
      </c>
    </row>
    <row r="382" spans="1:15" ht="15.75" thickBot="1" x14ac:dyDescent="0.3">
      <c r="A382" s="4">
        <v>381</v>
      </c>
      <c r="B382" s="6" t="s">
        <v>1137</v>
      </c>
      <c r="C382" s="5" t="s">
        <v>56</v>
      </c>
      <c r="D382" s="5" t="s">
        <v>845</v>
      </c>
      <c r="E382" s="7">
        <v>999</v>
      </c>
      <c r="F382" s="7">
        <v>53</v>
      </c>
      <c r="G382" s="14">
        <v>-2</v>
      </c>
      <c r="H382" s="14">
        <v>-3.8</v>
      </c>
      <c r="I382" s="14">
        <v>-4.4000000000000004</v>
      </c>
      <c r="J382" s="14">
        <v>-3.9</v>
      </c>
      <c r="K382" s="14">
        <v>-3.8</v>
      </c>
      <c r="L382" s="14">
        <v>0.9</v>
      </c>
      <c r="M382" s="14">
        <v>-17</v>
      </c>
      <c r="N382" s="14">
        <v>2.2999999999999998</v>
      </c>
      <c r="O382" s="14">
        <v>-13.7</v>
      </c>
    </row>
    <row r="383" spans="1:15" ht="15.75" thickBot="1" x14ac:dyDescent="0.3">
      <c r="A383" s="4">
        <v>382</v>
      </c>
      <c r="B383" s="6" t="s">
        <v>1140</v>
      </c>
      <c r="C383" s="5" t="s">
        <v>51</v>
      </c>
      <c r="D383" s="5" t="s">
        <v>845</v>
      </c>
      <c r="E383" s="7">
        <v>747</v>
      </c>
      <c r="F383" s="7">
        <v>56</v>
      </c>
      <c r="G383" s="14">
        <v>-2.6</v>
      </c>
      <c r="H383" s="14">
        <v>-4.0999999999999996</v>
      </c>
      <c r="I383" s="14">
        <v>-4.4000000000000004</v>
      </c>
      <c r="J383" s="14">
        <v>-2.8</v>
      </c>
      <c r="K383" s="14">
        <v>-3.8</v>
      </c>
      <c r="L383" s="14">
        <v>0.6</v>
      </c>
      <c r="M383" s="14">
        <v>-17</v>
      </c>
      <c r="N383" s="14">
        <v>2.2999999999999998</v>
      </c>
      <c r="O383" s="14">
        <v>-13.7</v>
      </c>
    </row>
    <row r="384" spans="1:15" ht="15.75" thickBot="1" x14ac:dyDescent="0.3">
      <c r="A384" s="4">
        <v>383</v>
      </c>
      <c r="B384" s="6" t="s">
        <v>1340</v>
      </c>
      <c r="C384" s="5" t="s">
        <v>16</v>
      </c>
      <c r="D384" s="5" t="s">
        <v>837</v>
      </c>
      <c r="E384" s="7">
        <v>424.4</v>
      </c>
      <c r="F384" s="7">
        <v>117</v>
      </c>
      <c r="G384" s="14">
        <v>-5.3</v>
      </c>
      <c r="H384" s="14">
        <v>-9.1</v>
      </c>
      <c r="I384" s="14">
        <v>-2.2000000000000002</v>
      </c>
      <c r="J384" s="14">
        <v>-7.6</v>
      </c>
      <c r="K384" s="14">
        <v>-0.1</v>
      </c>
      <c r="L384" s="14">
        <v>-1.4</v>
      </c>
      <c r="M384" s="14">
        <v>-25.8</v>
      </c>
      <c r="N384" s="14">
        <v>11.1</v>
      </c>
      <c r="O384" s="14">
        <v>-13.7</v>
      </c>
    </row>
    <row r="385" spans="1:15" ht="15.75" thickBot="1" x14ac:dyDescent="0.3">
      <c r="A385" s="4">
        <v>384</v>
      </c>
      <c r="B385" s="6" t="s">
        <v>1296</v>
      </c>
      <c r="C385" s="5" t="s">
        <v>65</v>
      </c>
      <c r="D385" s="5" t="s">
        <v>837</v>
      </c>
      <c r="E385" s="7">
        <v>999</v>
      </c>
      <c r="F385" s="7">
        <v>67</v>
      </c>
      <c r="G385" s="14">
        <v>-6</v>
      </c>
      <c r="H385" s="14">
        <v>-6.8</v>
      </c>
      <c r="I385" s="14">
        <v>-3.8</v>
      </c>
      <c r="J385" s="14">
        <v>-6.2</v>
      </c>
      <c r="K385" s="14">
        <v>-1.5</v>
      </c>
      <c r="L385" s="14">
        <v>-1.5</v>
      </c>
      <c r="M385" s="14">
        <v>-25.8</v>
      </c>
      <c r="N385" s="14">
        <v>11.1</v>
      </c>
      <c r="O385" s="14">
        <v>-13.7</v>
      </c>
    </row>
    <row r="386" spans="1:15" ht="15.75" thickBot="1" x14ac:dyDescent="0.3">
      <c r="A386" s="4">
        <v>385</v>
      </c>
      <c r="B386" s="6" t="s">
        <v>1125</v>
      </c>
      <c r="C386" s="5"/>
      <c r="D386" s="5" t="s">
        <v>845</v>
      </c>
      <c r="E386" s="7">
        <v>999</v>
      </c>
      <c r="F386" s="7">
        <v>42</v>
      </c>
      <c r="G386" s="14">
        <v>-1.2</v>
      </c>
      <c r="H386" s="14">
        <v>-3.6</v>
      </c>
      <c r="I386" s="14">
        <v>-4.7</v>
      </c>
      <c r="J386" s="14">
        <v>-2.9</v>
      </c>
      <c r="K386" s="14">
        <v>-3.8</v>
      </c>
      <c r="L386" s="14">
        <v>-0.9</v>
      </c>
      <c r="M386" s="14">
        <v>-17.100000000000001</v>
      </c>
      <c r="N386" s="14">
        <v>2.2999999999999998</v>
      </c>
      <c r="O386" s="14">
        <v>-13.8</v>
      </c>
    </row>
    <row r="387" spans="1:15" ht="15.75" thickBot="1" x14ac:dyDescent="0.3">
      <c r="A387" s="4">
        <v>386</v>
      </c>
      <c r="B387" s="6" t="s">
        <v>1332</v>
      </c>
      <c r="C387" s="5" t="s">
        <v>23</v>
      </c>
      <c r="D387" s="5" t="s">
        <v>837</v>
      </c>
      <c r="E387" s="7">
        <v>505.1</v>
      </c>
      <c r="F387" s="7">
        <v>123</v>
      </c>
      <c r="G387" s="14">
        <v>-5.6</v>
      </c>
      <c r="H387" s="14">
        <v>-9.5</v>
      </c>
      <c r="I387" s="14">
        <v>-1.3</v>
      </c>
      <c r="J387" s="14">
        <v>-8.1</v>
      </c>
      <c r="K387" s="14">
        <v>0</v>
      </c>
      <c r="L387" s="14">
        <v>-1.5</v>
      </c>
      <c r="M387" s="14">
        <v>-25.9</v>
      </c>
      <c r="N387" s="14">
        <v>11.1</v>
      </c>
      <c r="O387" s="14">
        <v>-13.8</v>
      </c>
    </row>
    <row r="388" spans="1:15" ht="15.75" thickBot="1" x14ac:dyDescent="0.3">
      <c r="A388" s="4">
        <v>387</v>
      </c>
      <c r="B388" s="6" t="s">
        <v>1124</v>
      </c>
      <c r="C388" s="5" t="s">
        <v>179</v>
      </c>
      <c r="D388" s="5" t="s">
        <v>845</v>
      </c>
      <c r="E388" s="7">
        <v>747.6</v>
      </c>
      <c r="F388" s="7">
        <v>55</v>
      </c>
      <c r="G388" s="14">
        <v>-2</v>
      </c>
      <c r="H388" s="14">
        <v>-3.6</v>
      </c>
      <c r="I388" s="14">
        <v>-4.8</v>
      </c>
      <c r="J388" s="14">
        <v>-2.2999999999999998</v>
      </c>
      <c r="K388" s="14">
        <v>-3.4</v>
      </c>
      <c r="L388" s="14">
        <v>-1.1000000000000001</v>
      </c>
      <c r="M388" s="14">
        <v>-17.100000000000001</v>
      </c>
      <c r="N388" s="14">
        <v>2.2999999999999998</v>
      </c>
      <c r="O388" s="14">
        <v>-13.9</v>
      </c>
    </row>
    <row r="389" spans="1:15" ht="15.75" thickBot="1" x14ac:dyDescent="0.3">
      <c r="A389" s="4">
        <v>388</v>
      </c>
      <c r="B389" s="6" t="s">
        <v>1285</v>
      </c>
      <c r="C389" s="5" t="s">
        <v>65</v>
      </c>
      <c r="D389" s="5" t="s">
        <v>837</v>
      </c>
      <c r="E389" s="7">
        <v>737.6</v>
      </c>
      <c r="F389" s="7">
        <v>59</v>
      </c>
      <c r="G389" s="14">
        <v>-5.4</v>
      </c>
      <c r="H389" s="14">
        <v>-6.3</v>
      </c>
      <c r="I389" s="14">
        <v>-4.9000000000000004</v>
      </c>
      <c r="J389" s="14">
        <v>-5.4</v>
      </c>
      <c r="K389" s="14">
        <v>-2.4</v>
      </c>
      <c r="L389" s="14">
        <v>-1.4</v>
      </c>
      <c r="M389" s="14">
        <v>-25.9</v>
      </c>
      <c r="N389" s="14">
        <v>11.1</v>
      </c>
      <c r="O389" s="14">
        <v>-13.9</v>
      </c>
    </row>
    <row r="390" spans="1:15" ht="15.75" thickBot="1" x14ac:dyDescent="0.3">
      <c r="A390" s="4">
        <v>389</v>
      </c>
      <c r="B390" s="6" t="s">
        <v>1154</v>
      </c>
      <c r="C390" s="5" t="s">
        <v>47</v>
      </c>
      <c r="D390" s="5" t="s">
        <v>845</v>
      </c>
      <c r="E390" s="7">
        <v>999</v>
      </c>
      <c r="F390" s="7">
        <v>66</v>
      </c>
      <c r="G390" s="14">
        <v>-2.8</v>
      </c>
      <c r="H390" s="14">
        <v>-4.7</v>
      </c>
      <c r="I390" s="14">
        <v>-3.8</v>
      </c>
      <c r="J390" s="14">
        <v>-2.9</v>
      </c>
      <c r="K390" s="14">
        <v>-3.8</v>
      </c>
      <c r="L390" s="14">
        <v>0.9</v>
      </c>
      <c r="M390" s="14">
        <v>-17.2</v>
      </c>
      <c r="N390" s="14">
        <v>2.2999999999999998</v>
      </c>
      <c r="O390" s="14">
        <v>-13.9</v>
      </c>
    </row>
    <row r="391" spans="1:15" ht="15.75" thickBot="1" x14ac:dyDescent="0.3">
      <c r="A391" s="4">
        <v>390</v>
      </c>
      <c r="B391" s="6" t="s">
        <v>1116</v>
      </c>
      <c r="C391" s="5"/>
      <c r="D391" s="5" t="s">
        <v>845</v>
      </c>
      <c r="E391" s="7">
        <v>999</v>
      </c>
      <c r="F391" s="7">
        <v>39</v>
      </c>
      <c r="G391" s="14">
        <v>-1.9</v>
      </c>
      <c r="H391" s="14">
        <v>-3</v>
      </c>
      <c r="I391" s="14">
        <v>-5.2</v>
      </c>
      <c r="J391" s="14">
        <v>-2.5</v>
      </c>
      <c r="K391" s="14">
        <v>-3.8</v>
      </c>
      <c r="L391" s="14">
        <v>-0.7</v>
      </c>
      <c r="M391" s="14">
        <v>-17.2</v>
      </c>
      <c r="N391" s="14">
        <v>2.2999999999999998</v>
      </c>
      <c r="O391" s="14">
        <v>-13.9</v>
      </c>
    </row>
    <row r="392" spans="1:15" ht="15.75" thickBot="1" x14ac:dyDescent="0.3">
      <c r="A392" s="4">
        <v>391</v>
      </c>
      <c r="B392" s="6" t="s">
        <v>1112</v>
      </c>
      <c r="C392" s="5" t="s">
        <v>80</v>
      </c>
      <c r="D392" s="5" t="s">
        <v>845</v>
      </c>
      <c r="E392" s="7">
        <v>999</v>
      </c>
      <c r="F392" s="7">
        <v>43</v>
      </c>
      <c r="G392" s="14">
        <v>-2.1</v>
      </c>
      <c r="H392" s="14">
        <v>-3.6</v>
      </c>
      <c r="I392" s="14">
        <v>-4.5999999999999996</v>
      </c>
      <c r="J392" s="14">
        <v>-2.6</v>
      </c>
      <c r="K392" s="14">
        <v>-3.8</v>
      </c>
      <c r="L392" s="14">
        <v>-0.4</v>
      </c>
      <c r="M392" s="14">
        <v>-17.2</v>
      </c>
      <c r="N392" s="14">
        <v>2.2999999999999998</v>
      </c>
      <c r="O392" s="14">
        <v>-13.9</v>
      </c>
    </row>
    <row r="393" spans="1:15" ht="15.75" thickBot="1" x14ac:dyDescent="0.3">
      <c r="A393" s="4">
        <v>392</v>
      </c>
      <c r="B393" s="6" t="s">
        <v>1131</v>
      </c>
      <c r="C393" s="5" t="s">
        <v>42</v>
      </c>
      <c r="D393" s="5" t="s">
        <v>845</v>
      </c>
      <c r="E393" s="7">
        <v>999</v>
      </c>
      <c r="F393" s="7">
        <v>51</v>
      </c>
      <c r="G393" s="14">
        <v>0.3</v>
      </c>
      <c r="H393" s="14">
        <v>-5</v>
      </c>
      <c r="I393" s="14">
        <v>-4.4000000000000004</v>
      </c>
      <c r="J393" s="14">
        <v>-5.6</v>
      </c>
      <c r="K393" s="14">
        <v>-3.8</v>
      </c>
      <c r="L393" s="14">
        <v>1.3</v>
      </c>
      <c r="M393" s="14">
        <v>-17.2</v>
      </c>
      <c r="N393" s="14">
        <v>2.2999999999999998</v>
      </c>
      <c r="O393" s="14">
        <v>-14</v>
      </c>
    </row>
    <row r="394" spans="1:15" ht="15.75" thickBot="1" x14ac:dyDescent="0.3">
      <c r="A394" s="4">
        <v>393</v>
      </c>
      <c r="B394" s="6" t="s">
        <v>1135</v>
      </c>
      <c r="C394" s="5" t="s">
        <v>38</v>
      </c>
      <c r="D394" s="5" t="s">
        <v>845</v>
      </c>
      <c r="E394" s="7">
        <v>750.3</v>
      </c>
      <c r="F394" s="7">
        <v>53</v>
      </c>
      <c r="G394" s="14">
        <v>-1.3</v>
      </c>
      <c r="H394" s="14">
        <v>-4.2</v>
      </c>
      <c r="I394" s="14">
        <v>-4.8</v>
      </c>
      <c r="J394" s="14">
        <v>-3.3</v>
      </c>
      <c r="K394" s="14">
        <v>-3.8</v>
      </c>
      <c r="L394" s="14">
        <v>0.1</v>
      </c>
      <c r="M394" s="14">
        <v>-17.3</v>
      </c>
      <c r="N394" s="14">
        <v>2.2999999999999998</v>
      </c>
      <c r="O394" s="14">
        <v>-14</v>
      </c>
    </row>
    <row r="395" spans="1:15" ht="15.75" thickBot="1" x14ac:dyDescent="0.3">
      <c r="A395" s="4">
        <v>394</v>
      </c>
      <c r="B395" s="6" t="s">
        <v>1160</v>
      </c>
      <c r="C395" s="5" t="s">
        <v>58</v>
      </c>
      <c r="D395" s="5" t="s">
        <v>845</v>
      </c>
      <c r="E395" s="7">
        <v>703.4</v>
      </c>
      <c r="F395" s="7">
        <v>59</v>
      </c>
      <c r="G395" s="14">
        <v>-1.1000000000000001</v>
      </c>
      <c r="H395" s="14">
        <v>-5.3</v>
      </c>
      <c r="I395" s="14">
        <v>-3.4</v>
      </c>
      <c r="J395" s="14">
        <v>-5.3</v>
      </c>
      <c r="K395" s="14">
        <v>-3.5</v>
      </c>
      <c r="L395" s="14">
        <v>1.3</v>
      </c>
      <c r="M395" s="14">
        <v>-17.3</v>
      </c>
      <c r="N395" s="14">
        <v>2.2999999999999998</v>
      </c>
      <c r="O395" s="14">
        <v>-14</v>
      </c>
    </row>
    <row r="396" spans="1:15" ht="15.75" thickBot="1" x14ac:dyDescent="0.3">
      <c r="A396" s="4">
        <v>395</v>
      </c>
      <c r="B396" s="6" t="s">
        <v>1388</v>
      </c>
      <c r="C396" s="5"/>
      <c r="D396" s="5" t="s">
        <v>845</v>
      </c>
      <c r="E396" s="7">
        <v>999</v>
      </c>
      <c r="F396" s="7">
        <v>36</v>
      </c>
      <c r="G396" s="14">
        <v>-1.5</v>
      </c>
      <c r="H396" s="14">
        <v>-3.3</v>
      </c>
      <c r="I396" s="14">
        <v>-5.0999999999999996</v>
      </c>
      <c r="J396" s="14">
        <v>-2.7</v>
      </c>
      <c r="K396" s="14">
        <v>-3.8</v>
      </c>
      <c r="L396" s="14">
        <v>-0.9</v>
      </c>
      <c r="M396" s="14">
        <v>-17.3</v>
      </c>
      <c r="N396" s="14">
        <v>2.2999999999999998</v>
      </c>
      <c r="O396" s="14">
        <v>-14</v>
      </c>
    </row>
    <row r="397" spans="1:15" ht="15.75" thickBot="1" x14ac:dyDescent="0.3">
      <c r="A397" s="4">
        <v>396</v>
      </c>
      <c r="B397" s="6" t="s">
        <v>1361</v>
      </c>
      <c r="C397" s="5" t="s">
        <v>65</v>
      </c>
      <c r="D397" s="5" t="s">
        <v>873</v>
      </c>
      <c r="E397" s="7">
        <v>750.2</v>
      </c>
      <c r="F397" s="7">
        <v>54</v>
      </c>
      <c r="G397" s="14">
        <v>-3.4</v>
      </c>
      <c r="H397" s="14">
        <v>-7.3</v>
      </c>
      <c r="I397" s="14">
        <v>-4.3</v>
      </c>
      <c r="J397" s="14">
        <v>-6.8</v>
      </c>
      <c r="K397" s="14">
        <v>-3.2</v>
      </c>
      <c r="L397" s="14">
        <v>-1.1000000000000001</v>
      </c>
      <c r="M397" s="14">
        <v>-26.1</v>
      </c>
      <c r="N397" s="14">
        <v>11.1</v>
      </c>
      <c r="O397" s="14">
        <v>-14.1</v>
      </c>
    </row>
    <row r="398" spans="1:15" ht="15.75" thickBot="1" x14ac:dyDescent="0.3">
      <c r="A398" s="4">
        <v>397</v>
      </c>
      <c r="B398" s="6" t="s">
        <v>1100</v>
      </c>
      <c r="C398" s="5" t="s">
        <v>65</v>
      </c>
      <c r="D398" s="5" t="s">
        <v>845</v>
      </c>
      <c r="E398" s="7">
        <v>999</v>
      </c>
      <c r="F398" s="7">
        <v>52</v>
      </c>
      <c r="G398" s="14">
        <v>-2.6</v>
      </c>
      <c r="H398" s="14">
        <v>-4.2</v>
      </c>
      <c r="I398" s="14">
        <v>-4.3</v>
      </c>
      <c r="J398" s="14">
        <v>-3.9</v>
      </c>
      <c r="K398" s="14">
        <v>-3.8</v>
      </c>
      <c r="L398" s="14">
        <v>1.4</v>
      </c>
      <c r="M398" s="14">
        <v>-17.399999999999999</v>
      </c>
      <c r="N398" s="14">
        <v>2.2999999999999998</v>
      </c>
      <c r="O398" s="14">
        <v>-14.1</v>
      </c>
    </row>
    <row r="399" spans="1:15" ht="15.75" thickBot="1" x14ac:dyDescent="0.3">
      <c r="A399" s="4">
        <v>398</v>
      </c>
      <c r="B399" s="6" t="s">
        <v>1122</v>
      </c>
      <c r="C399" s="5"/>
      <c r="D399" s="5" t="s">
        <v>845</v>
      </c>
      <c r="E399" s="7">
        <v>999</v>
      </c>
      <c r="F399" s="7">
        <v>37</v>
      </c>
      <c r="G399" s="14">
        <v>-2.2999999999999998</v>
      </c>
      <c r="H399" s="14">
        <v>-3.1</v>
      </c>
      <c r="I399" s="14">
        <v>-5.4</v>
      </c>
      <c r="J399" s="14">
        <v>-2.7</v>
      </c>
      <c r="K399" s="14">
        <v>-3.8</v>
      </c>
      <c r="L399" s="14">
        <v>-0.2</v>
      </c>
      <c r="M399" s="14">
        <v>-17.5</v>
      </c>
      <c r="N399" s="14">
        <v>2.2999999999999998</v>
      </c>
      <c r="O399" s="14">
        <v>-14.3</v>
      </c>
    </row>
    <row r="400" spans="1:15" ht="15.75" thickBot="1" x14ac:dyDescent="0.3">
      <c r="A400" s="4">
        <v>399</v>
      </c>
      <c r="B400" s="6" t="s">
        <v>1408</v>
      </c>
      <c r="C400" s="5"/>
      <c r="D400" s="5" t="s">
        <v>845</v>
      </c>
      <c r="E400" s="7">
        <v>720.2</v>
      </c>
      <c r="F400" s="7">
        <v>39</v>
      </c>
      <c r="G400" s="14">
        <v>-2.1</v>
      </c>
      <c r="H400" s="14">
        <v>-2.9</v>
      </c>
      <c r="I400" s="14">
        <v>-5</v>
      </c>
      <c r="J400" s="14">
        <v>-2.8</v>
      </c>
      <c r="K400" s="14">
        <v>-3.5</v>
      </c>
      <c r="L400" s="14">
        <v>-1.3</v>
      </c>
      <c r="M400" s="14">
        <v>-17.5</v>
      </c>
      <c r="N400" s="14">
        <v>2.2999999999999998</v>
      </c>
      <c r="O400" s="14">
        <v>-14.3</v>
      </c>
    </row>
    <row r="401" spans="1:15" ht="15.75" thickBot="1" x14ac:dyDescent="0.3">
      <c r="A401" s="4">
        <v>400</v>
      </c>
      <c r="B401" s="6" t="s">
        <v>1141</v>
      </c>
      <c r="C401" s="5" t="s">
        <v>38</v>
      </c>
      <c r="D401" s="5" t="s">
        <v>845</v>
      </c>
      <c r="E401" s="7">
        <v>999</v>
      </c>
      <c r="F401" s="7">
        <v>53</v>
      </c>
      <c r="G401" s="14">
        <v>-1.1000000000000001</v>
      </c>
      <c r="H401" s="14">
        <v>-4</v>
      </c>
      <c r="I401" s="14">
        <v>-4.5999999999999996</v>
      </c>
      <c r="J401" s="14">
        <v>-4</v>
      </c>
      <c r="K401" s="14">
        <v>-3.8</v>
      </c>
      <c r="L401" s="14">
        <v>-0.1</v>
      </c>
      <c r="M401" s="14">
        <v>-17.600000000000001</v>
      </c>
      <c r="N401" s="14">
        <v>2.2999999999999998</v>
      </c>
      <c r="O401" s="14">
        <v>-14.3</v>
      </c>
    </row>
    <row r="402" spans="1:15" ht="15.75" thickBot="1" x14ac:dyDescent="0.3">
      <c r="A402" s="4">
        <v>401</v>
      </c>
      <c r="B402" s="6" t="s">
        <v>1330</v>
      </c>
      <c r="C402" s="5"/>
      <c r="D402" s="5" t="s">
        <v>837</v>
      </c>
      <c r="E402" s="7">
        <v>742.6</v>
      </c>
      <c r="F402" s="7">
        <v>73</v>
      </c>
      <c r="G402" s="14">
        <v>-6.9</v>
      </c>
      <c r="H402" s="14">
        <v>-7.6</v>
      </c>
      <c r="I402" s="14">
        <v>-4.5</v>
      </c>
      <c r="J402" s="14">
        <v>-4.3</v>
      </c>
      <c r="K402" s="14">
        <v>-1.8</v>
      </c>
      <c r="L402" s="14">
        <v>-1.4</v>
      </c>
      <c r="M402" s="14">
        <v>-26.4</v>
      </c>
      <c r="N402" s="14">
        <v>11.1</v>
      </c>
      <c r="O402" s="14">
        <v>-14.4</v>
      </c>
    </row>
    <row r="403" spans="1:15" ht="15.75" thickBot="1" x14ac:dyDescent="0.3">
      <c r="A403" s="4">
        <v>402</v>
      </c>
      <c r="B403" s="6" t="s">
        <v>1187</v>
      </c>
      <c r="C403" s="5" t="s">
        <v>70</v>
      </c>
      <c r="D403" s="5" t="s">
        <v>845</v>
      </c>
      <c r="E403" s="7">
        <v>485.6</v>
      </c>
      <c r="F403" s="7">
        <v>59</v>
      </c>
      <c r="G403" s="14">
        <v>-4.5</v>
      </c>
      <c r="H403" s="14">
        <v>-5.3</v>
      </c>
      <c r="I403" s="14">
        <v>-4</v>
      </c>
      <c r="J403" s="14">
        <v>-2.6</v>
      </c>
      <c r="K403" s="14">
        <v>-3.8</v>
      </c>
      <c r="L403" s="14">
        <v>2.5</v>
      </c>
      <c r="M403" s="14">
        <v>-17.8</v>
      </c>
      <c r="N403" s="14">
        <v>2.2999999999999998</v>
      </c>
      <c r="O403" s="14">
        <v>-14.5</v>
      </c>
    </row>
    <row r="404" spans="1:15" ht="15.75" thickBot="1" x14ac:dyDescent="0.3">
      <c r="A404" s="4">
        <v>403</v>
      </c>
      <c r="B404" s="6" t="s">
        <v>1130</v>
      </c>
      <c r="C404" s="5" t="s">
        <v>51</v>
      </c>
      <c r="D404" s="5" t="s">
        <v>845</v>
      </c>
      <c r="E404" s="7">
        <v>703.4</v>
      </c>
      <c r="F404" s="7">
        <v>36</v>
      </c>
      <c r="G404" s="14">
        <v>-2.2000000000000002</v>
      </c>
      <c r="H404" s="14">
        <v>-3.1</v>
      </c>
      <c r="I404" s="14">
        <v>-5.5</v>
      </c>
      <c r="J404" s="14">
        <v>-2.6</v>
      </c>
      <c r="K404" s="14">
        <v>-3</v>
      </c>
      <c r="L404" s="14">
        <v>-1.4</v>
      </c>
      <c r="M404" s="14">
        <v>-17.8</v>
      </c>
      <c r="N404" s="14">
        <v>2.2999999999999998</v>
      </c>
      <c r="O404" s="14">
        <v>-14.5</v>
      </c>
    </row>
    <row r="405" spans="1:15" ht="15.75" thickBot="1" x14ac:dyDescent="0.3">
      <c r="A405" s="4">
        <v>404</v>
      </c>
      <c r="B405" s="6" t="s">
        <v>1155</v>
      </c>
      <c r="C405" s="5" t="s">
        <v>144</v>
      </c>
      <c r="D405" s="5" t="s">
        <v>845</v>
      </c>
      <c r="E405" s="7">
        <v>999</v>
      </c>
      <c r="F405" s="7">
        <v>55</v>
      </c>
      <c r="G405" s="14">
        <v>-1.9</v>
      </c>
      <c r="H405" s="14">
        <v>-4.5</v>
      </c>
      <c r="I405" s="14">
        <v>-4.0999999999999996</v>
      </c>
      <c r="J405" s="14">
        <v>-4</v>
      </c>
      <c r="K405" s="14">
        <v>-3.8</v>
      </c>
      <c r="L405" s="14">
        <v>0.5</v>
      </c>
      <c r="M405" s="14">
        <v>-17.8</v>
      </c>
      <c r="N405" s="14">
        <v>2.2999999999999998</v>
      </c>
      <c r="O405" s="14">
        <v>-14.5</v>
      </c>
    </row>
    <row r="406" spans="1:15" ht="15.75" thickBot="1" x14ac:dyDescent="0.3">
      <c r="A406" s="4">
        <v>405</v>
      </c>
      <c r="B406" s="6" t="s">
        <v>1134</v>
      </c>
      <c r="C406" s="5" t="s">
        <v>58</v>
      </c>
      <c r="D406" s="5" t="s">
        <v>845</v>
      </c>
      <c r="E406" s="7">
        <v>737.2</v>
      </c>
      <c r="F406" s="7">
        <v>42</v>
      </c>
      <c r="G406" s="14">
        <v>-2.2999999999999998</v>
      </c>
      <c r="H406" s="14">
        <v>-3.2</v>
      </c>
      <c r="I406" s="14">
        <v>-5</v>
      </c>
      <c r="J406" s="14">
        <v>-2.9</v>
      </c>
      <c r="K406" s="14">
        <v>-3.7</v>
      </c>
      <c r="L406" s="14">
        <v>-0.7</v>
      </c>
      <c r="M406" s="14">
        <v>-17.8</v>
      </c>
      <c r="N406" s="14">
        <v>2.2999999999999998</v>
      </c>
      <c r="O406" s="14">
        <v>-14.5</v>
      </c>
    </row>
    <row r="407" spans="1:15" ht="15.75" thickBot="1" x14ac:dyDescent="0.3">
      <c r="A407" s="4">
        <v>406</v>
      </c>
      <c r="B407" s="6" t="s">
        <v>1316</v>
      </c>
      <c r="C407" s="5" t="s">
        <v>80</v>
      </c>
      <c r="D407" s="5" t="s">
        <v>837</v>
      </c>
      <c r="E407" s="7">
        <v>999</v>
      </c>
      <c r="F407" s="7">
        <v>84</v>
      </c>
      <c r="G407" s="14">
        <v>-6.4</v>
      </c>
      <c r="H407" s="14">
        <v>-7.7</v>
      </c>
      <c r="I407" s="14">
        <v>-3.1</v>
      </c>
      <c r="J407" s="14">
        <v>-6</v>
      </c>
      <c r="K407" s="14">
        <v>-2</v>
      </c>
      <c r="L407" s="14">
        <v>-1.5</v>
      </c>
      <c r="M407" s="14">
        <v>-26.6</v>
      </c>
      <c r="N407" s="14">
        <v>11.1</v>
      </c>
      <c r="O407" s="14">
        <v>-14.6</v>
      </c>
    </row>
    <row r="408" spans="1:15" ht="15.75" thickBot="1" x14ac:dyDescent="0.3">
      <c r="A408" s="4">
        <v>407</v>
      </c>
      <c r="B408" s="6" t="s">
        <v>1174</v>
      </c>
      <c r="C408" s="5" t="s">
        <v>106</v>
      </c>
      <c r="D408" s="5" t="s">
        <v>845</v>
      </c>
      <c r="E408" s="7">
        <v>749.4</v>
      </c>
      <c r="F408" s="7">
        <v>53</v>
      </c>
      <c r="G408" s="14">
        <v>-2.5</v>
      </c>
      <c r="H408" s="14">
        <v>-4.8</v>
      </c>
      <c r="I408" s="14">
        <v>-4.4000000000000004</v>
      </c>
      <c r="J408" s="14">
        <v>-3.2</v>
      </c>
      <c r="K408" s="14">
        <v>-3.8</v>
      </c>
      <c r="L408" s="14">
        <v>0.9</v>
      </c>
      <c r="M408" s="14">
        <v>-17.8</v>
      </c>
      <c r="N408" s="14">
        <v>2.2999999999999998</v>
      </c>
      <c r="O408" s="14">
        <v>-14.6</v>
      </c>
    </row>
    <row r="409" spans="1:15" ht="15.75" thickBot="1" x14ac:dyDescent="0.3">
      <c r="A409" s="4">
        <v>408</v>
      </c>
      <c r="B409" s="6" t="s">
        <v>1179</v>
      </c>
      <c r="C409" s="5" t="s">
        <v>106</v>
      </c>
      <c r="D409" s="5" t="s">
        <v>845</v>
      </c>
      <c r="E409" s="7">
        <v>627.4</v>
      </c>
      <c r="F409" s="7">
        <v>55</v>
      </c>
      <c r="G409" s="14">
        <v>-3.2</v>
      </c>
      <c r="H409" s="14">
        <v>-4.4000000000000004</v>
      </c>
      <c r="I409" s="14">
        <v>-3.7</v>
      </c>
      <c r="J409" s="14">
        <v>-5.0999999999999996</v>
      </c>
      <c r="K409" s="14">
        <v>-3.8</v>
      </c>
      <c r="L409" s="14">
        <v>2.2999999999999998</v>
      </c>
      <c r="M409" s="14">
        <v>-17.899999999999999</v>
      </c>
      <c r="N409" s="14">
        <v>2.2999999999999998</v>
      </c>
      <c r="O409" s="14">
        <v>-14.6</v>
      </c>
    </row>
    <row r="410" spans="1:15" ht="15.75" thickBot="1" x14ac:dyDescent="0.3">
      <c r="A410" s="4">
        <v>409</v>
      </c>
      <c r="B410" s="6" t="s">
        <v>1118</v>
      </c>
      <c r="C410" s="5" t="s">
        <v>51</v>
      </c>
      <c r="D410" s="5" t="s">
        <v>845</v>
      </c>
      <c r="E410" s="7">
        <v>999</v>
      </c>
      <c r="F410" s="7">
        <v>46</v>
      </c>
      <c r="G410" s="14">
        <v>-1.5</v>
      </c>
      <c r="H410" s="14">
        <v>-4.2</v>
      </c>
      <c r="I410" s="14">
        <v>-4.2</v>
      </c>
      <c r="J410" s="14">
        <v>-4.0999999999999996</v>
      </c>
      <c r="K410" s="14">
        <v>-3.8</v>
      </c>
      <c r="L410" s="14">
        <v>0</v>
      </c>
      <c r="M410" s="14">
        <v>-17.899999999999999</v>
      </c>
      <c r="N410" s="14">
        <v>2.2999999999999998</v>
      </c>
      <c r="O410" s="14">
        <v>-14.6</v>
      </c>
    </row>
    <row r="411" spans="1:15" ht="15.75" thickBot="1" x14ac:dyDescent="0.3">
      <c r="A411" s="4">
        <v>410</v>
      </c>
      <c r="B411" s="6" t="s">
        <v>1192</v>
      </c>
      <c r="C411" s="5" t="s">
        <v>93</v>
      </c>
      <c r="D411" s="5" t="s">
        <v>845</v>
      </c>
      <c r="E411" s="7">
        <v>999</v>
      </c>
      <c r="F411" s="7">
        <v>40</v>
      </c>
      <c r="G411" s="14">
        <v>-1.1000000000000001</v>
      </c>
      <c r="H411" s="14">
        <v>-4.0999999999999996</v>
      </c>
      <c r="I411" s="14">
        <v>-4.8</v>
      </c>
      <c r="J411" s="14">
        <v>-3.7</v>
      </c>
      <c r="K411" s="14">
        <v>-3.8</v>
      </c>
      <c r="L411" s="14">
        <v>-0.4</v>
      </c>
      <c r="M411" s="14">
        <v>-18</v>
      </c>
      <c r="N411" s="14">
        <v>2.2999999999999998</v>
      </c>
      <c r="O411" s="14">
        <v>-14.7</v>
      </c>
    </row>
    <row r="412" spans="1:15" ht="15.75" thickBot="1" x14ac:dyDescent="0.3">
      <c r="A412" s="4">
        <v>411</v>
      </c>
      <c r="B412" s="6" t="s">
        <v>1249</v>
      </c>
      <c r="C412" s="5" t="s">
        <v>103</v>
      </c>
      <c r="D412" s="5" t="s">
        <v>845</v>
      </c>
      <c r="E412" s="7">
        <v>718</v>
      </c>
      <c r="F412" s="7">
        <v>60</v>
      </c>
      <c r="G412" s="14">
        <v>-3</v>
      </c>
      <c r="H412" s="14">
        <v>-3.9</v>
      </c>
      <c r="I412" s="14">
        <v>-4.5999999999999996</v>
      </c>
      <c r="J412" s="14">
        <v>-2.2999999999999998</v>
      </c>
      <c r="K412" s="14">
        <v>-3</v>
      </c>
      <c r="L412" s="14">
        <v>-1.2</v>
      </c>
      <c r="M412" s="14">
        <v>-18</v>
      </c>
      <c r="N412" s="14">
        <v>2.2999999999999998</v>
      </c>
      <c r="O412" s="14">
        <v>-14.7</v>
      </c>
    </row>
    <row r="413" spans="1:15" ht="15.75" thickBot="1" x14ac:dyDescent="0.3">
      <c r="A413" s="4">
        <v>412</v>
      </c>
      <c r="B413" s="6" t="s">
        <v>1133</v>
      </c>
      <c r="C413" s="5" t="s">
        <v>78</v>
      </c>
      <c r="D413" s="5" t="s">
        <v>845</v>
      </c>
      <c r="E413" s="7">
        <v>750.3</v>
      </c>
      <c r="F413" s="7">
        <v>36</v>
      </c>
      <c r="G413" s="14">
        <v>-1.8</v>
      </c>
      <c r="H413" s="14">
        <v>-3.3</v>
      </c>
      <c r="I413" s="14">
        <v>-5</v>
      </c>
      <c r="J413" s="14">
        <v>-3.4</v>
      </c>
      <c r="K413" s="14">
        <v>-3.8</v>
      </c>
      <c r="L413" s="14">
        <v>-0.7</v>
      </c>
      <c r="M413" s="14">
        <v>-18</v>
      </c>
      <c r="N413" s="14">
        <v>2.2999999999999998</v>
      </c>
      <c r="O413" s="14">
        <v>-14.7</v>
      </c>
    </row>
    <row r="414" spans="1:15" ht="15.75" thickBot="1" x14ac:dyDescent="0.3">
      <c r="A414" s="4">
        <v>413</v>
      </c>
      <c r="B414" s="6" t="s">
        <v>1156</v>
      </c>
      <c r="C414" s="5" t="s">
        <v>38</v>
      </c>
      <c r="D414" s="5" t="s">
        <v>845</v>
      </c>
      <c r="E414" s="7">
        <v>999</v>
      </c>
      <c r="F414" s="7">
        <v>51</v>
      </c>
      <c r="G414" s="14">
        <v>-2.7</v>
      </c>
      <c r="H414" s="14">
        <v>-4</v>
      </c>
      <c r="I414" s="14">
        <v>-4.5999999999999996</v>
      </c>
      <c r="J414" s="14">
        <v>-2.4</v>
      </c>
      <c r="K414" s="14">
        <v>-3.5</v>
      </c>
      <c r="L414" s="14">
        <v>-0.8</v>
      </c>
      <c r="M414" s="14">
        <v>-18</v>
      </c>
      <c r="N414" s="14">
        <v>2.2999999999999998</v>
      </c>
      <c r="O414" s="14">
        <v>-14.8</v>
      </c>
    </row>
    <row r="415" spans="1:15" ht="15.75" thickBot="1" x14ac:dyDescent="0.3">
      <c r="A415" s="4">
        <v>414</v>
      </c>
      <c r="B415" s="6" t="s">
        <v>1162</v>
      </c>
      <c r="C415" s="5" t="s">
        <v>58</v>
      </c>
      <c r="D415" s="5" t="s">
        <v>845</v>
      </c>
      <c r="E415" s="7">
        <v>999</v>
      </c>
      <c r="F415" s="7">
        <v>48</v>
      </c>
      <c r="G415" s="14">
        <v>-2.4</v>
      </c>
      <c r="H415" s="14">
        <v>-4.5999999999999996</v>
      </c>
      <c r="I415" s="14">
        <v>-4.4000000000000004</v>
      </c>
      <c r="J415" s="14">
        <v>-3.5</v>
      </c>
      <c r="K415" s="14">
        <v>-3.8</v>
      </c>
      <c r="L415" s="14">
        <v>0.6</v>
      </c>
      <c r="M415" s="14">
        <v>-18</v>
      </c>
      <c r="N415" s="14">
        <v>2.2999999999999998</v>
      </c>
      <c r="O415" s="14">
        <v>-14.8</v>
      </c>
    </row>
    <row r="416" spans="1:15" ht="15.75" thickBot="1" x14ac:dyDescent="0.3">
      <c r="A416" s="4">
        <v>415</v>
      </c>
      <c r="B416" s="6" t="s">
        <v>1170</v>
      </c>
      <c r="C416" s="5" t="s">
        <v>65</v>
      </c>
      <c r="D416" s="5" t="s">
        <v>845</v>
      </c>
      <c r="E416" s="7">
        <v>548.79999999999995</v>
      </c>
      <c r="F416" s="7">
        <v>47</v>
      </c>
      <c r="G416" s="14">
        <v>-1.4</v>
      </c>
      <c r="H416" s="14">
        <v>-4.2</v>
      </c>
      <c r="I416" s="14">
        <v>-4.2</v>
      </c>
      <c r="J416" s="14">
        <v>-4.8</v>
      </c>
      <c r="K416" s="14">
        <v>-3.8</v>
      </c>
      <c r="L416" s="14">
        <v>0.3</v>
      </c>
      <c r="M416" s="14">
        <v>-18.100000000000001</v>
      </c>
      <c r="N416" s="14">
        <v>2.2999999999999998</v>
      </c>
      <c r="O416" s="14">
        <v>-14.8</v>
      </c>
    </row>
    <row r="417" spans="1:15" ht="15.75" thickBot="1" x14ac:dyDescent="0.3">
      <c r="A417" s="4">
        <v>416</v>
      </c>
      <c r="B417" s="6" t="s">
        <v>1166</v>
      </c>
      <c r="C417" s="5" t="s">
        <v>106</v>
      </c>
      <c r="D417" s="5" t="s">
        <v>845</v>
      </c>
      <c r="E417" s="7">
        <v>999</v>
      </c>
      <c r="F417" s="7">
        <v>42</v>
      </c>
      <c r="G417" s="14">
        <v>-2.5</v>
      </c>
      <c r="H417" s="14">
        <v>-4</v>
      </c>
      <c r="I417" s="14">
        <v>-5.2</v>
      </c>
      <c r="J417" s="14">
        <v>-2.5</v>
      </c>
      <c r="K417" s="14">
        <v>-3.8</v>
      </c>
      <c r="L417" s="14">
        <v>0</v>
      </c>
      <c r="M417" s="14">
        <v>-18.100000000000001</v>
      </c>
      <c r="N417" s="14">
        <v>2.2999999999999998</v>
      </c>
      <c r="O417" s="14">
        <v>-14.8</v>
      </c>
    </row>
    <row r="418" spans="1:15" ht="15.75" thickBot="1" x14ac:dyDescent="0.3">
      <c r="A418" s="4">
        <v>417</v>
      </c>
      <c r="B418" s="6" t="s">
        <v>1164</v>
      </c>
      <c r="C418" s="5" t="s">
        <v>101</v>
      </c>
      <c r="D418" s="5" t="s">
        <v>845</v>
      </c>
      <c r="E418" s="7">
        <v>999</v>
      </c>
      <c r="F418" s="7">
        <v>48</v>
      </c>
      <c r="G418" s="14">
        <v>-1.4</v>
      </c>
      <c r="H418" s="14">
        <v>-4.4000000000000004</v>
      </c>
      <c r="I418" s="14">
        <v>-4.7</v>
      </c>
      <c r="J418" s="14">
        <v>-3.3</v>
      </c>
      <c r="K418" s="14">
        <v>-3.8</v>
      </c>
      <c r="L418" s="14">
        <v>-0.5</v>
      </c>
      <c r="M418" s="14">
        <v>-18.2</v>
      </c>
      <c r="N418" s="14">
        <v>2.2999999999999998</v>
      </c>
      <c r="O418" s="14">
        <v>-14.9</v>
      </c>
    </row>
    <row r="419" spans="1:15" ht="15.75" thickBot="1" x14ac:dyDescent="0.3">
      <c r="A419" s="4">
        <v>418</v>
      </c>
      <c r="B419" s="6" t="s">
        <v>1153</v>
      </c>
      <c r="C419" s="5" t="s">
        <v>90</v>
      </c>
      <c r="D419" s="5" t="s">
        <v>845</v>
      </c>
      <c r="E419" s="7">
        <v>748.5</v>
      </c>
      <c r="F419" s="7">
        <v>45</v>
      </c>
      <c r="G419" s="14">
        <v>-2.1</v>
      </c>
      <c r="H419" s="14">
        <v>-3.7</v>
      </c>
      <c r="I419" s="14">
        <v>-4.5</v>
      </c>
      <c r="J419" s="14">
        <v>-3.5</v>
      </c>
      <c r="K419" s="14">
        <v>-3.8</v>
      </c>
      <c r="L419" s="14">
        <v>-0.6</v>
      </c>
      <c r="M419" s="14">
        <v>-18.2</v>
      </c>
      <c r="N419" s="14">
        <v>2.2999999999999998</v>
      </c>
      <c r="O419" s="14">
        <v>-15</v>
      </c>
    </row>
    <row r="420" spans="1:15" ht="15.75" thickBot="1" x14ac:dyDescent="0.3">
      <c r="A420" s="4">
        <v>419</v>
      </c>
      <c r="B420" s="6" t="s">
        <v>1327</v>
      </c>
      <c r="C420" s="5" t="s">
        <v>80</v>
      </c>
      <c r="D420" s="5" t="s">
        <v>837</v>
      </c>
      <c r="E420" s="7">
        <v>722.8</v>
      </c>
      <c r="F420" s="7">
        <v>77</v>
      </c>
      <c r="G420" s="14">
        <v>-5.7</v>
      </c>
      <c r="H420" s="14">
        <v>-7.9</v>
      </c>
      <c r="I420" s="14">
        <v>-3.8</v>
      </c>
      <c r="J420" s="14">
        <v>-6.3</v>
      </c>
      <c r="K420" s="14">
        <v>-1.8</v>
      </c>
      <c r="L420" s="14">
        <v>-1.5</v>
      </c>
      <c r="M420" s="14">
        <v>-27</v>
      </c>
      <c r="N420" s="14">
        <v>11.1</v>
      </c>
      <c r="O420" s="14">
        <v>-15</v>
      </c>
    </row>
    <row r="421" spans="1:15" ht="15.75" thickBot="1" x14ac:dyDescent="0.3">
      <c r="A421" s="4">
        <v>420</v>
      </c>
      <c r="B421" s="6" t="s">
        <v>1319</v>
      </c>
      <c r="C421" s="5" t="s">
        <v>144</v>
      </c>
      <c r="D421" s="5" t="s">
        <v>837</v>
      </c>
      <c r="E421" s="7">
        <v>999</v>
      </c>
      <c r="F421" s="7">
        <v>51</v>
      </c>
      <c r="G421" s="14">
        <v>-5.8</v>
      </c>
      <c r="H421" s="14">
        <v>-6.9</v>
      </c>
      <c r="I421" s="14">
        <v>-5.0999999999999996</v>
      </c>
      <c r="J421" s="14">
        <v>-4.9000000000000004</v>
      </c>
      <c r="K421" s="14">
        <v>-2.9</v>
      </c>
      <c r="L421" s="14">
        <v>-1.5</v>
      </c>
      <c r="M421" s="14">
        <v>-27.1</v>
      </c>
      <c r="N421" s="14">
        <v>11.1</v>
      </c>
      <c r="O421" s="14">
        <v>-15</v>
      </c>
    </row>
    <row r="422" spans="1:15" ht="15.75" thickBot="1" x14ac:dyDescent="0.3">
      <c r="A422" s="4">
        <v>421</v>
      </c>
      <c r="B422" s="6" t="s">
        <v>1157</v>
      </c>
      <c r="C422" s="5" t="s">
        <v>40</v>
      </c>
      <c r="D422" s="5" t="s">
        <v>845</v>
      </c>
      <c r="E422" s="7">
        <v>748.5</v>
      </c>
      <c r="F422" s="7">
        <v>52</v>
      </c>
      <c r="G422" s="14">
        <v>-2.4</v>
      </c>
      <c r="H422" s="14">
        <v>-4.7</v>
      </c>
      <c r="I422" s="14">
        <v>-4.2</v>
      </c>
      <c r="J422" s="14">
        <v>-3.8</v>
      </c>
      <c r="K422" s="14">
        <v>-3.8</v>
      </c>
      <c r="L422" s="14">
        <v>0.6</v>
      </c>
      <c r="M422" s="14">
        <v>-18.3</v>
      </c>
      <c r="N422" s="14">
        <v>2.2999999999999998</v>
      </c>
      <c r="O422" s="14">
        <v>-15.1</v>
      </c>
    </row>
    <row r="423" spans="1:15" ht="15.75" thickBot="1" x14ac:dyDescent="0.3">
      <c r="A423" s="4">
        <v>422</v>
      </c>
      <c r="B423" s="6" t="s">
        <v>1389</v>
      </c>
      <c r="C423" s="5" t="s">
        <v>103</v>
      </c>
      <c r="D423" s="5" t="s">
        <v>845</v>
      </c>
      <c r="E423" s="7">
        <v>999</v>
      </c>
      <c r="F423" s="7">
        <v>39</v>
      </c>
      <c r="G423" s="14">
        <v>-3.3</v>
      </c>
      <c r="H423" s="14">
        <v>-3.3</v>
      </c>
      <c r="I423" s="14">
        <v>-5.0999999999999996</v>
      </c>
      <c r="J423" s="14">
        <v>-1.7</v>
      </c>
      <c r="K423" s="14">
        <v>-3.7</v>
      </c>
      <c r="L423" s="14">
        <v>-1.3</v>
      </c>
      <c r="M423" s="14">
        <v>-18.3</v>
      </c>
      <c r="N423" s="14">
        <v>2.2999999999999998</v>
      </c>
      <c r="O423" s="14">
        <v>-15.1</v>
      </c>
    </row>
    <row r="424" spans="1:15" ht="15.75" thickBot="1" x14ac:dyDescent="0.3">
      <c r="A424" s="4">
        <v>423</v>
      </c>
      <c r="B424" s="6" t="s">
        <v>1150</v>
      </c>
      <c r="C424" s="5" t="s">
        <v>144</v>
      </c>
      <c r="D424" s="5" t="s">
        <v>845</v>
      </c>
      <c r="E424" s="7">
        <v>999</v>
      </c>
      <c r="F424" s="7">
        <v>42</v>
      </c>
      <c r="G424" s="14">
        <v>-2.5</v>
      </c>
      <c r="H424" s="14">
        <v>-4.0999999999999996</v>
      </c>
      <c r="I424" s="14">
        <v>-5.3</v>
      </c>
      <c r="J424" s="14">
        <v>-2.7</v>
      </c>
      <c r="K424" s="14">
        <v>-3.8</v>
      </c>
      <c r="L424" s="14">
        <v>0</v>
      </c>
      <c r="M424" s="14">
        <v>-18.399999999999999</v>
      </c>
      <c r="N424" s="14">
        <v>2.2999999999999998</v>
      </c>
      <c r="O424" s="14">
        <v>-15.1</v>
      </c>
    </row>
    <row r="425" spans="1:15" ht="15.75" thickBot="1" x14ac:dyDescent="0.3">
      <c r="A425" s="4">
        <v>424</v>
      </c>
      <c r="B425" s="6" t="s">
        <v>1176</v>
      </c>
      <c r="C425" s="5" t="s">
        <v>82</v>
      </c>
      <c r="D425" s="5" t="s">
        <v>845</v>
      </c>
      <c r="E425" s="7">
        <v>999</v>
      </c>
      <c r="F425" s="7">
        <v>52</v>
      </c>
      <c r="G425" s="14">
        <v>-2.1</v>
      </c>
      <c r="H425" s="14">
        <v>-4.4000000000000004</v>
      </c>
      <c r="I425" s="14">
        <v>-4.4000000000000004</v>
      </c>
      <c r="J425" s="14">
        <v>-4.5</v>
      </c>
      <c r="K425" s="14">
        <v>-3.8</v>
      </c>
      <c r="L425" s="14">
        <v>0.6</v>
      </c>
      <c r="M425" s="14">
        <v>-18.5</v>
      </c>
      <c r="N425" s="14">
        <v>2.2999999999999998</v>
      </c>
      <c r="O425" s="14">
        <v>-15.2</v>
      </c>
    </row>
    <row r="426" spans="1:15" ht="15.75" thickBot="1" x14ac:dyDescent="0.3">
      <c r="A426" s="4">
        <v>425</v>
      </c>
      <c r="B426" s="6" t="s">
        <v>1151</v>
      </c>
      <c r="C426" s="5" t="s">
        <v>85</v>
      </c>
      <c r="D426" s="5" t="s">
        <v>845</v>
      </c>
      <c r="E426" s="7">
        <v>748.3</v>
      </c>
      <c r="F426" s="7">
        <v>42</v>
      </c>
      <c r="G426" s="14">
        <v>-1.3</v>
      </c>
      <c r="H426" s="14">
        <v>-4.0999999999999996</v>
      </c>
      <c r="I426" s="14">
        <v>-4.9000000000000004</v>
      </c>
      <c r="J426" s="14">
        <v>-3.9</v>
      </c>
      <c r="K426" s="14">
        <v>-3.8</v>
      </c>
      <c r="L426" s="14">
        <v>-0.6</v>
      </c>
      <c r="M426" s="14">
        <v>-18.5</v>
      </c>
      <c r="N426" s="14">
        <v>2.2999999999999998</v>
      </c>
      <c r="O426" s="14">
        <v>-15.3</v>
      </c>
    </row>
    <row r="427" spans="1:15" ht="15.75" thickBot="1" x14ac:dyDescent="0.3">
      <c r="A427" s="4">
        <v>426</v>
      </c>
      <c r="B427" s="6" t="s">
        <v>1224</v>
      </c>
      <c r="C427" s="5"/>
      <c r="D427" s="5" t="s">
        <v>845</v>
      </c>
      <c r="E427" s="7">
        <v>734.7</v>
      </c>
      <c r="F427" s="7">
        <v>42</v>
      </c>
      <c r="G427" s="14">
        <v>-2.9</v>
      </c>
      <c r="H427" s="14">
        <v>-3.5</v>
      </c>
      <c r="I427" s="14">
        <v>-5.2</v>
      </c>
      <c r="J427" s="14">
        <v>-2.8</v>
      </c>
      <c r="K427" s="14">
        <v>-2.7</v>
      </c>
      <c r="L427" s="14">
        <v>-1.5</v>
      </c>
      <c r="M427" s="14">
        <v>-18.5</v>
      </c>
      <c r="N427" s="14">
        <v>2.2999999999999998</v>
      </c>
      <c r="O427" s="14">
        <v>-15.3</v>
      </c>
    </row>
    <row r="428" spans="1:15" ht="15.75" thickBot="1" x14ac:dyDescent="0.3">
      <c r="A428" s="4">
        <v>427</v>
      </c>
      <c r="B428" s="6" t="s">
        <v>1200</v>
      </c>
      <c r="C428" s="5"/>
      <c r="D428" s="5" t="s">
        <v>845</v>
      </c>
      <c r="E428" s="7">
        <v>999</v>
      </c>
      <c r="F428" s="7">
        <v>38</v>
      </c>
      <c r="G428" s="14">
        <v>-3</v>
      </c>
      <c r="H428" s="14">
        <v>-3.3</v>
      </c>
      <c r="I428" s="14">
        <v>-5.9</v>
      </c>
      <c r="J428" s="14">
        <v>-2</v>
      </c>
      <c r="K428" s="14">
        <v>-3.4</v>
      </c>
      <c r="L428" s="14">
        <v>-1.1000000000000001</v>
      </c>
      <c r="M428" s="14">
        <v>-18.600000000000001</v>
      </c>
      <c r="N428" s="14">
        <v>2.2999999999999998</v>
      </c>
      <c r="O428" s="14">
        <v>-15.3</v>
      </c>
    </row>
    <row r="429" spans="1:15" ht="15.75" thickBot="1" x14ac:dyDescent="0.3">
      <c r="A429" s="4">
        <v>428</v>
      </c>
      <c r="B429" s="6" t="s">
        <v>1348</v>
      </c>
      <c r="C429" s="5" t="s">
        <v>60</v>
      </c>
      <c r="D429" s="5" t="s">
        <v>837</v>
      </c>
      <c r="E429" s="7">
        <v>366.1</v>
      </c>
      <c r="F429" s="7">
        <v>155</v>
      </c>
      <c r="G429" s="14">
        <v>-6.9</v>
      </c>
      <c r="H429" s="14">
        <v>-11.7</v>
      </c>
      <c r="I429" s="14">
        <v>0</v>
      </c>
      <c r="J429" s="14">
        <v>-7.8</v>
      </c>
      <c r="K429" s="14">
        <v>0.6</v>
      </c>
      <c r="L429" s="14">
        <v>-1.5</v>
      </c>
      <c r="M429" s="14">
        <v>-27.4</v>
      </c>
      <c r="N429" s="14">
        <v>11.1</v>
      </c>
      <c r="O429" s="14">
        <v>-15.3</v>
      </c>
    </row>
    <row r="430" spans="1:15" ht="15.75" thickBot="1" x14ac:dyDescent="0.3">
      <c r="A430" s="4">
        <v>429</v>
      </c>
      <c r="B430" s="6" t="s">
        <v>1190</v>
      </c>
      <c r="C430" s="5" t="s">
        <v>144</v>
      </c>
      <c r="D430" s="5" t="s">
        <v>845</v>
      </c>
      <c r="E430" s="7">
        <v>709.8</v>
      </c>
      <c r="F430" s="7">
        <v>52</v>
      </c>
      <c r="G430" s="14">
        <v>-2.6</v>
      </c>
      <c r="H430" s="14">
        <v>-4.8</v>
      </c>
      <c r="I430" s="14">
        <v>-4</v>
      </c>
      <c r="J430" s="14">
        <v>-4.4000000000000004</v>
      </c>
      <c r="K430" s="14">
        <v>-3.8</v>
      </c>
      <c r="L430" s="14">
        <v>1.2</v>
      </c>
      <c r="M430" s="14">
        <v>-18.600000000000001</v>
      </c>
      <c r="N430" s="14">
        <v>2.2999999999999998</v>
      </c>
      <c r="O430" s="14">
        <v>-15.3</v>
      </c>
    </row>
    <row r="431" spans="1:15" ht="15.75" thickBot="1" x14ac:dyDescent="0.3">
      <c r="A431" s="4">
        <v>430</v>
      </c>
      <c r="B431" s="6" t="s">
        <v>1322</v>
      </c>
      <c r="C431" s="5"/>
      <c r="D431" s="5" t="s">
        <v>837</v>
      </c>
      <c r="E431" s="7">
        <v>999</v>
      </c>
      <c r="F431" s="7">
        <v>53</v>
      </c>
      <c r="G431" s="14">
        <v>-6.7</v>
      </c>
      <c r="H431" s="14">
        <v>-6.7</v>
      </c>
      <c r="I431" s="14">
        <v>-5.3</v>
      </c>
      <c r="J431" s="14">
        <v>-4</v>
      </c>
      <c r="K431" s="14">
        <v>-3.2</v>
      </c>
      <c r="L431" s="14">
        <v>-1.5</v>
      </c>
      <c r="M431" s="14">
        <v>-27.5</v>
      </c>
      <c r="N431" s="14">
        <v>11.1</v>
      </c>
      <c r="O431" s="14">
        <v>-15.4</v>
      </c>
    </row>
    <row r="432" spans="1:15" ht="15.75" thickBot="1" x14ac:dyDescent="0.3">
      <c r="A432" s="4">
        <v>431</v>
      </c>
      <c r="B432" s="6" t="s">
        <v>1351</v>
      </c>
      <c r="C432" s="5" t="s">
        <v>85</v>
      </c>
      <c r="D432" s="5" t="s">
        <v>837</v>
      </c>
      <c r="E432" s="7">
        <v>432.8</v>
      </c>
      <c r="F432" s="7">
        <v>173</v>
      </c>
      <c r="G432" s="14">
        <v>-9</v>
      </c>
      <c r="H432" s="14">
        <v>-12</v>
      </c>
      <c r="I432" s="14">
        <v>0.3</v>
      </c>
      <c r="J432" s="14">
        <v>-7.6</v>
      </c>
      <c r="K432" s="14">
        <v>2.2000000000000002</v>
      </c>
      <c r="L432" s="14">
        <v>-1.5</v>
      </c>
      <c r="M432" s="14">
        <v>-27.5</v>
      </c>
      <c r="N432" s="14">
        <v>11.1</v>
      </c>
      <c r="O432" s="14">
        <v>-15.5</v>
      </c>
    </row>
    <row r="433" spans="1:15" ht="15.75" thickBot="1" x14ac:dyDescent="0.3">
      <c r="A433" s="4">
        <v>432</v>
      </c>
      <c r="B433" s="6" t="s">
        <v>1333</v>
      </c>
      <c r="C433" s="5" t="s">
        <v>42</v>
      </c>
      <c r="D433" s="5" t="s">
        <v>837</v>
      </c>
      <c r="E433" s="7">
        <v>713.9</v>
      </c>
      <c r="F433" s="7">
        <v>77</v>
      </c>
      <c r="G433" s="14">
        <v>-5.7</v>
      </c>
      <c r="H433" s="14">
        <v>-8</v>
      </c>
      <c r="I433" s="14">
        <v>-4</v>
      </c>
      <c r="J433" s="14">
        <v>-6.7</v>
      </c>
      <c r="K433" s="14">
        <v>-1.8</v>
      </c>
      <c r="L433" s="14">
        <v>-1.4</v>
      </c>
      <c r="M433" s="14">
        <v>-27.5</v>
      </c>
      <c r="N433" s="14">
        <v>11.1</v>
      </c>
      <c r="O433" s="14">
        <v>-15.5</v>
      </c>
    </row>
    <row r="434" spans="1:15" ht="15.75" thickBot="1" x14ac:dyDescent="0.3">
      <c r="A434" s="4">
        <v>433</v>
      </c>
      <c r="B434" s="6" t="s">
        <v>1159</v>
      </c>
      <c r="C434" s="5" t="s">
        <v>25</v>
      </c>
      <c r="D434" s="5" t="s">
        <v>845</v>
      </c>
      <c r="E434" s="7">
        <v>455.2</v>
      </c>
      <c r="F434" s="7">
        <v>46</v>
      </c>
      <c r="G434" s="14">
        <v>-3.8</v>
      </c>
      <c r="H434" s="14">
        <v>-3.7</v>
      </c>
      <c r="I434" s="14">
        <v>-4.8</v>
      </c>
      <c r="J434" s="14">
        <v>-2.1</v>
      </c>
      <c r="K434" s="14">
        <v>-3</v>
      </c>
      <c r="L434" s="14">
        <v>-1.3</v>
      </c>
      <c r="M434" s="14">
        <v>-18.8</v>
      </c>
      <c r="N434" s="14">
        <v>2.2999999999999998</v>
      </c>
      <c r="O434" s="14">
        <v>-15.5</v>
      </c>
    </row>
    <row r="435" spans="1:15" ht="15.75" thickBot="1" x14ac:dyDescent="0.3">
      <c r="A435" s="4">
        <v>434</v>
      </c>
      <c r="B435" s="6" t="s">
        <v>1171</v>
      </c>
      <c r="C435" s="5" t="s">
        <v>82</v>
      </c>
      <c r="D435" s="5" t="s">
        <v>845</v>
      </c>
      <c r="E435" s="7">
        <v>748.8</v>
      </c>
      <c r="F435" s="7">
        <v>48</v>
      </c>
      <c r="G435" s="14">
        <v>-1.6</v>
      </c>
      <c r="H435" s="14">
        <v>-4.3</v>
      </c>
      <c r="I435" s="14">
        <v>-4.8</v>
      </c>
      <c r="J435" s="14">
        <v>-3.9</v>
      </c>
      <c r="K435" s="14">
        <v>-3.8</v>
      </c>
      <c r="L435" s="14">
        <v>-0.4</v>
      </c>
      <c r="M435" s="14">
        <v>-18.8</v>
      </c>
      <c r="N435" s="14">
        <v>2.2999999999999998</v>
      </c>
      <c r="O435" s="14">
        <v>-15.5</v>
      </c>
    </row>
    <row r="436" spans="1:15" ht="15.75" thickBot="1" x14ac:dyDescent="0.3">
      <c r="A436" s="4">
        <v>435</v>
      </c>
      <c r="B436" s="6" t="s">
        <v>1336</v>
      </c>
      <c r="C436" s="5" t="s">
        <v>47</v>
      </c>
      <c r="D436" s="5" t="s">
        <v>837</v>
      </c>
      <c r="E436" s="7">
        <v>721.8</v>
      </c>
      <c r="F436" s="7">
        <v>92</v>
      </c>
      <c r="G436" s="14">
        <v>-7.4</v>
      </c>
      <c r="H436" s="14">
        <v>-8.8000000000000007</v>
      </c>
      <c r="I436" s="14">
        <v>-3.2</v>
      </c>
      <c r="J436" s="14">
        <v>-5.3</v>
      </c>
      <c r="K436" s="14">
        <v>-1.4</v>
      </c>
      <c r="L436" s="14">
        <v>-1.4</v>
      </c>
      <c r="M436" s="14">
        <v>-27.6</v>
      </c>
      <c r="N436" s="14">
        <v>11.1</v>
      </c>
      <c r="O436" s="14">
        <v>-15.6</v>
      </c>
    </row>
    <row r="437" spans="1:15" ht="15.75" thickBot="1" x14ac:dyDescent="0.3">
      <c r="A437" s="4">
        <v>436</v>
      </c>
      <c r="B437" s="6" t="s">
        <v>1147</v>
      </c>
      <c r="C437" s="5"/>
      <c r="D437" s="5" t="s">
        <v>845</v>
      </c>
      <c r="E437" s="7">
        <v>999</v>
      </c>
      <c r="F437" s="7">
        <v>41</v>
      </c>
      <c r="G437" s="14">
        <v>-2.9</v>
      </c>
      <c r="H437" s="14">
        <v>-4</v>
      </c>
      <c r="I437" s="14">
        <v>-5.6</v>
      </c>
      <c r="J437" s="14">
        <v>-1.9</v>
      </c>
      <c r="K437" s="14">
        <v>-3</v>
      </c>
      <c r="L437" s="14">
        <v>-1.5</v>
      </c>
      <c r="M437" s="14">
        <v>-18.899999999999999</v>
      </c>
      <c r="N437" s="14">
        <v>2.2999999999999998</v>
      </c>
      <c r="O437" s="14">
        <v>-15.6</v>
      </c>
    </row>
    <row r="438" spans="1:15" ht="15.75" thickBot="1" x14ac:dyDescent="0.3">
      <c r="A438" s="4">
        <v>437</v>
      </c>
      <c r="B438" s="6" t="s">
        <v>1343</v>
      </c>
      <c r="C438" s="5" t="s">
        <v>42</v>
      </c>
      <c r="D438" s="5" t="s">
        <v>837</v>
      </c>
      <c r="E438" s="7">
        <v>537.6</v>
      </c>
      <c r="F438" s="7">
        <v>114</v>
      </c>
      <c r="G438" s="14">
        <v>-8.3000000000000007</v>
      </c>
      <c r="H438" s="14">
        <v>-8.1999999999999993</v>
      </c>
      <c r="I438" s="14">
        <v>-2.6</v>
      </c>
      <c r="J438" s="14">
        <v>-5.9</v>
      </c>
      <c r="K438" s="14">
        <v>-1.1000000000000001</v>
      </c>
      <c r="L438" s="14">
        <v>-1.4</v>
      </c>
      <c r="M438" s="14">
        <v>-27.7</v>
      </c>
      <c r="N438" s="14">
        <v>11.1</v>
      </c>
      <c r="O438" s="14">
        <v>-15.6</v>
      </c>
    </row>
    <row r="439" spans="1:15" ht="15.75" thickBot="1" x14ac:dyDescent="0.3">
      <c r="A439" s="4">
        <v>438</v>
      </c>
      <c r="B439" s="6" t="s">
        <v>1186</v>
      </c>
      <c r="C439" s="5" t="s">
        <v>58</v>
      </c>
      <c r="D439" s="5" t="s">
        <v>845</v>
      </c>
      <c r="E439" s="7">
        <v>657.5</v>
      </c>
      <c r="F439" s="7">
        <v>44</v>
      </c>
      <c r="G439" s="14">
        <v>-1.7</v>
      </c>
      <c r="H439" s="14">
        <v>-4.8</v>
      </c>
      <c r="I439" s="14">
        <v>-4.5</v>
      </c>
      <c r="J439" s="14">
        <v>-4.9000000000000004</v>
      </c>
      <c r="K439" s="14">
        <v>-3.8</v>
      </c>
      <c r="L439" s="14">
        <v>0.8</v>
      </c>
      <c r="M439" s="14">
        <v>-18.899999999999999</v>
      </c>
      <c r="N439" s="14">
        <v>2.2999999999999998</v>
      </c>
      <c r="O439" s="14">
        <v>-15.6</v>
      </c>
    </row>
    <row r="440" spans="1:15" ht="15.75" thickBot="1" x14ac:dyDescent="0.3">
      <c r="A440" s="4">
        <v>439</v>
      </c>
      <c r="B440" s="6" t="s">
        <v>1409</v>
      </c>
      <c r="C440" s="5" t="s">
        <v>106</v>
      </c>
      <c r="D440" s="5" t="s">
        <v>845</v>
      </c>
      <c r="E440" s="7">
        <v>645.9</v>
      </c>
      <c r="F440" s="7">
        <v>37</v>
      </c>
      <c r="G440" s="14">
        <v>-2.5</v>
      </c>
      <c r="H440" s="14">
        <v>-3.8</v>
      </c>
      <c r="I440" s="14">
        <v>-5</v>
      </c>
      <c r="J440" s="14">
        <v>-3.4</v>
      </c>
      <c r="K440" s="14">
        <v>-2.8</v>
      </c>
      <c r="L440" s="14">
        <v>-1.5</v>
      </c>
      <c r="M440" s="14">
        <v>-18.899999999999999</v>
      </c>
      <c r="N440" s="14">
        <v>2.2999999999999998</v>
      </c>
      <c r="O440" s="14">
        <v>-15.7</v>
      </c>
    </row>
    <row r="441" spans="1:15" ht="15.75" thickBot="1" x14ac:dyDescent="0.3">
      <c r="A441" s="4">
        <v>440</v>
      </c>
      <c r="B441" s="6" t="s">
        <v>1169</v>
      </c>
      <c r="C441" s="5" t="s">
        <v>44</v>
      </c>
      <c r="D441" s="5" t="s">
        <v>845</v>
      </c>
      <c r="E441" s="7">
        <v>999</v>
      </c>
      <c r="F441" s="7">
        <v>42</v>
      </c>
      <c r="G441" s="14">
        <v>-2.5</v>
      </c>
      <c r="H441" s="14">
        <v>-4</v>
      </c>
      <c r="I441" s="14">
        <v>-5</v>
      </c>
      <c r="J441" s="14">
        <v>-2.8</v>
      </c>
      <c r="K441" s="14">
        <v>-3.8</v>
      </c>
      <c r="L441" s="14">
        <v>-0.8</v>
      </c>
      <c r="M441" s="14">
        <v>-19</v>
      </c>
      <c r="N441" s="14">
        <v>2.2999999999999998</v>
      </c>
      <c r="O441" s="14">
        <v>-15.7</v>
      </c>
    </row>
    <row r="442" spans="1:15" ht="15.75" thickBot="1" x14ac:dyDescent="0.3">
      <c r="A442" s="4">
        <v>441</v>
      </c>
      <c r="B442" s="6" t="s">
        <v>1172</v>
      </c>
      <c r="C442" s="5" t="s">
        <v>38</v>
      </c>
      <c r="D442" s="5" t="s">
        <v>845</v>
      </c>
      <c r="E442" s="7">
        <v>750.8</v>
      </c>
      <c r="F442" s="7">
        <v>37</v>
      </c>
      <c r="G442" s="14">
        <v>-1.1000000000000001</v>
      </c>
      <c r="H442" s="14">
        <v>-4.4000000000000004</v>
      </c>
      <c r="I442" s="14">
        <v>-5.3</v>
      </c>
      <c r="J442" s="14">
        <v>-3.5</v>
      </c>
      <c r="K442" s="14">
        <v>-3.8</v>
      </c>
      <c r="L442" s="14">
        <v>-0.9</v>
      </c>
      <c r="M442" s="14">
        <v>-19</v>
      </c>
      <c r="N442" s="14">
        <v>2.2999999999999998</v>
      </c>
      <c r="O442" s="14">
        <v>-15.7</v>
      </c>
    </row>
    <row r="443" spans="1:15" ht="15.75" thickBot="1" x14ac:dyDescent="0.3">
      <c r="A443" s="4">
        <v>442</v>
      </c>
      <c r="B443" s="6" t="s">
        <v>1196</v>
      </c>
      <c r="C443" s="5" t="s">
        <v>106</v>
      </c>
      <c r="D443" s="5" t="s">
        <v>845</v>
      </c>
      <c r="E443" s="7">
        <v>749.7</v>
      </c>
      <c r="F443" s="7">
        <v>61</v>
      </c>
      <c r="G443" s="14">
        <v>-2.6</v>
      </c>
      <c r="H443" s="14">
        <v>-4.9000000000000004</v>
      </c>
      <c r="I443" s="14">
        <v>-4.5</v>
      </c>
      <c r="J443" s="14">
        <v>-3.4</v>
      </c>
      <c r="K443" s="14">
        <v>-3.8</v>
      </c>
      <c r="L443" s="14">
        <v>0.1</v>
      </c>
      <c r="M443" s="14">
        <v>-19</v>
      </c>
      <c r="N443" s="14">
        <v>2.2999999999999998</v>
      </c>
      <c r="O443" s="14">
        <v>-15.8</v>
      </c>
    </row>
    <row r="444" spans="1:15" ht="15.75" thickBot="1" x14ac:dyDescent="0.3">
      <c r="A444" s="4">
        <v>443</v>
      </c>
      <c r="B444" s="6" t="s">
        <v>1390</v>
      </c>
      <c r="C444" s="5"/>
      <c r="D444" s="5" t="s">
        <v>845</v>
      </c>
      <c r="E444" s="7">
        <v>750.5</v>
      </c>
      <c r="F444" s="7">
        <v>44</v>
      </c>
      <c r="G444" s="14">
        <v>-2.5</v>
      </c>
      <c r="H444" s="14">
        <v>-4.3</v>
      </c>
      <c r="I444" s="14">
        <v>-4.8</v>
      </c>
      <c r="J444" s="14">
        <v>-3.4</v>
      </c>
      <c r="K444" s="14">
        <v>-3.8</v>
      </c>
      <c r="L444" s="14">
        <v>-0.3</v>
      </c>
      <c r="M444" s="14">
        <v>-19.100000000000001</v>
      </c>
      <c r="N444" s="14">
        <v>2.2999999999999998</v>
      </c>
      <c r="O444" s="14">
        <v>-15.8</v>
      </c>
    </row>
    <row r="445" spans="1:15" ht="15.75" thickBot="1" x14ac:dyDescent="0.3">
      <c r="A445" s="4">
        <v>444</v>
      </c>
      <c r="B445" s="6" t="s">
        <v>1132</v>
      </c>
      <c r="C445" s="5" t="s">
        <v>40</v>
      </c>
      <c r="D445" s="5" t="s">
        <v>845</v>
      </c>
      <c r="E445" s="7">
        <v>693.9</v>
      </c>
      <c r="F445" s="7">
        <v>81</v>
      </c>
      <c r="G445" s="14">
        <v>-3</v>
      </c>
      <c r="H445" s="14">
        <v>-6.8</v>
      </c>
      <c r="I445" s="14">
        <v>-3.4</v>
      </c>
      <c r="J445" s="14">
        <v>-3.9</v>
      </c>
      <c r="K445" s="14">
        <v>-3.3</v>
      </c>
      <c r="L445" s="14">
        <v>1.3</v>
      </c>
      <c r="M445" s="14">
        <v>-19.100000000000001</v>
      </c>
      <c r="N445" s="14">
        <v>2.2999999999999998</v>
      </c>
      <c r="O445" s="14">
        <v>-15.8</v>
      </c>
    </row>
    <row r="446" spans="1:15" ht="15.75" thickBot="1" x14ac:dyDescent="0.3">
      <c r="A446" s="4">
        <v>445</v>
      </c>
      <c r="B446" s="6" t="s">
        <v>1307</v>
      </c>
      <c r="C446" s="5" t="s">
        <v>179</v>
      </c>
      <c r="D446" s="5" t="s">
        <v>873</v>
      </c>
      <c r="E446" s="7">
        <v>746.8</v>
      </c>
      <c r="F446" s="7">
        <v>58</v>
      </c>
      <c r="G446" s="14">
        <v>-5.2</v>
      </c>
      <c r="H446" s="14">
        <v>-8</v>
      </c>
      <c r="I446" s="14">
        <v>-4.5999999999999996</v>
      </c>
      <c r="J446" s="14">
        <v>-5.8</v>
      </c>
      <c r="K446" s="14">
        <v>-3.4</v>
      </c>
      <c r="L446" s="14">
        <v>-1</v>
      </c>
      <c r="M446" s="14">
        <v>-28</v>
      </c>
      <c r="N446" s="14">
        <v>11.1</v>
      </c>
      <c r="O446" s="14">
        <v>-15.9</v>
      </c>
    </row>
    <row r="447" spans="1:15" ht="15.75" thickBot="1" x14ac:dyDescent="0.3">
      <c r="A447" s="4">
        <v>446</v>
      </c>
      <c r="B447" s="6" t="s">
        <v>1165</v>
      </c>
      <c r="C447" s="5" t="s">
        <v>56</v>
      </c>
      <c r="D447" s="5" t="s">
        <v>845</v>
      </c>
      <c r="E447" s="7">
        <v>746.3</v>
      </c>
      <c r="F447" s="7">
        <v>45</v>
      </c>
      <c r="G447" s="14">
        <v>-2.6</v>
      </c>
      <c r="H447" s="14">
        <v>-4.0999999999999996</v>
      </c>
      <c r="I447" s="14">
        <v>-5</v>
      </c>
      <c r="J447" s="14">
        <v>-2.8</v>
      </c>
      <c r="K447" s="14">
        <v>-3.7</v>
      </c>
      <c r="L447" s="14">
        <v>-1.1000000000000001</v>
      </c>
      <c r="M447" s="14">
        <v>-19.3</v>
      </c>
      <c r="N447" s="14">
        <v>2.2999999999999998</v>
      </c>
      <c r="O447" s="14">
        <v>-16</v>
      </c>
    </row>
    <row r="448" spans="1:15" ht="15.75" thickBot="1" x14ac:dyDescent="0.3">
      <c r="A448" s="4">
        <v>447</v>
      </c>
      <c r="B448" s="6" t="s">
        <v>1138</v>
      </c>
      <c r="C448" s="5" t="s">
        <v>93</v>
      </c>
      <c r="D448" s="5" t="s">
        <v>845</v>
      </c>
      <c r="E448" s="7">
        <v>999</v>
      </c>
      <c r="F448" s="7">
        <v>47</v>
      </c>
      <c r="G448" s="14">
        <v>-3.7</v>
      </c>
      <c r="H448" s="14">
        <v>-3.7</v>
      </c>
      <c r="I448" s="14">
        <v>-5.3</v>
      </c>
      <c r="J448" s="14">
        <v>-1.9</v>
      </c>
      <c r="K448" s="14">
        <v>-3.6</v>
      </c>
      <c r="L448" s="14">
        <v>-0.9</v>
      </c>
      <c r="M448" s="14">
        <v>-19.3</v>
      </c>
      <c r="N448" s="14">
        <v>2.2999999999999998</v>
      </c>
      <c r="O448" s="14">
        <v>-16</v>
      </c>
    </row>
    <row r="449" spans="1:15" ht="15.75" thickBot="1" x14ac:dyDescent="0.3">
      <c r="A449" s="4">
        <v>448</v>
      </c>
      <c r="B449" s="6" t="s">
        <v>1198</v>
      </c>
      <c r="C449" s="5" t="s">
        <v>53</v>
      </c>
      <c r="D449" s="5" t="s">
        <v>845</v>
      </c>
      <c r="E449" s="7">
        <v>747.6</v>
      </c>
      <c r="F449" s="7">
        <v>57</v>
      </c>
      <c r="G449" s="14">
        <v>-3.1</v>
      </c>
      <c r="H449" s="14">
        <v>-3.8</v>
      </c>
      <c r="I449" s="14">
        <v>-4.9000000000000004</v>
      </c>
      <c r="J449" s="14">
        <v>-2.7</v>
      </c>
      <c r="K449" s="14">
        <v>-3.5</v>
      </c>
      <c r="L449" s="14">
        <v>-1.2</v>
      </c>
      <c r="M449" s="14">
        <v>-19.3</v>
      </c>
      <c r="N449" s="14">
        <v>2.2999999999999998</v>
      </c>
      <c r="O449" s="14">
        <v>-16</v>
      </c>
    </row>
    <row r="450" spans="1:15" ht="15.75" thickBot="1" x14ac:dyDescent="0.3">
      <c r="A450" s="4">
        <v>449</v>
      </c>
      <c r="B450" s="6" t="s">
        <v>1175</v>
      </c>
      <c r="C450" s="5" t="s">
        <v>85</v>
      </c>
      <c r="D450" s="5" t="s">
        <v>845</v>
      </c>
      <c r="E450" s="7">
        <v>999</v>
      </c>
      <c r="F450" s="7">
        <v>37</v>
      </c>
      <c r="G450" s="14">
        <v>-2.7</v>
      </c>
      <c r="H450" s="14">
        <v>-4.4000000000000004</v>
      </c>
      <c r="I450" s="14">
        <v>-5.3</v>
      </c>
      <c r="J450" s="14">
        <v>-2.2000000000000002</v>
      </c>
      <c r="K450" s="14">
        <v>-3.3</v>
      </c>
      <c r="L450" s="14">
        <v>-1.4</v>
      </c>
      <c r="M450" s="14">
        <v>-19.3</v>
      </c>
      <c r="N450" s="14">
        <v>2.2999999999999998</v>
      </c>
      <c r="O450" s="14">
        <v>-16.100000000000001</v>
      </c>
    </row>
    <row r="451" spans="1:15" ht="15.75" thickBot="1" x14ac:dyDescent="0.3">
      <c r="A451" s="4">
        <v>450</v>
      </c>
      <c r="B451" s="6" t="s">
        <v>1168</v>
      </c>
      <c r="C451" s="5" t="s">
        <v>42</v>
      </c>
      <c r="D451" s="5" t="s">
        <v>845</v>
      </c>
      <c r="E451" s="7">
        <v>999</v>
      </c>
      <c r="F451" s="7">
        <v>36</v>
      </c>
      <c r="G451" s="14">
        <v>-2.1</v>
      </c>
      <c r="H451" s="14">
        <v>-3.8</v>
      </c>
      <c r="I451" s="14">
        <v>-5.3</v>
      </c>
      <c r="J451" s="14">
        <v>-3.1</v>
      </c>
      <c r="K451" s="14">
        <v>-3.8</v>
      </c>
      <c r="L451" s="14">
        <v>-1.1000000000000001</v>
      </c>
      <c r="M451" s="14">
        <v>-19.399999999999999</v>
      </c>
      <c r="N451" s="14">
        <v>2.2999999999999998</v>
      </c>
      <c r="O451" s="14">
        <v>-16.100000000000001</v>
      </c>
    </row>
    <row r="452" spans="1:15" ht="15.75" thickBot="1" x14ac:dyDescent="0.3">
      <c r="A452" s="4">
        <v>451</v>
      </c>
      <c r="B452" s="6" t="s">
        <v>1167</v>
      </c>
      <c r="C452" s="5"/>
      <c r="D452" s="5" t="s">
        <v>845</v>
      </c>
      <c r="E452" s="7">
        <v>999</v>
      </c>
      <c r="F452" s="7">
        <v>40</v>
      </c>
      <c r="G452" s="14">
        <v>-1.7</v>
      </c>
      <c r="H452" s="14">
        <v>-4.3</v>
      </c>
      <c r="I452" s="14">
        <v>-5.4</v>
      </c>
      <c r="J452" s="14">
        <v>-3.4</v>
      </c>
      <c r="K452" s="14">
        <v>-3.8</v>
      </c>
      <c r="L452" s="14">
        <v>-0.8</v>
      </c>
      <c r="M452" s="14">
        <v>-19.399999999999999</v>
      </c>
      <c r="N452" s="14">
        <v>2.2999999999999998</v>
      </c>
      <c r="O452" s="14">
        <v>-16.2</v>
      </c>
    </row>
    <row r="453" spans="1:15" ht="15.75" thickBot="1" x14ac:dyDescent="0.3">
      <c r="A453" s="4">
        <v>452</v>
      </c>
      <c r="B453" s="6" t="s">
        <v>1347</v>
      </c>
      <c r="C453" s="5" t="s">
        <v>179</v>
      </c>
      <c r="D453" s="5" t="s">
        <v>837</v>
      </c>
      <c r="E453" s="7">
        <v>556.5</v>
      </c>
      <c r="F453" s="7">
        <v>132</v>
      </c>
      <c r="G453" s="14">
        <v>-7.1</v>
      </c>
      <c r="H453" s="14">
        <v>-11.4</v>
      </c>
      <c r="I453" s="14">
        <v>-1.2</v>
      </c>
      <c r="J453" s="14">
        <v>-6.7</v>
      </c>
      <c r="K453" s="14">
        <v>-0.3</v>
      </c>
      <c r="L453" s="14">
        <v>-1.5</v>
      </c>
      <c r="M453" s="14">
        <v>-28.2</v>
      </c>
      <c r="N453" s="14">
        <v>11.1</v>
      </c>
      <c r="O453" s="14">
        <v>-16.2</v>
      </c>
    </row>
    <row r="454" spans="1:15" ht="15.75" thickBot="1" x14ac:dyDescent="0.3">
      <c r="A454" s="4">
        <v>453</v>
      </c>
      <c r="B454" s="6" t="s">
        <v>1189</v>
      </c>
      <c r="C454" s="5" t="s">
        <v>16</v>
      </c>
      <c r="D454" s="5" t="s">
        <v>845</v>
      </c>
      <c r="E454" s="7">
        <v>750.5</v>
      </c>
      <c r="F454" s="7">
        <v>42</v>
      </c>
      <c r="G454" s="14">
        <v>-1.3</v>
      </c>
      <c r="H454" s="14">
        <v>-4.5999999999999996</v>
      </c>
      <c r="I454" s="14">
        <v>-4.9000000000000004</v>
      </c>
      <c r="J454" s="14">
        <v>-5.2</v>
      </c>
      <c r="K454" s="14">
        <v>-3.8</v>
      </c>
      <c r="L454" s="14">
        <v>0.3</v>
      </c>
      <c r="M454" s="14">
        <v>-19.5</v>
      </c>
      <c r="N454" s="14">
        <v>2.2999999999999998</v>
      </c>
      <c r="O454" s="14">
        <v>-16.2</v>
      </c>
    </row>
    <row r="455" spans="1:15" ht="15.75" thickBot="1" x14ac:dyDescent="0.3">
      <c r="A455" s="4">
        <v>454</v>
      </c>
      <c r="B455" s="6" t="s">
        <v>1204</v>
      </c>
      <c r="C455" s="5" t="s">
        <v>90</v>
      </c>
      <c r="D455" s="5" t="s">
        <v>845</v>
      </c>
      <c r="E455" s="7">
        <v>999</v>
      </c>
      <c r="F455" s="7">
        <v>53</v>
      </c>
      <c r="G455" s="14">
        <v>-1.9</v>
      </c>
      <c r="H455" s="14">
        <v>-5.6</v>
      </c>
      <c r="I455" s="14">
        <v>-4.4000000000000004</v>
      </c>
      <c r="J455" s="14">
        <v>-4.4000000000000004</v>
      </c>
      <c r="K455" s="14">
        <v>-3.8</v>
      </c>
      <c r="L455" s="14">
        <v>0.6</v>
      </c>
      <c r="M455" s="14">
        <v>-19.600000000000001</v>
      </c>
      <c r="N455" s="14">
        <v>2.2999999999999998</v>
      </c>
      <c r="O455" s="14">
        <v>-16.3</v>
      </c>
    </row>
    <row r="456" spans="1:15" ht="15.75" thickBot="1" x14ac:dyDescent="0.3">
      <c r="A456" s="4">
        <v>455</v>
      </c>
      <c r="B456" s="6" t="s">
        <v>1144</v>
      </c>
      <c r="C456" s="5" t="s">
        <v>40</v>
      </c>
      <c r="D456" s="5" t="s">
        <v>845</v>
      </c>
      <c r="E456" s="7">
        <v>999</v>
      </c>
      <c r="F456" s="7">
        <v>46</v>
      </c>
      <c r="G456" s="14">
        <v>-2.1</v>
      </c>
      <c r="H456" s="14">
        <v>-5.0999999999999996</v>
      </c>
      <c r="I456" s="14">
        <v>-4.8</v>
      </c>
      <c r="J456" s="14">
        <v>-3.5</v>
      </c>
      <c r="K456" s="14">
        <v>-3.8</v>
      </c>
      <c r="L456" s="14">
        <v>-0.3</v>
      </c>
      <c r="M456" s="14">
        <v>-19.600000000000001</v>
      </c>
      <c r="N456" s="14">
        <v>2.2999999999999998</v>
      </c>
      <c r="O456" s="14">
        <v>-16.3</v>
      </c>
    </row>
    <row r="457" spans="1:15" ht="15.75" thickBot="1" x14ac:dyDescent="0.3">
      <c r="A457" s="4">
        <v>456</v>
      </c>
      <c r="B457" s="6" t="s">
        <v>1191</v>
      </c>
      <c r="C457" s="5"/>
      <c r="D457" s="5" t="s">
        <v>845</v>
      </c>
      <c r="E457" s="7">
        <v>999</v>
      </c>
      <c r="F457" s="7">
        <v>41</v>
      </c>
      <c r="G457" s="14">
        <v>-2.2999999999999998</v>
      </c>
      <c r="H457" s="14">
        <v>-4.5</v>
      </c>
      <c r="I457" s="14">
        <v>-5.3</v>
      </c>
      <c r="J457" s="14">
        <v>-3.3</v>
      </c>
      <c r="K457" s="14">
        <v>-2.9</v>
      </c>
      <c r="L457" s="14">
        <v>-1.4</v>
      </c>
      <c r="M457" s="14">
        <v>-19.600000000000001</v>
      </c>
      <c r="N457" s="14">
        <v>2.2999999999999998</v>
      </c>
      <c r="O457" s="14">
        <v>-16.3</v>
      </c>
    </row>
    <row r="458" spans="1:15" ht="15.75" thickBot="1" x14ac:dyDescent="0.3">
      <c r="A458" s="4">
        <v>457</v>
      </c>
      <c r="B458" s="6" t="s">
        <v>1195</v>
      </c>
      <c r="C458" s="5" t="s">
        <v>103</v>
      </c>
      <c r="D458" s="5" t="s">
        <v>845</v>
      </c>
      <c r="E458" s="7">
        <v>999</v>
      </c>
      <c r="F458" s="7">
        <v>47</v>
      </c>
      <c r="G458" s="14">
        <v>-1.8</v>
      </c>
      <c r="H458" s="14">
        <v>-4.8</v>
      </c>
      <c r="I458" s="14">
        <v>-4.5999999999999996</v>
      </c>
      <c r="J458" s="14">
        <v>-4.2</v>
      </c>
      <c r="K458" s="14">
        <v>-3.8</v>
      </c>
      <c r="L458" s="14">
        <v>-0.3</v>
      </c>
      <c r="M458" s="14">
        <v>-19.600000000000001</v>
      </c>
      <c r="N458" s="14">
        <v>2.2999999999999998</v>
      </c>
      <c r="O458" s="14">
        <v>-16.399999999999999</v>
      </c>
    </row>
    <row r="459" spans="1:15" ht="15.75" thickBot="1" x14ac:dyDescent="0.3">
      <c r="A459" s="4">
        <v>458</v>
      </c>
      <c r="B459" s="6" t="s">
        <v>1202</v>
      </c>
      <c r="C459" s="5"/>
      <c r="D459" s="5" t="s">
        <v>845</v>
      </c>
      <c r="E459" s="7">
        <v>999</v>
      </c>
      <c r="F459" s="7">
        <v>39</v>
      </c>
      <c r="G459" s="14">
        <v>-2.6</v>
      </c>
      <c r="H459" s="14">
        <v>-4.0999999999999996</v>
      </c>
      <c r="I459" s="14">
        <v>-5.6</v>
      </c>
      <c r="J459" s="14">
        <v>-2.4</v>
      </c>
      <c r="K459" s="14">
        <v>-3.8</v>
      </c>
      <c r="L459" s="14">
        <v>-1.2</v>
      </c>
      <c r="M459" s="14">
        <v>-19.7</v>
      </c>
      <c r="N459" s="14">
        <v>2.2999999999999998</v>
      </c>
      <c r="O459" s="14">
        <v>-16.399999999999999</v>
      </c>
    </row>
    <row r="460" spans="1:15" ht="15.75" thickBot="1" x14ac:dyDescent="0.3">
      <c r="A460" s="4">
        <v>459</v>
      </c>
      <c r="B460" s="6" t="s">
        <v>1349</v>
      </c>
      <c r="C460" s="5" t="s">
        <v>58</v>
      </c>
      <c r="D460" s="5" t="s">
        <v>837</v>
      </c>
      <c r="E460" s="7">
        <v>431.3</v>
      </c>
      <c r="F460" s="7">
        <v>149</v>
      </c>
      <c r="G460" s="14">
        <v>-3.5</v>
      </c>
      <c r="H460" s="14">
        <v>-13</v>
      </c>
      <c r="I460" s="14">
        <v>0.3</v>
      </c>
      <c r="J460" s="14">
        <v>-11.6</v>
      </c>
      <c r="K460" s="14">
        <v>0.7</v>
      </c>
      <c r="L460" s="14">
        <v>-1.5</v>
      </c>
      <c r="M460" s="14">
        <v>-28.6</v>
      </c>
      <c r="N460" s="14">
        <v>11.1</v>
      </c>
      <c r="O460" s="14">
        <v>-16.5</v>
      </c>
    </row>
    <row r="461" spans="1:15" ht="15.75" thickBot="1" x14ac:dyDescent="0.3">
      <c r="A461" s="4">
        <v>460</v>
      </c>
      <c r="B461" s="6" t="s">
        <v>1215</v>
      </c>
      <c r="C461" s="5" t="s">
        <v>60</v>
      </c>
      <c r="D461" s="5" t="s">
        <v>845</v>
      </c>
      <c r="E461" s="7">
        <v>999</v>
      </c>
      <c r="F461" s="7">
        <v>49</v>
      </c>
      <c r="G461" s="14">
        <v>-2.2000000000000002</v>
      </c>
      <c r="H461" s="14">
        <v>-5.3</v>
      </c>
      <c r="I461" s="14">
        <v>-4.5999999999999996</v>
      </c>
      <c r="J461" s="14">
        <v>-4.5</v>
      </c>
      <c r="K461" s="14">
        <v>-3.8</v>
      </c>
      <c r="L461" s="14">
        <v>0.7</v>
      </c>
      <c r="M461" s="14">
        <v>-19.8</v>
      </c>
      <c r="N461" s="14">
        <v>2.2999999999999998</v>
      </c>
      <c r="O461" s="14">
        <v>-16.5</v>
      </c>
    </row>
    <row r="462" spans="1:15" ht="15.75" thickBot="1" x14ac:dyDescent="0.3">
      <c r="A462" s="4">
        <v>461</v>
      </c>
      <c r="B462" s="6" t="s">
        <v>1220</v>
      </c>
      <c r="C462" s="5" t="s">
        <v>47</v>
      </c>
      <c r="D462" s="5" t="s">
        <v>845</v>
      </c>
      <c r="E462" s="7">
        <v>750.7</v>
      </c>
      <c r="F462" s="7">
        <v>53</v>
      </c>
      <c r="G462" s="14">
        <v>-3.6</v>
      </c>
      <c r="H462" s="14">
        <v>-4.8</v>
      </c>
      <c r="I462" s="14">
        <v>-4.3</v>
      </c>
      <c r="J462" s="14">
        <v>-3.7</v>
      </c>
      <c r="K462" s="14">
        <v>-3.8</v>
      </c>
      <c r="L462" s="14">
        <v>0.5</v>
      </c>
      <c r="M462" s="14">
        <v>-19.8</v>
      </c>
      <c r="N462" s="14">
        <v>2.2999999999999998</v>
      </c>
      <c r="O462" s="14">
        <v>-16.5</v>
      </c>
    </row>
    <row r="463" spans="1:15" ht="15.75" thickBot="1" x14ac:dyDescent="0.3">
      <c r="A463" s="4">
        <v>462</v>
      </c>
      <c r="B463" s="6" t="s">
        <v>1193</v>
      </c>
      <c r="C463" s="5" t="s">
        <v>47</v>
      </c>
      <c r="D463" s="5" t="s">
        <v>845</v>
      </c>
      <c r="E463" s="7">
        <v>999</v>
      </c>
      <c r="F463" s="7">
        <v>43</v>
      </c>
      <c r="G463" s="14">
        <v>-3.1</v>
      </c>
      <c r="H463" s="14">
        <v>-3.9</v>
      </c>
      <c r="I463" s="14">
        <v>-5.0999999999999996</v>
      </c>
      <c r="J463" s="14">
        <v>-3</v>
      </c>
      <c r="K463" s="14">
        <v>-3.5</v>
      </c>
      <c r="L463" s="14">
        <v>-1.1000000000000001</v>
      </c>
      <c r="M463" s="14">
        <v>-19.8</v>
      </c>
      <c r="N463" s="14">
        <v>2.2999999999999998</v>
      </c>
      <c r="O463" s="14">
        <v>-16.600000000000001</v>
      </c>
    </row>
    <row r="464" spans="1:15" ht="15.75" thickBot="1" x14ac:dyDescent="0.3">
      <c r="A464" s="4">
        <v>463</v>
      </c>
      <c r="B464" s="6" t="s">
        <v>1338</v>
      </c>
      <c r="C464" s="5"/>
      <c r="D464" s="5" t="s">
        <v>873</v>
      </c>
      <c r="E464" s="7">
        <v>999</v>
      </c>
      <c r="F464" s="7">
        <v>65</v>
      </c>
      <c r="G464" s="14">
        <v>-6.4</v>
      </c>
      <c r="H464" s="14">
        <v>-8.1</v>
      </c>
      <c r="I464" s="14">
        <v>-4.2</v>
      </c>
      <c r="J464" s="14">
        <v>-5.9</v>
      </c>
      <c r="K464" s="14">
        <v>-2.9</v>
      </c>
      <c r="L464" s="14">
        <v>-1.3</v>
      </c>
      <c r="M464" s="14">
        <v>-28.7</v>
      </c>
      <c r="N464" s="14">
        <v>11.1</v>
      </c>
      <c r="O464" s="14">
        <v>-16.7</v>
      </c>
    </row>
    <row r="465" spans="1:15" ht="15.75" thickBot="1" x14ac:dyDescent="0.3">
      <c r="A465" s="4">
        <v>464</v>
      </c>
      <c r="B465" s="6" t="s">
        <v>1206</v>
      </c>
      <c r="C465" s="5" t="s">
        <v>85</v>
      </c>
      <c r="D465" s="5" t="s">
        <v>845</v>
      </c>
      <c r="E465" s="7">
        <v>633.5</v>
      </c>
      <c r="F465" s="7">
        <v>60</v>
      </c>
      <c r="G465" s="14">
        <v>-2.2000000000000002</v>
      </c>
      <c r="H465" s="14">
        <v>-5.2</v>
      </c>
      <c r="I465" s="14">
        <v>-4.0999999999999996</v>
      </c>
      <c r="J465" s="14">
        <v>-4.5</v>
      </c>
      <c r="K465" s="14">
        <v>-2.7</v>
      </c>
      <c r="L465" s="14">
        <v>-1.3</v>
      </c>
      <c r="M465" s="14">
        <v>-19.899999999999999</v>
      </c>
      <c r="N465" s="14">
        <v>2.2999999999999998</v>
      </c>
      <c r="O465" s="14">
        <v>-16.7</v>
      </c>
    </row>
    <row r="466" spans="1:15" ht="15.75" thickBot="1" x14ac:dyDescent="0.3">
      <c r="A466" s="4">
        <v>465</v>
      </c>
      <c r="B466" s="6" t="s">
        <v>1391</v>
      </c>
      <c r="C466" s="5" t="s">
        <v>40</v>
      </c>
      <c r="D466" s="5" t="s">
        <v>845</v>
      </c>
      <c r="E466" s="7">
        <v>999</v>
      </c>
      <c r="F466" s="7">
        <v>35</v>
      </c>
      <c r="G466" s="14">
        <v>-2.2000000000000002</v>
      </c>
      <c r="H466" s="14">
        <v>-4.0999999999999996</v>
      </c>
      <c r="I466" s="14">
        <v>-5.4</v>
      </c>
      <c r="J466" s="14">
        <v>-3.4</v>
      </c>
      <c r="K466" s="14">
        <v>-3.8</v>
      </c>
      <c r="L466" s="14">
        <v>-1.1000000000000001</v>
      </c>
      <c r="M466" s="14">
        <v>-20.100000000000001</v>
      </c>
      <c r="N466" s="14">
        <v>2.2999999999999998</v>
      </c>
      <c r="O466" s="14">
        <v>-16.8</v>
      </c>
    </row>
    <row r="467" spans="1:15" ht="15.75" thickBot="1" x14ac:dyDescent="0.3">
      <c r="A467" s="4">
        <v>466</v>
      </c>
      <c r="B467" s="6" t="s">
        <v>1212</v>
      </c>
      <c r="C467" s="5" t="s">
        <v>70</v>
      </c>
      <c r="D467" s="5" t="s">
        <v>845</v>
      </c>
      <c r="E467" s="7">
        <v>999</v>
      </c>
      <c r="F467" s="7">
        <v>49</v>
      </c>
      <c r="G467" s="14">
        <v>-3</v>
      </c>
      <c r="H467" s="14">
        <v>-5.4</v>
      </c>
      <c r="I467" s="14">
        <v>-4.7</v>
      </c>
      <c r="J467" s="14">
        <v>-3</v>
      </c>
      <c r="K467" s="14">
        <v>-3.8</v>
      </c>
      <c r="L467" s="14">
        <v>-0.2</v>
      </c>
      <c r="M467" s="14">
        <v>-20.2</v>
      </c>
      <c r="N467" s="14">
        <v>2.2999999999999998</v>
      </c>
      <c r="O467" s="14">
        <v>-16.899999999999999</v>
      </c>
    </row>
    <row r="468" spans="1:15" ht="15.75" thickBot="1" x14ac:dyDescent="0.3">
      <c r="A468" s="4">
        <v>467</v>
      </c>
      <c r="B468" s="6" t="s">
        <v>1216</v>
      </c>
      <c r="C468" s="5" t="s">
        <v>42</v>
      </c>
      <c r="D468" s="5" t="s">
        <v>845</v>
      </c>
      <c r="E468" s="7">
        <v>999</v>
      </c>
      <c r="F468" s="7">
        <v>36</v>
      </c>
      <c r="G468" s="14">
        <v>-2.5</v>
      </c>
      <c r="H468" s="14">
        <v>-4.0999999999999996</v>
      </c>
      <c r="I468" s="14">
        <v>-5.5</v>
      </c>
      <c r="J468" s="14">
        <v>-3.2</v>
      </c>
      <c r="K468" s="14">
        <v>-3.8</v>
      </c>
      <c r="L468" s="14">
        <v>-1.2</v>
      </c>
      <c r="M468" s="14">
        <v>-20.2</v>
      </c>
      <c r="N468" s="14">
        <v>2.2999999999999998</v>
      </c>
      <c r="O468" s="14">
        <v>-17</v>
      </c>
    </row>
    <row r="469" spans="1:15" ht="15.75" thickBot="1" x14ac:dyDescent="0.3">
      <c r="A469" s="4">
        <v>468</v>
      </c>
      <c r="B469" s="6" t="s">
        <v>1213</v>
      </c>
      <c r="C469" s="5" t="s">
        <v>65</v>
      </c>
      <c r="D469" s="5" t="s">
        <v>845</v>
      </c>
      <c r="E469" s="7">
        <v>750.5</v>
      </c>
      <c r="F469" s="7">
        <v>50</v>
      </c>
      <c r="G469" s="14">
        <v>-3.8</v>
      </c>
      <c r="H469" s="14">
        <v>-4.8</v>
      </c>
      <c r="I469" s="14">
        <v>-5.5</v>
      </c>
      <c r="J469" s="14">
        <v>-3.3</v>
      </c>
      <c r="K469" s="14">
        <v>-3.8</v>
      </c>
      <c r="L469" s="14">
        <v>0.9</v>
      </c>
      <c r="M469" s="14">
        <v>-20.3</v>
      </c>
      <c r="N469" s="14">
        <v>2.2999999999999998</v>
      </c>
      <c r="O469" s="14">
        <v>-17</v>
      </c>
    </row>
    <row r="470" spans="1:15" ht="15.75" thickBot="1" x14ac:dyDescent="0.3">
      <c r="A470" s="4">
        <v>469</v>
      </c>
      <c r="B470" s="6" t="s">
        <v>1222</v>
      </c>
      <c r="C470" s="5" t="s">
        <v>23</v>
      </c>
      <c r="D470" s="5" t="s">
        <v>845</v>
      </c>
      <c r="E470" s="7">
        <v>710.6</v>
      </c>
      <c r="F470" s="7">
        <v>54</v>
      </c>
      <c r="G470" s="14">
        <v>-2.9</v>
      </c>
      <c r="H470" s="14">
        <v>-4.9000000000000004</v>
      </c>
      <c r="I470" s="14">
        <v>-4.2</v>
      </c>
      <c r="J470" s="14">
        <v>-4.5</v>
      </c>
      <c r="K470" s="14">
        <v>-3.2</v>
      </c>
      <c r="L470" s="14">
        <v>-0.6</v>
      </c>
      <c r="M470" s="14">
        <v>-20.3</v>
      </c>
      <c r="N470" s="14">
        <v>2.2999999999999998</v>
      </c>
      <c r="O470" s="14">
        <v>-17</v>
      </c>
    </row>
    <row r="471" spans="1:15" ht="15.75" thickBot="1" x14ac:dyDescent="0.3">
      <c r="A471" s="4">
        <v>470</v>
      </c>
      <c r="B471" s="6" t="s">
        <v>1201</v>
      </c>
      <c r="C471" s="5" t="s">
        <v>19</v>
      </c>
      <c r="D471" s="5" t="s">
        <v>845</v>
      </c>
      <c r="E471" s="7">
        <v>999</v>
      </c>
      <c r="F471" s="7">
        <v>49</v>
      </c>
      <c r="G471" s="14">
        <v>-2.9</v>
      </c>
      <c r="H471" s="14">
        <v>-4.3</v>
      </c>
      <c r="I471" s="14">
        <v>-4.5</v>
      </c>
      <c r="J471" s="14">
        <v>-4.3</v>
      </c>
      <c r="K471" s="14">
        <v>-2.9</v>
      </c>
      <c r="L471" s="14">
        <v>-1.4</v>
      </c>
      <c r="M471" s="14">
        <v>-20.3</v>
      </c>
      <c r="N471" s="14">
        <v>2.2999999999999998</v>
      </c>
      <c r="O471" s="14">
        <v>-17</v>
      </c>
    </row>
    <row r="472" spans="1:15" ht="15.75" thickBot="1" x14ac:dyDescent="0.3">
      <c r="A472" s="4">
        <v>471</v>
      </c>
      <c r="B472" s="6" t="s">
        <v>1209</v>
      </c>
      <c r="C472" s="5" t="s">
        <v>40</v>
      </c>
      <c r="D472" s="5" t="s">
        <v>845</v>
      </c>
      <c r="E472" s="7">
        <v>999</v>
      </c>
      <c r="F472" s="7">
        <v>43</v>
      </c>
      <c r="G472" s="14">
        <v>-3.7</v>
      </c>
      <c r="H472" s="14">
        <v>-4.8</v>
      </c>
      <c r="I472" s="14">
        <v>-4.7</v>
      </c>
      <c r="J472" s="14">
        <v>-2.9</v>
      </c>
      <c r="K472" s="14">
        <v>-3.8</v>
      </c>
      <c r="L472" s="14">
        <v>-0.5</v>
      </c>
      <c r="M472" s="14">
        <v>-20.399999999999999</v>
      </c>
      <c r="N472" s="14">
        <v>2.2999999999999998</v>
      </c>
      <c r="O472" s="14">
        <v>-17.2</v>
      </c>
    </row>
    <row r="473" spans="1:15" ht="15.75" thickBot="1" x14ac:dyDescent="0.3">
      <c r="A473" s="4">
        <v>472</v>
      </c>
      <c r="B473" s="6" t="s">
        <v>1268</v>
      </c>
      <c r="C473" s="5"/>
      <c r="D473" s="5" t="s">
        <v>845</v>
      </c>
      <c r="E473" s="7">
        <v>999</v>
      </c>
      <c r="F473" s="7">
        <v>48</v>
      </c>
      <c r="G473" s="14">
        <v>-2.2999999999999998</v>
      </c>
      <c r="H473" s="14">
        <v>-4.7</v>
      </c>
      <c r="I473" s="14">
        <v>-4.5999999999999996</v>
      </c>
      <c r="J473" s="14">
        <v>-4.3</v>
      </c>
      <c r="K473" s="14">
        <v>-3.3</v>
      </c>
      <c r="L473" s="14">
        <v>-1.3</v>
      </c>
      <c r="M473" s="14">
        <v>-20.5</v>
      </c>
      <c r="N473" s="14">
        <v>2.2999999999999998</v>
      </c>
      <c r="O473" s="14">
        <v>-17.2</v>
      </c>
    </row>
    <row r="474" spans="1:15" ht="15.75" thickBot="1" x14ac:dyDescent="0.3">
      <c r="A474" s="4">
        <v>473</v>
      </c>
      <c r="B474" s="6" t="s">
        <v>1218</v>
      </c>
      <c r="C474" s="5"/>
      <c r="D474" s="5" t="s">
        <v>845</v>
      </c>
      <c r="E474" s="7">
        <v>405.6</v>
      </c>
      <c r="F474" s="7">
        <v>59</v>
      </c>
      <c r="G474" s="14">
        <v>-3.5</v>
      </c>
      <c r="H474" s="14">
        <v>-4.5999999999999996</v>
      </c>
      <c r="I474" s="14">
        <v>-3.9</v>
      </c>
      <c r="J474" s="14">
        <v>-4.2</v>
      </c>
      <c r="K474" s="14">
        <v>-2.9</v>
      </c>
      <c r="L474" s="14">
        <v>-1.3</v>
      </c>
      <c r="M474" s="14">
        <v>-20.5</v>
      </c>
      <c r="N474" s="14">
        <v>2.2999999999999998</v>
      </c>
      <c r="O474" s="14">
        <v>-17.2</v>
      </c>
    </row>
    <row r="475" spans="1:15" ht="15.75" thickBot="1" x14ac:dyDescent="0.3">
      <c r="A475" s="4">
        <v>474</v>
      </c>
      <c r="B475" s="6" t="s">
        <v>1350</v>
      </c>
      <c r="C475" s="5" t="s">
        <v>101</v>
      </c>
      <c r="D475" s="5" t="s">
        <v>837</v>
      </c>
      <c r="E475" s="7">
        <v>358.8</v>
      </c>
      <c r="F475" s="7">
        <v>137</v>
      </c>
      <c r="G475" s="14">
        <v>-7.2</v>
      </c>
      <c r="H475" s="14">
        <v>-12.2</v>
      </c>
      <c r="I475" s="14">
        <v>0.1</v>
      </c>
      <c r="J475" s="14">
        <v>-8.8000000000000007</v>
      </c>
      <c r="K475" s="14">
        <v>0.3</v>
      </c>
      <c r="L475" s="14">
        <v>-1.5</v>
      </c>
      <c r="M475" s="14">
        <v>-29.3</v>
      </c>
      <c r="N475" s="14">
        <v>11.1</v>
      </c>
      <c r="O475" s="14">
        <v>-17.2</v>
      </c>
    </row>
    <row r="476" spans="1:15" ht="15.75" thickBot="1" x14ac:dyDescent="0.3">
      <c r="A476" s="4">
        <v>475</v>
      </c>
      <c r="B476" s="6" t="s">
        <v>1232</v>
      </c>
      <c r="C476" s="5" t="s">
        <v>51</v>
      </c>
      <c r="D476" s="5" t="s">
        <v>845</v>
      </c>
      <c r="E476" s="7">
        <v>999</v>
      </c>
      <c r="F476" s="7">
        <v>54</v>
      </c>
      <c r="G476" s="14">
        <v>-1.4</v>
      </c>
      <c r="H476" s="14">
        <v>-5.9</v>
      </c>
      <c r="I476" s="14">
        <v>-3.7</v>
      </c>
      <c r="J476" s="14">
        <v>-6.5</v>
      </c>
      <c r="K476" s="14">
        <v>-3.8</v>
      </c>
      <c r="L476" s="14">
        <v>0.7</v>
      </c>
      <c r="M476" s="14">
        <v>-20.5</v>
      </c>
      <c r="N476" s="14">
        <v>2.2999999999999998</v>
      </c>
      <c r="O476" s="14">
        <v>-17.2</v>
      </c>
    </row>
    <row r="477" spans="1:15" ht="15.75" thickBot="1" x14ac:dyDescent="0.3">
      <c r="A477" s="4">
        <v>476</v>
      </c>
      <c r="B477" s="6" t="s">
        <v>1392</v>
      </c>
      <c r="C477" s="5"/>
      <c r="D477" s="5" t="s">
        <v>845</v>
      </c>
      <c r="E477" s="7">
        <v>999</v>
      </c>
      <c r="F477" s="7">
        <v>36</v>
      </c>
      <c r="G477" s="14">
        <v>-2.1</v>
      </c>
      <c r="H477" s="14">
        <v>-4.5999999999999996</v>
      </c>
      <c r="I477" s="14">
        <v>-5</v>
      </c>
      <c r="J477" s="14">
        <v>-4.5</v>
      </c>
      <c r="K477" s="14">
        <v>-3.8</v>
      </c>
      <c r="L477" s="14">
        <v>-0.5</v>
      </c>
      <c r="M477" s="14">
        <v>-20.5</v>
      </c>
      <c r="N477" s="14">
        <v>2.2999999999999998</v>
      </c>
      <c r="O477" s="14">
        <v>-17.3</v>
      </c>
    </row>
    <row r="478" spans="1:15" ht="15.75" thickBot="1" x14ac:dyDescent="0.3">
      <c r="A478" s="4">
        <v>477</v>
      </c>
      <c r="B478" s="6" t="s">
        <v>1221</v>
      </c>
      <c r="C478" s="5"/>
      <c r="D478" s="5" t="s">
        <v>845</v>
      </c>
      <c r="E478" s="7">
        <v>999</v>
      </c>
      <c r="F478" s="7">
        <v>40</v>
      </c>
      <c r="G478" s="14">
        <v>-1.7</v>
      </c>
      <c r="H478" s="14">
        <v>-4.9000000000000004</v>
      </c>
      <c r="I478" s="14">
        <v>-4.8</v>
      </c>
      <c r="J478" s="14">
        <v>-4.8</v>
      </c>
      <c r="K478" s="14">
        <v>-3.8</v>
      </c>
      <c r="L478" s="14">
        <v>-0.6</v>
      </c>
      <c r="M478" s="14">
        <v>-20.6</v>
      </c>
      <c r="N478" s="14">
        <v>2.2999999999999998</v>
      </c>
      <c r="O478" s="14">
        <v>-17.3</v>
      </c>
    </row>
    <row r="479" spans="1:15" ht="15.75" thickBot="1" x14ac:dyDescent="0.3">
      <c r="A479" s="4">
        <v>478</v>
      </c>
      <c r="B479" s="6" t="s">
        <v>1180</v>
      </c>
      <c r="C479" s="5" t="s">
        <v>179</v>
      </c>
      <c r="D479" s="5" t="s">
        <v>845</v>
      </c>
      <c r="E479" s="7">
        <v>999</v>
      </c>
      <c r="F479" s="7">
        <v>43</v>
      </c>
      <c r="G479" s="14">
        <v>-1.7</v>
      </c>
      <c r="H479" s="14">
        <v>-5.2</v>
      </c>
      <c r="I479" s="14">
        <v>-4.8</v>
      </c>
      <c r="J479" s="14">
        <v>-4.4000000000000004</v>
      </c>
      <c r="K479" s="14">
        <v>-3.8</v>
      </c>
      <c r="L479" s="14">
        <v>-0.8</v>
      </c>
      <c r="M479" s="14">
        <v>-20.6</v>
      </c>
      <c r="N479" s="14">
        <v>2.2999999999999998</v>
      </c>
      <c r="O479" s="14">
        <v>-17.399999999999999</v>
      </c>
    </row>
    <row r="480" spans="1:15" ht="15.75" thickBot="1" x14ac:dyDescent="0.3">
      <c r="A480" s="4">
        <v>479</v>
      </c>
      <c r="B480" s="6" t="s">
        <v>1240</v>
      </c>
      <c r="C480" s="5" t="s">
        <v>106</v>
      </c>
      <c r="D480" s="5" t="s">
        <v>845</v>
      </c>
      <c r="E480" s="7">
        <v>750.8</v>
      </c>
      <c r="F480" s="7">
        <v>58</v>
      </c>
      <c r="G480" s="14">
        <v>-4.0999999999999996</v>
      </c>
      <c r="H480" s="14">
        <v>-4.9000000000000004</v>
      </c>
      <c r="I480" s="14">
        <v>-4</v>
      </c>
      <c r="J480" s="14">
        <v>-4.2</v>
      </c>
      <c r="K480" s="14">
        <v>-3.8</v>
      </c>
      <c r="L480" s="14">
        <v>0.3</v>
      </c>
      <c r="M480" s="14">
        <v>-20.7</v>
      </c>
      <c r="N480" s="14">
        <v>2.2999999999999998</v>
      </c>
      <c r="O480" s="14">
        <v>-17.399999999999999</v>
      </c>
    </row>
    <row r="481" spans="1:15" ht="15.75" thickBot="1" x14ac:dyDescent="0.3">
      <c r="A481" s="4">
        <v>480</v>
      </c>
      <c r="B481" s="6" t="s">
        <v>1244</v>
      </c>
      <c r="C481" s="5" t="s">
        <v>58</v>
      </c>
      <c r="D481" s="5" t="s">
        <v>845</v>
      </c>
      <c r="E481" s="7">
        <v>748.4</v>
      </c>
      <c r="F481" s="7">
        <v>62</v>
      </c>
      <c r="G481" s="14">
        <v>-3.9</v>
      </c>
      <c r="H481" s="14">
        <v>-5</v>
      </c>
      <c r="I481" s="14">
        <v>-4.2</v>
      </c>
      <c r="J481" s="14">
        <v>-3.6</v>
      </c>
      <c r="K481" s="14">
        <v>-3</v>
      </c>
      <c r="L481" s="14">
        <v>-1.1000000000000001</v>
      </c>
      <c r="M481" s="14">
        <v>-20.7</v>
      </c>
      <c r="N481" s="14">
        <v>2.2999999999999998</v>
      </c>
      <c r="O481" s="14">
        <v>-17.399999999999999</v>
      </c>
    </row>
    <row r="482" spans="1:15" ht="15.75" thickBot="1" x14ac:dyDescent="0.3">
      <c r="A482" s="4">
        <v>481</v>
      </c>
      <c r="B482" s="6" t="s">
        <v>1248</v>
      </c>
      <c r="C482" s="5" t="s">
        <v>144</v>
      </c>
      <c r="D482" s="5" t="s">
        <v>845</v>
      </c>
      <c r="E482" s="7">
        <v>999</v>
      </c>
      <c r="F482" s="7">
        <v>61</v>
      </c>
      <c r="G482" s="14">
        <v>-3.6</v>
      </c>
      <c r="H482" s="14">
        <v>-5.0999999999999996</v>
      </c>
      <c r="I482" s="14">
        <v>-3.8</v>
      </c>
      <c r="J482" s="14">
        <v>-5</v>
      </c>
      <c r="K482" s="14">
        <v>-3.8</v>
      </c>
      <c r="L482" s="14">
        <v>0.5</v>
      </c>
      <c r="M482" s="14">
        <v>-20.8</v>
      </c>
      <c r="N482" s="14">
        <v>2.2999999999999998</v>
      </c>
      <c r="O482" s="14">
        <v>-17.5</v>
      </c>
    </row>
    <row r="483" spans="1:15" ht="15.75" thickBot="1" x14ac:dyDescent="0.3">
      <c r="A483" s="4">
        <v>482</v>
      </c>
      <c r="B483" s="6" t="s">
        <v>1227</v>
      </c>
      <c r="C483" s="5" t="s">
        <v>93</v>
      </c>
      <c r="D483" s="5" t="s">
        <v>845</v>
      </c>
      <c r="E483" s="7">
        <v>999</v>
      </c>
      <c r="F483" s="7">
        <v>52</v>
      </c>
      <c r="G483" s="14">
        <v>-2.5</v>
      </c>
      <c r="H483" s="14">
        <v>-5.4</v>
      </c>
      <c r="I483" s="14">
        <v>-4.5999999999999996</v>
      </c>
      <c r="J483" s="14">
        <v>-4.3</v>
      </c>
      <c r="K483" s="14">
        <v>-3.8</v>
      </c>
      <c r="L483" s="14">
        <v>-0.2</v>
      </c>
      <c r="M483" s="14">
        <v>-20.8</v>
      </c>
      <c r="N483" s="14">
        <v>2.2999999999999998</v>
      </c>
      <c r="O483" s="14">
        <v>-17.600000000000001</v>
      </c>
    </row>
    <row r="484" spans="1:15" ht="15.75" thickBot="1" x14ac:dyDescent="0.3">
      <c r="A484" s="4">
        <v>483</v>
      </c>
      <c r="B484" s="6" t="s">
        <v>1313</v>
      </c>
      <c r="C484" s="5"/>
      <c r="D484" s="5" t="s">
        <v>845</v>
      </c>
      <c r="E484" s="7">
        <v>717.1</v>
      </c>
      <c r="F484" s="7">
        <v>37</v>
      </c>
      <c r="G484" s="14">
        <v>-2.6</v>
      </c>
      <c r="H484" s="14">
        <v>-4.5999999999999996</v>
      </c>
      <c r="I484" s="14">
        <v>-5.5</v>
      </c>
      <c r="J484" s="14">
        <v>-4.2</v>
      </c>
      <c r="K484" s="14">
        <v>-3.8</v>
      </c>
      <c r="L484" s="14">
        <v>-0.2</v>
      </c>
      <c r="M484" s="14">
        <v>-20.9</v>
      </c>
      <c r="N484" s="14">
        <v>2.2999999999999998</v>
      </c>
      <c r="O484" s="14">
        <v>-17.600000000000001</v>
      </c>
    </row>
    <row r="485" spans="1:15" ht="15.75" thickBot="1" x14ac:dyDescent="0.3">
      <c r="A485" s="4">
        <v>484</v>
      </c>
      <c r="B485" s="6" t="s">
        <v>1255</v>
      </c>
      <c r="C485" s="5" t="s">
        <v>56</v>
      </c>
      <c r="D485" s="5" t="s">
        <v>845</v>
      </c>
      <c r="E485" s="7">
        <v>556.70000000000005</v>
      </c>
      <c r="F485" s="7">
        <v>63</v>
      </c>
      <c r="G485" s="14">
        <v>-2.5</v>
      </c>
      <c r="H485" s="14">
        <v>-5.3</v>
      </c>
      <c r="I485" s="14">
        <v>-3.8</v>
      </c>
      <c r="J485" s="14">
        <v>-5.0999999999999996</v>
      </c>
      <c r="K485" s="14">
        <v>-2.9</v>
      </c>
      <c r="L485" s="14">
        <v>-1.3</v>
      </c>
      <c r="M485" s="14">
        <v>-21</v>
      </c>
      <c r="N485" s="14">
        <v>2.2999999999999998</v>
      </c>
      <c r="O485" s="14">
        <v>-17.7</v>
      </c>
    </row>
    <row r="486" spans="1:15" ht="15.75" thickBot="1" x14ac:dyDescent="0.3">
      <c r="A486" s="4">
        <v>485</v>
      </c>
      <c r="B486" s="6" t="s">
        <v>1217</v>
      </c>
      <c r="C486" s="5" t="s">
        <v>44</v>
      </c>
      <c r="D486" s="5" t="s">
        <v>845</v>
      </c>
      <c r="E486" s="7">
        <v>999</v>
      </c>
      <c r="F486" s="7">
        <v>39</v>
      </c>
      <c r="G486" s="14">
        <v>-2</v>
      </c>
      <c r="H486" s="14">
        <v>-4.9000000000000004</v>
      </c>
      <c r="I486" s="14">
        <v>-5.6</v>
      </c>
      <c r="J486" s="14">
        <v>-3.6</v>
      </c>
      <c r="K486" s="14">
        <v>-3.7</v>
      </c>
      <c r="L486" s="14">
        <v>-1.1000000000000001</v>
      </c>
      <c r="M486" s="14">
        <v>-21</v>
      </c>
      <c r="N486" s="14">
        <v>2.2999999999999998</v>
      </c>
      <c r="O486" s="14">
        <v>-17.7</v>
      </c>
    </row>
    <row r="487" spans="1:15" ht="15.75" thickBot="1" x14ac:dyDescent="0.3">
      <c r="A487" s="4">
        <v>486</v>
      </c>
      <c r="B487" s="6" t="s">
        <v>1239</v>
      </c>
      <c r="C487" s="5" t="s">
        <v>85</v>
      </c>
      <c r="D487" s="5" t="s">
        <v>845</v>
      </c>
      <c r="E487" s="7">
        <v>999</v>
      </c>
      <c r="F487" s="7">
        <v>59</v>
      </c>
      <c r="G487" s="14">
        <v>-1.2</v>
      </c>
      <c r="H487" s="14">
        <v>-6.7</v>
      </c>
      <c r="I487" s="14">
        <v>-4.9000000000000004</v>
      </c>
      <c r="J487" s="14">
        <v>-5.0999999999999996</v>
      </c>
      <c r="K487" s="14">
        <v>-3.8</v>
      </c>
      <c r="L487" s="14">
        <v>0.6</v>
      </c>
      <c r="M487" s="14">
        <v>-21.1</v>
      </c>
      <c r="N487" s="14">
        <v>2.2999999999999998</v>
      </c>
      <c r="O487" s="14">
        <v>-17.8</v>
      </c>
    </row>
    <row r="488" spans="1:15" ht="15.75" thickBot="1" x14ac:dyDescent="0.3">
      <c r="A488" s="4">
        <v>487</v>
      </c>
      <c r="B488" s="6" t="s">
        <v>1260</v>
      </c>
      <c r="C488" s="5" t="s">
        <v>70</v>
      </c>
      <c r="D488" s="5" t="s">
        <v>845</v>
      </c>
      <c r="E488" s="7">
        <v>750.3</v>
      </c>
      <c r="F488" s="7">
        <v>65</v>
      </c>
      <c r="G488" s="14">
        <v>-3.9</v>
      </c>
      <c r="H488" s="14">
        <v>-6.7</v>
      </c>
      <c r="I488" s="14">
        <v>-4.0999999999999996</v>
      </c>
      <c r="J488" s="14">
        <v>-3.8</v>
      </c>
      <c r="K488" s="14">
        <v>-3.8</v>
      </c>
      <c r="L488" s="14">
        <v>1.2</v>
      </c>
      <c r="M488" s="14">
        <v>-21.1</v>
      </c>
      <c r="N488" s="14">
        <v>2.2999999999999998</v>
      </c>
      <c r="O488" s="14">
        <v>-17.899999999999999</v>
      </c>
    </row>
    <row r="489" spans="1:15" ht="15.75" thickBot="1" x14ac:dyDescent="0.3">
      <c r="A489" s="4">
        <v>488</v>
      </c>
      <c r="B489" s="6" t="s">
        <v>1314</v>
      </c>
      <c r="C489" s="5" t="s">
        <v>33</v>
      </c>
      <c r="D489" s="5" t="s">
        <v>845</v>
      </c>
      <c r="E489" s="7">
        <v>728.6</v>
      </c>
      <c r="F489" s="7">
        <v>56</v>
      </c>
      <c r="G489" s="14">
        <v>-2.5</v>
      </c>
      <c r="H489" s="14">
        <v>-5.3</v>
      </c>
      <c r="I489" s="14">
        <v>-4.5</v>
      </c>
      <c r="J489" s="14">
        <v>-4.7</v>
      </c>
      <c r="K489" s="14">
        <v>-2.9</v>
      </c>
      <c r="L489" s="14">
        <v>-1.4</v>
      </c>
      <c r="M489" s="14">
        <v>-21.3</v>
      </c>
      <c r="N489" s="14">
        <v>2.2999999999999998</v>
      </c>
      <c r="O489" s="14">
        <v>-18.100000000000001</v>
      </c>
    </row>
    <row r="490" spans="1:15" ht="15.75" thickBot="1" x14ac:dyDescent="0.3">
      <c r="A490" s="4">
        <v>489</v>
      </c>
      <c r="B490" s="6" t="s">
        <v>1303</v>
      </c>
      <c r="C490" s="5" t="s">
        <v>103</v>
      </c>
      <c r="D490" s="5" t="s">
        <v>845</v>
      </c>
      <c r="E490" s="7">
        <v>750.3</v>
      </c>
      <c r="F490" s="7">
        <v>42</v>
      </c>
      <c r="G490" s="14">
        <v>-3.4</v>
      </c>
      <c r="H490" s="14">
        <v>-5.4</v>
      </c>
      <c r="I490" s="14">
        <v>-5.4</v>
      </c>
      <c r="J490" s="14">
        <v>-2.7</v>
      </c>
      <c r="K490" s="14">
        <v>-3.3</v>
      </c>
      <c r="L490" s="14">
        <v>-1.3</v>
      </c>
      <c r="M490" s="14">
        <v>-21.4</v>
      </c>
      <c r="N490" s="14">
        <v>2.2999999999999998</v>
      </c>
      <c r="O490" s="14">
        <v>-18.2</v>
      </c>
    </row>
    <row r="491" spans="1:15" ht="15.75" thickBot="1" x14ac:dyDescent="0.3">
      <c r="A491" s="4">
        <v>490</v>
      </c>
      <c r="B491" s="6" t="s">
        <v>1354</v>
      </c>
      <c r="C491" s="5" t="s">
        <v>44</v>
      </c>
      <c r="D491" s="5" t="s">
        <v>837</v>
      </c>
      <c r="E491" s="7">
        <v>419.5</v>
      </c>
      <c r="F491" s="7">
        <v>155</v>
      </c>
      <c r="G491" s="14">
        <v>-9.3000000000000007</v>
      </c>
      <c r="H491" s="14">
        <v>-10.3</v>
      </c>
      <c r="I491" s="14">
        <v>-0.6</v>
      </c>
      <c r="J491" s="14">
        <v>-9.5</v>
      </c>
      <c r="K491" s="14">
        <v>0.8</v>
      </c>
      <c r="L491" s="14">
        <v>-1.5</v>
      </c>
      <c r="M491" s="14">
        <v>-30.4</v>
      </c>
      <c r="N491" s="14">
        <v>11.1</v>
      </c>
      <c r="O491" s="14">
        <v>-18.3</v>
      </c>
    </row>
    <row r="492" spans="1:15" ht="15.75" thickBot="1" x14ac:dyDescent="0.3">
      <c r="A492" s="4">
        <v>491</v>
      </c>
      <c r="B492" s="6" t="s">
        <v>1276</v>
      </c>
      <c r="C492" s="5" t="s">
        <v>179</v>
      </c>
      <c r="D492" s="5" t="s">
        <v>845</v>
      </c>
      <c r="E492" s="7">
        <v>567.20000000000005</v>
      </c>
      <c r="F492" s="7">
        <v>65</v>
      </c>
      <c r="G492" s="14">
        <v>-1.9</v>
      </c>
      <c r="H492" s="14">
        <v>-7.4</v>
      </c>
      <c r="I492" s="14">
        <v>-3.1</v>
      </c>
      <c r="J492" s="14">
        <v>-7.5</v>
      </c>
      <c r="K492" s="14">
        <v>-3.8</v>
      </c>
      <c r="L492" s="14">
        <v>2</v>
      </c>
      <c r="M492" s="14">
        <v>-21.7</v>
      </c>
      <c r="N492" s="14">
        <v>2.2999999999999998</v>
      </c>
      <c r="O492" s="14">
        <v>-18.399999999999999</v>
      </c>
    </row>
    <row r="493" spans="1:15" ht="15.75" thickBot="1" x14ac:dyDescent="0.3">
      <c r="A493" s="4">
        <v>492</v>
      </c>
      <c r="B493" s="6" t="s">
        <v>1410</v>
      </c>
      <c r="C493" s="5" t="s">
        <v>44</v>
      </c>
      <c r="D493" s="5" t="s">
        <v>845</v>
      </c>
      <c r="E493" s="7">
        <v>999</v>
      </c>
      <c r="F493" s="7">
        <v>37</v>
      </c>
      <c r="G493" s="14">
        <v>-3.5</v>
      </c>
      <c r="H493" s="14">
        <v>-4.3</v>
      </c>
      <c r="I493" s="14">
        <v>-5.4</v>
      </c>
      <c r="J493" s="14">
        <v>-3.9</v>
      </c>
      <c r="K493" s="14">
        <v>-3.3</v>
      </c>
      <c r="L493" s="14">
        <v>-1.3</v>
      </c>
      <c r="M493" s="14">
        <v>-21.7</v>
      </c>
      <c r="N493" s="14">
        <v>2.2999999999999998</v>
      </c>
      <c r="O493" s="14">
        <v>-18.399999999999999</v>
      </c>
    </row>
    <row r="494" spans="1:15" ht="15.75" thickBot="1" x14ac:dyDescent="0.3">
      <c r="A494" s="4">
        <v>493</v>
      </c>
      <c r="B494" s="6" t="s">
        <v>1353</v>
      </c>
      <c r="C494" s="5" t="s">
        <v>58</v>
      </c>
      <c r="D494" s="5" t="s">
        <v>837</v>
      </c>
      <c r="E494" s="7">
        <v>587.20000000000005</v>
      </c>
      <c r="F494" s="7">
        <v>151</v>
      </c>
      <c r="G494" s="14">
        <v>-10.5</v>
      </c>
      <c r="H494" s="14">
        <v>-10.7</v>
      </c>
      <c r="I494" s="14">
        <v>-0.6</v>
      </c>
      <c r="J494" s="14">
        <v>-7.8</v>
      </c>
      <c r="K494" s="14">
        <v>0.7</v>
      </c>
      <c r="L494" s="14">
        <v>-1.5</v>
      </c>
      <c r="M494" s="14">
        <v>-30.5</v>
      </c>
      <c r="N494" s="14">
        <v>11.1</v>
      </c>
      <c r="O494" s="14">
        <v>-18.399999999999999</v>
      </c>
    </row>
    <row r="495" spans="1:15" ht="15.75" thickBot="1" x14ac:dyDescent="0.3">
      <c r="A495" s="4">
        <v>494</v>
      </c>
      <c r="B495" s="6" t="s">
        <v>1246</v>
      </c>
      <c r="C495" s="5" t="s">
        <v>70</v>
      </c>
      <c r="D495" s="5" t="s">
        <v>845</v>
      </c>
      <c r="E495" s="7">
        <v>999</v>
      </c>
      <c r="F495" s="7">
        <v>38</v>
      </c>
      <c r="G495" s="14">
        <v>-2.7</v>
      </c>
      <c r="H495" s="14">
        <v>-5.7</v>
      </c>
      <c r="I495" s="14">
        <v>-5.0999999999999996</v>
      </c>
      <c r="J495" s="14">
        <v>-4.3</v>
      </c>
      <c r="K495" s="14">
        <v>-3.8</v>
      </c>
      <c r="L495" s="14">
        <v>-0.2</v>
      </c>
      <c r="M495" s="14">
        <v>-21.7</v>
      </c>
      <c r="N495" s="14">
        <v>2.2999999999999998</v>
      </c>
      <c r="O495" s="14">
        <v>-18.5</v>
      </c>
    </row>
    <row r="496" spans="1:15" ht="15.75" thickBot="1" x14ac:dyDescent="0.3">
      <c r="A496" s="4">
        <v>495</v>
      </c>
      <c r="B496" s="6" t="s">
        <v>1281</v>
      </c>
      <c r="C496" s="5" t="s">
        <v>70</v>
      </c>
      <c r="D496" s="5" t="s">
        <v>845</v>
      </c>
      <c r="E496" s="7">
        <v>376.2</v>
      </c>
      <c r="F496" s="7">
        <v>63</v>
      </c>
      <c r="G496" s="14">
        <v>-3.6</v>
      </c>
      <c r="H496" s="14">
        <v>-8</v>
      </c>
      <c r="I496" s="14">
        <v>-3.7</v>
      </c>
      <c r="J496" s="14">
        <v>-6.2</v>
      </c>
      <c r="K496" s="14">
        <v>-3.8</v>
      </c>
      <c r="L496" s="14">
        <v>3.5</v>
      </c>
      <c r="M496" s="14">
        <v>-21.7</v>
      </c>
      <c r="N496" s="14">
        <v>2.2999999999999998</v>
      </c>
      <c r="O496" s="14">
        <v>-18.5</v>
      </c>
    </row>
    <row r="497" spans="1:15" ht="15.75" thickBot="1" x14ac:dyDescent="0.3">
      <c r="A497" s="4">
        <v>496</v>
      </c>
      <c r="B497" s="6" t="s">
        <v>1252</v>
      </c>
      <c r="C497" s="5"/>
      <c r="D497" s="5" t="s">
        <v>845</v>
      </c>
      <c r="E497" s="7">
        <v>744.8</v>
      </c>
      <c r="F497" s="7">
        <v>42</v>
      </c>
      <c r="G497" s="14">
        <v>-3.7</v>
      </c>
      <c r="H497" s="14">
        <v>-4.5</v>
      </c>
      <c r="I497" s="14">
        <v>-5.4</v>
      </c>
      <c r="J497" s="14">
        <v>-3.6</v>
      </c>
      <c r="K497" s="14">
        <v>-3.3</v>
      </c>
      <c r="L497" s="14">
        <v>-1.4</v>
      </c>
      <c r="M497" s="14">
        <v>-21.8</v>
      </c>
      <c r="N497" s="14">
        <v>2.2999999999999998</v>
      </c>
      <c r="O497" s="14">
        <v>-18.5</v>
      </c>
    </row>
    <row r="498" spans="1:15" ht="15.75" thickBot="1" x14ac:dyDescent="0.3">
      <c r="A498" s="4">
        <v>497</v>
      </c>
      <c r="B498" s="6" t="s">
        <v>1264</v>
      </c>
      <c r="C498" s="5"/>
      <c r="D498" s="5" t="s">
        <v>845</v>
      </c>
      <c r="E498" s="7">
        <v>999</v>
      </c>
      <c r="F498" s="7">
        <v>46</v>
      </c>
      <c r="G498" s="14">
        <v>-4.9000000000000004</v>
      </c>
      <c r="H498" s="14">
        <v>-4.8</v>
      </c>
      <c r="I498" s="14">
        <v>-4.8</v>
      </c>
      <c r="J498" s="14">
        <v>-2.9</v>
      </c>
      <c r="K498" s="14">
        <v>-3.8</v>
      </c>
      <c r="L498" s="14">
        <v>-0.6</v>
      </c>
      <c r="M498" s="14">
        <v>-21.8</v>
      </c>
      <c r="N498" s="14">
        <v>2.2999999999999998</v>
      </c>
      <c r="O498" s="14">
        <v>-18.600000000000001</v>
      </c>
    </row>
    <row r="499" spans="1:15" ht="15.75" thickBot="1" x14ac:dyDescent="0.3">
      <c r="A499" s="4">
        <v>498</v>
      </c>
      <c r="B499" s="6" t="s">
        <v>1270</v>
      </c>
      <c r="C499" s="5"/>
      <c r="D499" s="5" t="s">
        <v>845</v>
      </c>
      <c r="E499" s="7">
        <v>750.9</v>
      </c>
      <c r="F499" s="7">
        <v>44</v>
      </c>
      <c r="G499" s="14">
        <v>-4</v>
      </c>
      <c r="H499" s="14">
        <v>-4.5</v>
      </c>
      <c r="I499" s="14">
        <v>-5.2</v>
      </c>
      <c r="J499" s="14">
        <v>-3.6</v>
      </c>
      <c r="K499" s="14">
        <v>-3.1</v>
      </c>
      <c r="L499" s="14">
        <v>-1.4</v>
      </c>
      <c r="M499" s="14">
        <v>-21.8</v>
      </c>
      <c r="N499" s="14">
        <v>2.2999999999999998</v>
      </c>
      <c r="O499" s="14">
        <v>-18.600000000000001</v>
      </c>
    </row>
    <row r="500" spans="1:15" ht="15.75" thickBot="1" x14ac:dyDescent="0.3">
      <c r="A500" s="4">
        <v>499</v>
      </c>
      <c r="B500" s="6" t="s">
        <v>1247</v>
      </c>
      <c r="C500" s="5" t="s">
        <v>144</v>
      </c>
      <c r="D500" s="5" t="s">
        <v>845</v>
      </c>
      <c r="E500" s="7">
        <v>999</v>
      </c>
      <c r="F500" s="7">
        <v>42</v>
      </c>
      <c r="G500" s="14">
        <v>-3.2</v>
      </c>
      <c r="H500" s="14">
        <v>-5.5</v>
      </c>
      <c r="I500" s="14">
        <v>-5.4</v>
      </c>
      <c r="J500" s="14">
        <v>-3.8</v>
      </c>
      <c r="K500" s="14">
        <v>-3.8</v>
      </c>
      <c r="L500" s="14">
        <v>-0.2</v>
      </c>
      <c r="M500" s="14">
        <v>-21.9</v>
      </c>
      <c r="N500" s="14">
        <v>2.2999999999999998</v>
      </c>
      <c r="O500" s="14">
        <v>-18.600000000000001</v>
      </c>
    </row>
    <row r="501" spans="1:15" ht="15.75" thickBot="1" x14ac:dyDescent="0.3">
      <c r="A501" s="4">
        <v>500</v>
      </c>
      <c r="B501" s="6" t="s">
        <v>1262</v>
      </c>
      <c r="C501" s="5" t="s">
        <v>103</v>
      </c>
      <c r="D501" s="5" t="s">
        <v>845</v>
      </c>
      <c r="E501" s="7">
        <v>999</v>
      </c>
      <c r="F501" s="7">
        <v>39</v>
      </c>
      <c r="G501" s="14">
        <v>-1.9</v>
      </c>
      <c r="H501" s="14">
        <v>-5.3</v>
      </c>
      <c r="I501" s="14">
        <v>-4.9000000000000004</v>
      </c>
      <c r="J501" s="14">
        <v>-5.3</v>
      </c>
      <c r="K501" s="14">
        <v>-3.8</v>
      </c>
      <c r="L501" s="14">
        <v>-0.8</v>
      </c>
      <c r="M501" s="14">
        <v>-21.9</v>
      </c>
      <c r="N501" s="14">
        <v>2.2999999999999998</v>
      </c>
      <c r="O501" s="14">
        <v>-18.600000000000001</v>
      </c>
    </row>
    <row r="502" spans="1:15" ht="15.75" thickBot="1" x14ac:dyDescent="0.3">
      <c r="A502" s="4">
        <v>501</v>
      </c>
      <c r="B502" s="6" t="s">
        <v>1263</v>
      </c>
      <c r="C502" s="5" t="s">
        <v>179</v>
      </c>
      <c r="D502" s="5" t="s">
        <v>845</v>
      </c>
      <c r="E502" s="7">
        <v>999</v>
      </c>
      <c r="F502" s="7">
        <v>42</v>
      </c>
      <c r="G502" s="14">
        <v>-2.4</v>
      </c>
      <c r="H502" s="14">
        <v>-5.2</v>
      </c>
      <c r="I502" s="14">
        <v>-4.8</v>
      </c>
      <c r="J502" s="14">
        <v>-5.0999999999999996</v>
      </c>
      <c r="K502" s="14">
        <v>-3.6</v>
      </c>
      <c r="L502" s="14">
        <v>-0.8</v>
      </c>
      <c r="M502" s="14">
        <v>-22</v>
      </c>
      <c r="N502" s="14">
        <v>2.2999999999999998</v>
      </c>
      <c r="O502" s="14">
        <v>-18.8</v>
      </c>
    </row>
    <row r="503" spans="1:15" ht="15.75" thickBot="1" x14ac:dyDescent="0.3">
      <c r="A503" s="4">
        <v>502</v>
      </c>
      <c r="B503" s="6" t="s">
        <v>1346</v>
      </c>
      <c r="C503" s="5" t="s">
        <v>144</v>
      </c>
      <c r="D503" s="5" t="s">
        <v>837</v>
      </c>
      <c r="E503" s="7">
        <v>748.5</v>
      </c>
      <c r="F503" s="7">
        <v>78</v>
      </c>
      <c r="G503" s="14">
        <v>-8.4</v>
      </c>
      <c r="H503" s="14">
        <v>-8.6</v>
      </c>
      <c r="I503" s="14">
        <v>-4.0999999999999996</v>
      </c>
      <c r="J503" s="14">
        <v>-6.5</v>
      </c>
      <c r="K503" s="14">
        <v>-2</v>
      </c>
      <c r="L503" s="14">
        <v>-1.3</v>
      </c>
      <c r="M503" s="14">
        <v>-31</v>
      </c>
      <c r="N503" s="14">
        <v>11.1</v>
      </c>
      <c r="O503" s="14">
        <v>-18.899999999999999</v>
      </c>
    </row>
    <row r="504" spans="1:15" ht="15.75" thickBot="1" x14ac:dyDescent="0.3">
      <c r="A504" s="4">
        <v>503</v>
      </c>
      <c r="B504" s="6" t="s">
        <v>1271</v>
      </c>
      <c r="C504" s="5" t="s">
        <v>80</v>
      </c>
      <c r="D504" s="5" t="s">
        <v>845</v>
      </c>
      <c r="E504" s="7">
        <v>999</v>
      </c>
      <c r="F504" s="7">
        <v>50</v>
      </c>
      <c r="G504" s="14">
        <v>-2.8</v>
      </c>
      <c r="H504" s="14">
        <v>-6.3</v>
      </c>
      <c r="I504" s="14">
        <v>-5.7</v>
      </c>
      <c r="J504" s="14">
        <v>-2.8</v>
      </c>
      <c r="K504" s="14">
        <v>-3.7</v>
      </c>
      <c r="L504" s="14">
        <v>-1</v>
      </c>
      <c r="M504" s="14">
        <v>-22.4</v>
      </c>
      <c r="N504" s="14">
        <v>2.2999999999999998</v>
      </c>
      <c r="O504" s="14">
        <v>-19.100000000000001</v>
      </c>
    </row>
    <row r="505" spans="1:15" ht="15.75" thickBot="1" x14ac:dyDescent="0.3">
      <c r="A505" s="4">
        <v>504</v>
      </c>
      <c r="B505" s="6" t="s">
        <v>1261</v>
      </c>
      <c r="C505" s="5"/>
      <c r="D505" s="5" t="s">
        <v>845</v>
      </c>
      <c r="E505" s="7">
        <v>999</v>
      </c>
      <c r="F505" s="7">
        <v>36</v>
      </c>
      <c r="G505" s="14">
        <v>-2.6</v>
      </c>
      <c r="H505" s="14">
        <v>-5.2</v>
      </c>
      <c r="I505" s="14">
        <v>-5.2</v>
      </c>
      <c r="J505" s="14">
        <v>-4.5999999999999996</v>
      </c>
      <c r="K505" s="14">
        <v>-3.8</v>
      </c>
      <c r="L505" s="14">
        <v>-1</v>
      </c>
      <c r="M505" s="14">
        <v>-22.4</v>
      </c>
      <c r="N505" s="14">
        <v>2.2999999999999998</v>
      </c>
      <c r="O505" s="14">
        <v>-19.100000000000001</v>
      </c>
    </row>
    <row r="506" spans="1:15" ht="15.75" thickBot="1" x14ac:dyDescent="0.3">
      <c r="A506" s="4">
        <v>505</v>
      </c>
      <c r="B506" s="6" t="s">
        <v>1277</v>
      </c>
      <c r="C506" s="5" t="s">
        <v>47</v>
      </c>
      <c r="D506" s="5" t="s">
        <v>845</v>
      </c>
      <c r="E506" s="7">
        <v>659.6</v>
      </c>
      <c r="F506" s="7">
        <v>52</v>
      </c>
      <c r="G506" s="14">
        <v>-2.7</v>
      </c>
      <c r="H506" s="14">
        <v>-6.5</v>
      </c>
      <c r="I506" s="14">
        <v>-3.8</v>
      </c>
      <c r="J506" s="14">
        <v>-6.6</v>
      </c>
      <c r="K506" s="14">
        <v>-3.8</v>
      </c>
      <c r="L506" s="14">
        <v>1</v>
      </c>
      <c r="M506" s="14">
        <v>-22.4</v>
      </c>
      <c r="N506" s="14">
        <v>2.2999999999999998</v>
      </c>
      <c r="O506" s="14">
        <v>-19.2</v>
      </c>
    </row>
    <row r="507" spans="1:15" ht="15.75" thickBot="1" x14ac:dyDescent="0.3">
      <c r="A507" s="4">
        <v>506</v>
      </c>
      <c r="B507" s="6" t="s">
        <v>1269</v>
      </c>
      <c r="C507" s="5" t="s">
        <v>65</v>
      </c>
      <c r="D507" s="5" t="s">
        <v>845</v>
      </c>
      <c r="E507" s="7">
        <v>999</v>
      </c>
      <c r="F507" s="7">
        <v>44</v>
      </c>
      <c r="G507" s="14">
        <v>-3.6</v>
      </c>
      <c r="H507" s="14">
        <v>-5.7</v>
      </c>
      <c r="I507" s="14">
        <v>-4.8</v>
      </c>
      <c r="J507" s="14">
        <v>-4.3</v>
      </c>
      <c r="K507" s="14">
        <v>-3.8</v>
      </c>
      <c r="L507" s="14">
        <v>-0.2</v>
      </c>
      <c r="M507" s="14">
        <v>-22.5</v>
      </c>
      <c r="N507" s="14">
        <v>2.2999999999999998</v>
      </c>
      <c r="O507" s="14">
        <v>-19.2</v>
      </c>
    </row>
    <row r="508" spans="1:15" ht="15.75" thickBot="1" x14ac:dyDescent="0.3">
      <c r="A508" s="4">
        <v>507</v>
      </c>
      <c r="B508" s="6" t="s">
        <v>1177</v>
      </c>
      <c r="C508" s="5" t="s">
        <v>40</v>
      </c>
      <c r="D508" s="5" t="s">
        <v>845</v>
      </c>
      <c r="E508" s="7">
        <v>750.6</v>
      </c>
      <c r="F508" s="7">
        <v>61</v>
      </c>
      <c r="G508" s="14">
        <v>-5.5</v>
      </c>
      <c r="H508" s="14">
        <v>-6.2</v>
      </c>
      <c r="I508" s="14">
        <v>-4.7</v>
      </c>
      <c r="J508" s="14">
        <v>-2</v>
      </c>
      <c r="K508" s="14">
        <v>-3.3</v>
      </c>
      <c r="L508" s="14">
        <v>-1.4</v>
      </c>
      <c r="M508" s="14">
        <v>-23.1</v>
      </c>
      <c r="N508" s="14">
        <v>2.2999999999999998</v>
      </c>
      <c r="O508" s="14">
        <v>-19.8</v>
      </c>
    </row>
    <row r="509" spans="1:15" ht="15.75" thickBot="1" x14ac:dyDescent="0.3">
      <c r="A509" s="4">
        <v>508</v>
      </c>
      <c r="B509" s="6" t="s">
        <v>1283</v>
      </c>
      <c r="C509" s="5" t="s">
        <v>51</v>
      </c>
      <c r="D509" s="5" t="s">
        <v>845</v>
      </c>
      <c r="E509" s="7">
        <v>738.5</v>
      </c>
      <c r="F509" s="7">
        <v>54</v>
      </c>
      <c r="G509" s="14">
        <v>-4.2</v>
      </c>
      <c r="H509" s="14">
        <v>-5.8</v>
      </c>
      <c r="I509" s="14">
        <v>-4</v>
      </c>
      <c r="J509" s="14">
        <v>-5.7</v>
      </c>
      <c r="K509" s="14">
        <v>-3.7</v>
      </c>
      <c r="L509" s="14">
        <v>0.3</v>
      </c>
      <c r="M509" s="14">
        <v>-23.1</v>
      </c>
      <c r="N509" s="14">
        <v>2.2999999999999998</v>
      </c>
      <c r="O509" s="14">
        <v>-19.8</v>
      </c>
    </row>
    <row r="510" spans="1:15" ht="15.75" thickBot="1" x14ac:dyDescent="0.3">
      <c r="A510" s="4">
        <v>509</v>
      </c>
      <c r="B510" s="6" t="s">
        <v>1352</v>
      </c>
      <c r="C510" s="5" t="s">
        <v>51</v>
      </c>
      <c r="D510" s="5" t="s">
        <v>837</v>
      </c>
      <c r="E510" s="7">
        <v>541.79999999999995</v>
      </c>
      <c r="F510" s="7">
        <v>123</v>
      </c>
      <c r="G510" s="14">
        <v>-6.6</v>
      </c>
      <c r="H510" s="14">
        <v>-11.5</v>
      </c>
      <c r="I510" s="14">
        <v>-2.2999999999999998</v>
      </c>
      <c r="J510" s="14">
        <v>-9.3000000000000007</v>
      </c>
      <c r="K510" s="14">
        <v>-0.9</v>
      </c>
      <c r="L510" s="14">
        <v>-1.5</v>
      </c>
      <c r="M510" s="14">
        <v>-32</v>
      </c>
      <c r="N510" s="14">
        <v>11.1</v>
      </c>
      <c r="O510" s="14">
        <v>-20</v>
      </c>
    </row>
    <row r="511" spans="1:15" ht="15.75" thickBot="1" x14ac:dyDescent="0.3">
      <c r="A511" s="4">
        <v>510</v>
      </c>
      <c r="B511" s="6" t="s">
        <v>1284</v>
      </c>
      <c r="C511" s="5" t="s">
        <v>40</v>
      </c>
      <c r="D511" s="5" t="s">
        <v>845</v>
      </c>
      <c r="E511" s="7">
        <v>999</v>
      </c>
      <c r="F511" s="7">
        <v>55</v>
      </c>
      <c r="G511" s="14">
        <v>-4.5</v>
      </c>
      <c r="H511" s="14">
        <v>-6.1</v>
      </c>
      <c r="I511" s="14">
        <v>-4.5</v>
      </c>
      <c r="J511" s="14">
        <v>-3.9</v>
      </c>
      <c r="K511" s="14">
        <v>-3.4</v>
      </c>
      <c r="L511" s="14">
        <v>-1.2</v>
      </c>
      <c r="M511" s="14">
        <v>-23.5</v>
      </c>
      <c r="N511" s="14">
        <v>2.2999999999999998</v>
      </c>
      <c r="O511" s="14">
        <v>-20.3</v>
      </c>
    </row>
    <row r="512" spans="1:15" ht="15.75" thickBot="1" x14ac:dyDescent="0.3">
      <c r="A512" s="4">
        <v>511</v>
      </c>
      <c r="B512" s="6" t="s">
        <v>1359</v>
      </c>
      <c r="C512" s="5" t="s">
        <v>106</v>
      </c>
      <c r="D512" s="5" t="s">
        <v>837</v>
      </c>
      <c r="E512" s="7">
        <v>401.2</v>
      </c>
      <c r="F512" s="7">
        <v>146</v>
      </c>
      <c r="G512" s="14">
        <v>-10.3</v>
      </c>
      <c r="H512" s="14">
        <v>-12.7</v>
      </c>
      <c r="I512" s="14">
        <v>-1.1000000000000001</v>
      </c>
      <c r="J512" s="14">
        <v>-8.1</v>
      </c>
      <c r="K512" s="14">
        <v>1.2</v>
      </c>
      <c r="L512" s="14">
        <v>-1.5</v>
      </c>
      <c r="M512" s="14">
        <v>-32.5</v>
      </c>
      <c r="N512" s="14">
        <v>11.1</v>
      </c>
      <c r="O512" s="14">
        <v>-20.5</v>
      </c>
    </row>
    <row r="513" spans="1:15" ht="15.75" thickBot="1" x14ac:dyDescent="0.3">
      <c r="A513" s="4">
        <v>512</v>
      </c>
      <c r="B513" s="6" t="s">
        <v>1357</v>
      </c>
      <c r="C513" s="5" t="s">
        <v>65</v>
      </c>
      <c r="D513" s="5" t="s">
        <v>837</v>
      </c>
      <c r="E513" s="7">
        <v>351.9</v>
      </c>
      <c r="F513" s="7">
        <v>138</v>
      </c>
      <c r="G513" s="14">
        <v>-11.4</v>
      </c>
      <c r="H513" s="14">
        <v>-10.7</v>
      </c>
      <c r="I513" s="14">
        <v>-1.1000000000000001</v>
      </c>
      <c r="J513" s="14">
        <v>-7.2</v>
      </c>
      <c r="K513" s="14">
        <v>-0.7</v>
      </c>
      <c r="L513" s="14">
        <v>-1.5</v>
      </c>
      <c r="M513" s="14">
        <v>-32.5</v>
      </c>
      <c r="N513" s="14">
        <v>11.1</v>
      </c>
      <c r="O513" s="14">
        <v>-20.5</v>
      </c>
    </row>
    <row r="514" spans="1:15" ht="15.75" thickBot="1" x14ac:dyDescent="0.3">
      <c r="A514" s="4">
        <v>513</v>
      </c>
      <c r="B514" s="6" t="s">
        <v>1356</v>
      </c>
      <c r="C514" s="5" t="s">
        <v>144</v>
      </c>
      <c r="D514" s="5" t="s">
        <v>837</v>
      </c>
      <c r="E514" s="7">
        <v>687.8</v>
      </c>
      <c r="F514" s="7">
        <v>122</v>
      </c>
      <c r="G514" s="14">
        <v>-9.6</v>
      </c>
      <c r="H514" s="14">
        <v>-10.7</v>
      </c>
      <c r="I514" s="14">
        <v>-1.9</v>
      </c>
      <c r="J514" s="14">
        <v>-8.8000000000000007</v>
      </c>
      <c r="K514" s="14">
        <v>-0.4</v>
      </c>
      <c r="L514" s="14">
        <v>-1.5</v>
      </c>
      <c r="M514" s="14">
        <v>-32.9</v>
      </c>
      <c r="N514" s="14">
        <v>11.1</v>
      </c>
      <c r="O514" s="14">
        <v>-20.9</v>
      </c>
    </row>
    <row r="515" spans="1:15" ht="15.75" thickBot="1" x14ac:dyDescent="0.3">
      <c r="A515" s="4">
        <v>514</v>
      </c>
      <c r="B515" s="6" t="s">
        <v>1355</v>
      </c>
      <c r="C515" s="5" t="s">
        <v>80</v>
      </c>
      <c r="D515" s="5" t="s">
        <v>837</v>
      </c>
      <c r="E515" s="7">
        <v>620.79999999999995</v>
      </c>
      <c r="F515" s="7">
        <v>133</v>
      </c>
      <c r="G515" s="14">
        <v>-10</v>
      </c>
      <c r="H515" s="14">
        <v>-11.6</v>
      </c>
      <c r="I515" s="14">
        <v>-2.6</v>
      </c>
      <c r="J515" s="14">
        <v>-7.6</v>
      </c>
      <c r="K515" s="14">
        <v>0.3</v>
      </c>
      <c r="L515" s="14">
        <v>-1.5</v>
      </c>
      <c r="M515" s="14">
        <v>-33</v>
      </c>
      <c r="N515" s="14">
        <v>11.1</v>
      </c>
      <c r="O515" s="14">
        <v>-20.9</v>
      </c>
    </row>
    <row r="516" spans="1:15" ht="15.75" thickBot="1" x14ac:dyDescent="0.3">
      <c r="A516" s="4">
        <v>515</v>
      </c>
      <c r="B516" s="6" t="s">
        <v>1355</v>
      </c>
      <c r="C516" s="5" t="s">
        <v>80</v>
      </c>
      <c r="D516" s="5" t="s">
        <v>837</v>
      </c>
      <c r="E516" s="7">
        <v>748.2</v>
      </c>
      <c r="F516" s="7">
        <v>133</v>
      </c>
      <c r="G516" s="14">
        <v>-10</v>
      </c>
      <c r="H516" s="14">
        <v>-11.6</v>
      </c>
      <c r="I516" s="14">
        <v>-2.6</v>
      </c>
      <c r="J516" s="14">
        <v>-7.6</v>
      </c>
      <c r="K516" s="14">
        <v>0.3</v>
      </c>
      <c r="L516" s="14">
        <v>-1.5</v>
      </c>
      <c r="M516" s="14">
        <v>-33</v>
      </c>
      <c r="N516" s="14">
        <v>11.1</v>
      </c>
      <c r="O516" s="14">
        <v>-20.9</v>
      </c>
    </row>
    <row r="517" spans="1:15" ht="15.75" thickBot="1" x14ac:dyDescent="0.3">
      <c r="A517" s="4">
        <v>516</v>
      </c>
      <c r="B517" s="6" t="s">
        <v>1393</v>
      </c>
      <c r="C517" s="5" t="s">
        <v>70</v>
      </c>
      <c r="D517" s="5" t="s">
        <v>845</v>
      </c>
      <c r="E517" s="7">
        <v>999</v>
      </c>
      <c r="F517" s="7">
        <v>36</v>
      </c>
      <c r="G517" s="14">
        <v>-3.6</v>
      </c>
      <c r="H517" s="14">
        <v>-6.1</v>
      </c>
      <c r="I517" s="14">
        <v>-5.0999999999999996</v>
      </c>
      <c r="J517" s="14">
        <v>-4.8</v>
      </c>
      <c r="K517" s="14">
        <v>-3.8</v>
      </c>
      <c r="L517" s="14">
        <v>-1.1000000000000001</v>
      </c>
      <c r="M517" s="14">
        <v>-24.6</v>
      </c>
      <c r="N517" s="14">
        <v>2.2999999999999998</v>
      </c>
      <c r="O517" s="14">
        <v>-21.3</v>
      </c>
    </row>
    <row r="518" spans="1:15" ht="15.75" thickBot="1" x14ac:dyDescent="0.3">
      <c r="A518" s="4">
        <v>517</v>
      </c>
      <c r="B518" s="6" t="s">
        <v>1297</v>
      </c>
      <c r="C518" s="5" t="s">
        <v>44</v>
      </c>
      <c r="D518" s="5" t="s">
        <v>845</v>
      </c>
      <c r="E518" s="7">
        <v>691.6</v>
      </c>
      <c r="F518" s="7">
        <v>57</v>
      </c>
      <c r="G518" s="14">
        <v>-4.7</v>
      </c>
      <c r="H518" s="14">
        <v>-6.7</v>
      </c>
      <c r="I518" s="14">
        <v>-4.5999999999999996</v>
      </c>
      <c r="J518" s="14">
        <v>-4.2</v>
      </c>
      <c r="K518" s="14">
        <v>-3</v>
      </c>
      <c r="L518" s="14">
        <v>-1.4</v>
      </c>
      <c r="M518" s="14">
        <v>-24.6</v>
      </c>
      <c r="N518" s="14">
        <v>2.2999999999999998</v>
      </c>
      <c r="O518" s="14">
        <v>-21.4</v>
      </c>
    </row>
    <row r="519" spans="1:15" ht="15.75" thickBot="1" x14ac:dyDescent="0.3">
      <c r="A519" s="4">
        <v>518</v>
      </c>
      <c r="B519" s="6" t="s">
        <v>1300</v>
      </c>
      <c r="C519" s="5"/>
      <c r="D519" s="5" t="s">
        <v>845</v>
      </c>
      <c r="E519" s="7">
        <v>999</v>
      </c>
      <c r="F519" s="7">
        <v>37</v>
      </c>
      <c r="G519" s="14">
        <v>-3.8</v>
      </c>
      <c r="H519" s="14">
        <v>-5.5</v>
      </c>
      <c r="I519" s="14">
        <v>-5.5</v>
      </c>
      <c r="J519" s="14">
        <v>-5.4</v>
      </c>
      <c r="K519" s="14">
        <v>-3.8</v>
      </c>
      <c r="L519" s="14">
        <v>-1</v>
      </c>
      <c r="M519" s="14">
        <v>-25.1</v>
      </c>
      <c r="N519" s="14">
        <v>2.2999999999999998</v>
      </c>
      <c r="O519" s="14">
        <v>-21.8</v>
      </c>
    </row>
    <row r="520" spans="1:15" ht="15.75" thickBot="1" x14ac:dyDescent="0.3">
      <c r="A520" s="4">
        <v>519</v>
      </c>
      <c r="B520" s="6" t="s">
        <v>1358</v>
      </c>
      <c r="C520" s="5" t="s">
        <v>65</v>
      </c>
      <c r="D520" s="5" t="s">
        <v>837</v>
      </c>
      <c r="E520" s="7">
        <v>738.4</v>
      </c>
      <c r="F520" s="7">
        <v>105</v>
      </c>
      <c r="G520" s="14">
        <v>-9.6999999999999993</v>
      </c>
      <c r="H520" s="14">
        <v>-11.5</v>
      </c>
      <c r="I520" s="14">
        <v>-3.1</v>
      </c>
      <c r="J520" s="14">
        <v>-7.2</v>
      </c>
      <c r="K520" s="14">
        <v>-1.6</v>
      </c>
      <c r="L520" s="14">
        <v>-1.3</v>
      </c>
      <c r="M520" s="14">
        <v>-34.4</v>
      </c>
      <c r="N520" s="14">
        <v>11.1</v>
      </c>
      <c r="O520" s="14">
        <v>-22.3</v>
      </c>
    </row>
    <row r="521" spans="1:15" ht="15.75" thickBot="1" x14ac:dyDescent="0.3">
      <c r="A521" s="4">
        <v>520</v>
      </c>
      <c r="B521" s="6" t="s">
        <v>1301</v>
      </c>
      <c r="C521" s="5" t="s">
        <v>65</v>
      </c>
      <c r="D521" s="5" t="s">
        <v>837</v>
      </c>
      <c r="E521" s="7">
        <v>999</v>
      </c>
      <c r="F521" s="7">
        <v>98</v>
      </c>
      <c r="G521" s="14">
        <v>-10</v>
      </c>
      <c r="H521" s="14">
        <v>-11.2</v>
      </c>
      <c r="I521" s="14">
        <v>-3.2</v>
      </c>
      <c r="J521" s="14">
        <v>-5.7</v>
      </c>
      <c r="K521" s="14">
        <v>-2.9</v>
      </c>
      <c r="L521" s="14">
        <v>-1.5</v>
      </c>
      <c r="M521" s="14">
        <v>-34.5</v>
      </c>
      <c r="N521" s="14">
        <v>11.1</v>
      </c>
      <c r="O521" s="14">
        <v>-22.5</v>
      </c>
    </row>
    <row r="522" spans="1:15" ht="15.75" thickBot="1" x14ac:dyDescent="0.3">
      <c r="A522" s="4">
        <v>521</v>
      </c>
      <c r="B522" s="6" t="s">
        <v>1292</v>
      </c>
      <c r="C522" s="5" t="s">
        <v>47</v>
      </c>
      <c r="D522" s="5" t="s">
        <v>845</v>
      </c>
      <c r="E522" s="7">
        <v>747.9</v>
      </c>
      <c r="F522" s="7">
        <v>59</v>
      </c>
      <c r="G522" s="14">
        <v>-6</v>
      </c>
      <c r="H522" s="14">
        <v>-7.2</v>
      </c>
      <c r="I522" s="14">
        <v>-4</v>
      </c>
      <c r="J522" s="14">
        <v>-4.5999999999999996</v>
      </c>
      <c r="K522" s="14">
        <v>-2.7</v>
      </c>
      <c r="L522" s="14">
        <v>-1.4</v>
      </c>
      <c r="M522" s="14">
        <v>-25.9</v>
      </c>
      <c r="N522" s="14">
        <v>2.2999999999999998</v>
      </c>
      <c r="O522" s="14">
        <v>-22.7</v>
      </c>
    </row>
    <row r="523" spans="1:15" ht="15.75" thickBot="1" x14ac:dyDescent="0.3">
      <c r="A523" s="4">
        <v>522</v>
      </c>
      <c r="B523" s="6" t="s">
        <v>1364</v>
      </c>
      <c r="C523" s="5" t="s">
        <v>144</v>
      </c>
      <c r="D523" s="5" t="s">
        <v>837</v>
      </c>
      <c r="E523" s="7">
        <v>748.9</v>
      </c>
      <c r="F523" s="7">
        <v>118</v>
      </c>
      <c r="G523" s="14">
        <v>-11.3</v>
      </c>
      <c r="H523" s="14">
        <v>-13.1</v>
      </c>
      <c r="I523" s="14">
        <v>-2.2999999999999998</v>
      </c>
      <c r="J523" s="14">
        <v>-6.1</v>
      </c>
      <c r="K523" s="14">
        <v>-1.8</v>
      </c>
      <c r="L523" s="14">
        <v>-1.3</v>
      </c>
      <c r="M523" s="14">
        <v>-35.9</v>
      </c>
      <c r="N523" s="14">
        <v>11.1</v>
      </c>
      <c r="O523" s="14">
        <v>-23.8</v>
      </c>
    </row>
    <row r="524" spans="1:15" ht="15.75" thickBot="1" x14ac:dyDescent="0.3">
      <c r="A524" s="4">
        <v>523</v>
      </c>
      <c r="B524" s="6" t="s">
        <v>1365</v>
      </c>
      <c r="C524" s="5" t="s">
        <v>80</v>
      </c>
      <c r="D524" s="5" t="s">
        <v>837</v>
      </c>
      <c r="E524" s="7">
        <v>596.4</v>
      </c>
      <c r="F524" s="7">
        <v>145</v>
      </c>
      <c r="G524" s="14">
        <v>-7.8</v>
      </c>
      <c r="H524" s="14">
        <v>-15.3</v>
      </c>
      <c r="I524" s="14">
        <v>-1.6</v>
      </c>
      <c r="J524" s="14">
        <v>-10.8</v>
      </c>
      <c r="K524" s="14">
        <v>1</v>
      </c>
      <c r="L524" s="14">
        <v>-1.5</v>
      </c>
      <c r="M524" s="14">
        <v>-36.1</v>
      </c>
      <c r="N524" s="14">
        <v>11.1</v>
      </c>
      <c r="O524" s="14">
        <v>-24</v>
      </c>
    </row>
    <row r="525" spans="1:15" ht="15.75" thickBot="1" x14ac:dyDescent="0.3">
      <c r="A525" s="4">
        <v>524</v>
      </c>
      <c r="B525" s="6" t="s">
        <v>1367</v>
      </c>
      <c r="C525" s="5" t="s">
        <v>47</v>
      </c>
      <c r="D525" s="5" t="s">
        <v>837</v>
      </c>
      <c r="E525" s="7">
        <v>740.7</v>
      </c>
      <c r="F525" s="7">
        <v>128</v>
      </c>
      <c r="G525" s="14">
        <v>-15.1</v>
      </c>
      <c r="H525" s="14">
        <v>-11.1</v>
      </c>
      <c r="I525" s="14">
        <v>-2.2999999999999998</v>
      </c>
      <c r="J525" s="14">
        <v>-5.6</v>
      </c>
      <c r="K525" s="14">
        <v>-0.8</v>
      </c>
      <c r="L525" s="14">
        <v>-1.5</v>
      </c>
      <c r="M525" s="14">
        <v>-36.4</v>
      </c>
      <c r="N525" s="14">
        <v>11.1</v>
      </c>
      <c r="O525" s="14">
        <v>-24.4</v>
      </c>
    </row>
    <row r="526" spans="1:15" ht="15.75" thickBot="1" x14ac:dyDescent="0.3">
      <c r="A526" s="4">
        <v>525</v>
      </c>
      <c r="B526" s="6" t="s">
        <v>1345</v>
      </c>
      <c r="C526" s="5" t="s">
        <v>40</v>
      </c>
      <c r="D526" s="5" t="s">
        <v>845</v>
      </c>
      <c r="E526" s="7">
        <v>999</v>
      </c>
      <c r="F526" s="7">
        <v>45</v>
      </c>
      <c r="G526" s="14">
        <v>-3.5</v>
      </c>
      <c r="H526" s="14">
        <v>-8.1999999999999993</v>
      </c>
      <c r="I526" s="14">
        <v>-5</v>
      </c>
      <c r="J526" s="14">
        <v>-6.8</v>
      </c>
      <c r="K526" s="14">
        <v>-3.5</v>
      </c>
      <c r="L526" s="14">
        <v>-0.9</v>
      </c>
      <c r="M526" s="14">
        <v>-27.9</v>
      </c>
      <c r="N526" s="14">
        <v>2.2999999999999998</v>
      </c>
      <c r="O526" s="14">
        <v>-24.6</v>
      </c>
    </row>
    <row r="527" spans="1:15" ht="15.75" thickBot="1" x14ac:dyDescent="0.3">
      <c r="A527" s="4">
        <v>526</v>
      </c>
      <c r="B527" s="6" t="s">
        <v>1363</v>
      </c>
      <c r="C527" s="5" t="s">
        <v>70</v>
      </c>
      <c r="D527" s="5" t="s">
        <v>837</v>
      </c>
      <c r="E527" s="7">
        <v>750.4</v>
      </c>
      <c r="F527" s="7">
        <v>102</v>
      </c>
      <c r="G527" s="14">
        <v>-11.8</v>
      </c>
      <c r="H527" s="14">
        <v>-12</v>
      </c>
      <c r="I527" s="14">
        <v>-2.9</v>
      </c>
      <c r="J527" s="14">
        <v>-6.6</v>
      </c>
      <c r="K527" s="14">
        <v>-2</v>
      </c>
      <c r="L527" s="14">
        <v>-1.4</v>
      </c>
      <c r="M527" s="14">
        <v>-36.700000000000003</v>
      </c>
      <c r="N527" s="14">
        <v>11.1</v>
      </c>
      <c r="O527" s="14">
        <v>-24.6</v>
      </c>
    </row>
    <row r="528" spans="1:15" ht="15.75" thickBot="1" x14ac:dyDescent="0.3">
      <c r="A528" s="4">
        <v>527</v>
      </c>
      <c r="B528" s="6" t="s">
        <v>1324</v>
      </c>
      <c r="C528" s="5"/>
      <c r="D528" s="5" t="s">
        <v>845</v>
      </c>
      <c r="E528" s="7">
        <v>999</v>
      </c>
      <c r="F528" s="7">
        <v>41</v>
      </c>
      <c r="G528" s="14">
        <v>-6.5</v>
      </c>
      <c r="H528" s="14">
        <v>-7</v>
      </c>
      <c r="I528" s="14">
        <v>-5.6</v>
      </c>
      <c r="J528" s="14">
        <v>-4.5999999999999996</v>
      </c>
      <c r="K528" s="14">
        <v>-3</v>
      </c>
      <c r="L528" s="14">
        <v>-1.4</v>
      </c>
      <c r="M528" s="14">
        <v>-28.1</v>
      </c>
      <c r="N528" s="14">
        <v>2.2999999999999998</v>
      </c>
      <c r="O528" s="14">
        <v>-24.8</v>
      </c>
    </row>
    <row r="529" spans="1:15" ht="15.75" thickBot="1" x14ac:dyDescent="0.3">
      <c r="A529" s="4">
        <v>528</v>
      </c>
      <c r="B529" s="6" t="s">
        <v>1368</v>
      </c>
      <c r="C529" s="5" t="s">
        <v>179</v>
      </c>
      <c r="D529" s="5" t="s">
        <v>837</v>
      </c>
      <c r="E529" s="7">
        <v>636.4</v>
      </c>
      <c r="F529" s="7">
        <v>107</v>
      </c>
      <c r="G529" s="14">
        <v>-7.5</v>
      </c>
      <c r="H529" s="14">
        <v>-12.7</v>
      </c>
      <c r="I529" s="14">
        <v>-1.6</v>
      </c>
      <c r="J529" s="14">
        <v>-12.3</v>
      </c>
      <c r="K529" s="14">
        <v>-1.2</v>
      </c>
      <c r="L529" s="14">
        <v>-1.4</v>
      </c>
      <c r="M529" s="14">
        <v>-36.9</v>
      </c>
      <c r="N529" s="14">
        <v>11.1</v>
      </c>
      <c r="O529" s="14">
        <v>-24.8</v>
      </c>
    </row>
    <row r="530" spans="1:15" ht="15.75" thickBot="1" x14ac:dyDescent="0.3">
      <c r="A530" s="4">
        <v>529</v>
      </c>
      <c r="B530" s="6" t="s">
        <v>1331</v>
      </c>
      <c r="C530" s="5" t="s">
        <v>33</v>
      </c>
      <c r="D530" s="5" t="s">
        <v>845</v>
      </c>
      <c r="E530" s="7">
        <v>748.4</v>
      </c>
      <c r="F530" s="7">
        <v>52</v>
      </c>
      <c r="G530" s="14">
        <v>-4.8</v>
      </c>
      <c r="H530" s="14">
        <v>-7.5</v>
      </c>
      <c r="I530" s="14">
        <v>-5</v>
      </c>
      <c r="J530" s="14">
        <v>-7</v>
      </c>
      <c r="K530" s="14">
        <v>-3.5</v>
      </c>
      <c r="L530" s="14">
        <v>-1.1000000000000001</v>
      </c>
      <c r="M530" s="14">
        <v>-28.9</v>
      </c>
      <c r="N530" s="14">
        <v>2.2999999999999998</v>
      </c>
      <c r="O530" s="14">
        <v>-25.6</v>
      </c>
    </row>
    <row r="531" spans="1:15" ht="15.75" thickBot="1" x14ac:dyDescent="0.3">
      <c r="A531" s="4">
        <v>530</v>
      </c>
      <c r="B531" s="6" t="s">
        <v>1360</v>
      </c>
      <c r="C531" s="5" t="s">
        <v>179</v>
      </c>
      <c r="D531" s="5" t="s">
        <v>837</v>
      </c>
      <c r="E531" s="7">
        <v>406.6</v>
      </c>
      <c r="F531" s="7">
        <v>107</v>
      </c>
      <c r="G531" s="14">
        <v>-5.2</v>
      </c>
      <c r="H531" s="14">
        <v>-13.5</v>
      </c>
      <c r="I531" s="14">
        <v>-1</v>
      </c>
      <c r="J531" s="14">
        <v>-16.2</v>
      </c>
      <c r="K531" s="14">
        <v>-0.6</v>
      </c>
      <c r="L531" s="14">
        <v>-1.3</v>
      </c>
      <c r="M531" s="14">
        <v>-37.799999999999997</v>
      </c>
      <c r="N531" s="14">
        <v>11.1</v>
      </c>
      <c r="O531" s="14">
        <v>-25.8</v>
      </c>
    </row>
    <row r="532" spans="1:15" ht="15.75" thickBot="1" x14ac:dyDescent="0.3">
      <c r="A532" s="4">
        <v>531</v>
      </c>
      <c r="B532" s="6" t="s">
        <v>1362</v>
      </c>
      <c r="C532" s="5" t="s">
        <v>80</v>
      </c>
      <c r="D532" s="5" t="s">
        <v>837</v>
      </c>
      <c r="E532" s="7">
        <v>665</v>
      </c>
      <c r="F532" s="7">
        <v>101</v>
      </c>
      <c r="G532" s="14">
        <v>-7.6</v>
      </c>
      <c r="H532" s="14">
        <v>-13.4</v>
      </c>
      <c r="I532" s="14">
        <v>-3.1</v>
      </c>
      <c r="J532" s="14">
        <v>-10.7</v>
      </c>
      <c r="K532" s="14">
        <v>-1.8</v>
      </c>
      <c r="L532" s="14">
        <v>-1.4</v>
      </c>
      <c r="M532" s="14">
        <v>-37.9</v>
      </c>
      <c r="N532" s="14">
        <v>11.1</v>
      </c>
      <c r="O532" s="14">
        <v>-25.8</v>
      </c>
    </row>
    <row r="533" spans="1:15" ht="15.75" thickBot="1" x14ac:dyDescent="0.3">
      <c r="A533" s="4">
        <v>532</v>
      </c>
      <c r="B533" s="6" t="s">
        <v>1341</v>
      </c>
      <c r="C533" s="5" t="s">
        <v>70</v>
      </c>
      <c r="D533" s="5" t="s">
        <v>845</v>
      </c>
      <c r="E533" s="7">
        <v>739.3</v>
      </c>
      <c r="F533" s="7">
        <v>49</v>
      </c>
      <c r="G533" s="14">
        <v>-3.8</v>
      </c>
      <c r="H533" s="14">
        <v>-9</v>
      </c>
      <c r="I533" s="14">
        <v>-4.5999999999999996</v>
      </c>
      <c r="J533" s="14">
        <v>-9.1</v>
      </c>
      <c r="K533" s="14">
        <v>-3.8</v>
      </c>
      <c r="L533" s="14">
        <v>0.4</v>
      </c>
      <c r="M533" s="14">
        <v>-29.9</v>
      </c>
      <c r="N533" s="14">
        <v>2.2999999999999998</v>
      </c>
      <c r="O533" s="14">
        <v>-26.6</v>
      </c>
    </row>
    <row r="534" spans="1:15" ht="15.75" thickBot="1" x14ac:dyDescent="0.3">
      <c r="A534" s="4">
        <v>533</v>
      </c>
      <c r="B534" s="6" t="s">
        <v>1342</v>
      </c>
      <c r="C534" s="5" t="s">
        <v>70</v>
      </c>
      <c r="D534" s="5" t="s">
        <v>845</v>
      </c>
      <c r="E534" s="7">
        <v>999</v>
      </c>
      <c r="F534" s="7">
        <v>54</v>
      </c>
      <c r="G534" s="14">
        <v>-4.8</v>
      </c>
      <c r="H534" s="14">
        <v>-9.1</v>
      </c>
      <c r="I534" s="14">
        <v>-4.0999999999999996</v>
      </c>
      <c r="J534" s="14">
        <v>-7.7</v>
      </c>
      <c r="K534" s="14">
        <v>-3.8</v>
      </c>
      <c r="L534" s="14">
        <v>-0.4</v>
      </c>
      <c r="M534" s="14">
        <v>-30</v>
      </c>
      <c r="N534" s="14">
        <v>2.2999999999999998</v>
      </c>
      <c r="O534" s="14">
        <v>-26.7</v>
      </c>
    </row>
    <row r="535" spans="1:15" ht="15.75" thickBot="1" x14ac:dyDescent="0.3">
      <c r="A535" s="4">
        <v>534</v>
      </c>
      <c r="B535" s="6" t="s">
        <v>1366</v>
      </c>
      <c r="C535" s="5" t="s">
        <v>70</v>
      </c>
      <c r="D535" s="5" t="s">
        <v>837</v>
      </c>
      <c r="E535" s="7">
        <v>748</v>
      </c>
      <c r="F535" s="7">
        <v>98</v>
      </c>
      <c r="G535" s="14">
        <v>-11.5</v>
      </c>
      <c r="H535" s="14">
        <v>-12.8</v>
      </c>
      <c r="I535" s="14">
        <v>-2.7</v>
      </c>
      <c r="J535" s="14">
        <v>-8.8000000000000007</v>
      </c>
      <c r="K535" s="14">
        <v>-1.6</v>
      </c>
      <c r="L535" s="14">
        <v>-1.5</v>
      </c>
      <c r="M535" s="14">
        <v>-39</v>
      </c>
      <c r="N535" s="14">
        <v>11.1</v>
      </c>
      <c r="O535" s="14">
        <v>-26.9</v>
      </c>
    </row>
    <row r="536" spans="1:15" ht="15.75" thickBot="1" x14ac:dyDescent="0.3">
      <c r="A536" s="4">
        <v>535</v>
      </c>
      <c r="B536" s="6" t="s">
        <v>1344</v>
      </c>
      <c r="C536" s="5" t="s">
        <v>65</v>
      </c>
      <c r="D536" s="5" t="s">
        <v>845</v>
      </c>
      <c r="E536" s="7">
        <v>742.8</v>
      </c>
      <c r="F536" s="7">
        <v>59</v>
      </c>
      <c r="G536" s="14">
        <v>-5.9</v>
      </c>
      <c r="H536" s="14">
        <v>-9.8000000000000007</v>
      </c>
      <c r="I536" s="14">
        <v>-4.2</v>
      </c>
      <c r="J536" s="14">
        <v>-8.5</v>
      </c>
      <c r="K536" s="14">
        <v>-3.1</v>
      </c>
      <c r="L536" s="14">
        <v>0.2</v>
      </c>
      <c r="M536" s="14">
        <v>-31.4</v>
      </c>
      <c r="N536" s="14">
        <v>2.2999999999999998</v>
      </c>
      <c r="O536" s="14">
        <v>-28.1</v>
      </c>
    </row>
    <row r="537" spans="1:15" ht="15.75" thickBot="1" x14ac:dyDescent="0.3">
      <c r="A537" s="4">
        <v>536</v>
      </c>
      <c r="B537" s="6" t="s">
        <v>1369</v>
      </c>
      <c r="C537" s="5" t="s">
        <v>144</v>
      </c>
      <c r="D537" s="5" t="s">
        <v>837</v>
      </c>
      <c r="E537" s="7">
        <v>386</v>
      </c>
      <c r="F537" s="7">
        <v>160</v>
      </c>
      <c r="G537" s="14">
        <v>-13</v>
      </c>
      <c r="H537" s="14">
        <v>-15.4</v>
      </c>
      <c r="I537" s="14">
        <v>0.8</v>
      </c>
      <c r="J537" s="14">
        <v>-13.7</v>
      </c>
      <c r="K537" s="14">
        <v>0.5</v>
      </c>
      <c r="L537" s="14">
        <v>-1.5</v>
      </c>
      <c r="M537" s="14">
        <v>-42.4</v>
      </c>
      <c r="N537" s="14">
        <v>11.1</v>
      </c>
      <c r="O537" s="14">
        <v>-30.3</v>
      </c>
    </row>
    <row r="538" spans="1:15" ht="15.75" thickBot="1" x14ac:dyDescent="0.3">
      <c r="A538" s="4">
        <v>537</v>
      </c>
      <c r="B538" s="6" t="s">
        <v>1371</v>
      </c>
      <c r="C538" s="5" t="s">
        <v>70</v>
      </c>
      <c r="D538" s="5" t="s">
        <v>837</v>
      </c>
      <c r="E538" s="7">
        <v>743.6</v>
      </c>
      <c r="F538" s="7">
        <v>140</v>
      </c>
      <c r="G538" s="14">
        <v>-16.7</v>
      </c>
      <c r="H538" s="14">
        <v>-16.399999999999999</v>
      </c>
      <c r="I538" s="14">
        <v>-1.9</v>
      </c>
      <c r="J538" s="14">
        <v>-7.7</v>
      </c>
      <c r="K538" s="14">
        <v>0.3</v>
      </c>
      <c r="L538" s="14">
        <v>-1.5</v>
      </c>
      <c r="M538" s="14">
        <v>-43.9</v>
      </c>
      <c r="N538" s="14">
        <v>11.1</v>
      </c>
      <c r="O538" s="14">
        <v>-31.8</v>
      </c>
    </row>
    <row r="539" spans="1:15" ht="15.75" thickBot="1" x14ac:dyDescent="0.3">
      <c r="A539" s="4">
        <v>538</v>
      </c>
      <c r="B539" s="6" t="s">
        <v>1370</v>
      </c>
      <c r="C539" s="5" t="s">
        <v>65</v>
      </c>
      <c r="D539" s="5" t="s">
        <v>837</v>
      </c>
      <c r="E539" s="7">
        <v>464.4</v>
      </c>
      <c r="F539" s="7">
        <v>126</v>
      </c>
      <c r="G539" s="14">
        <v>-11.4</v>
      </c>
      <c r="H539" s="14">
        <v>-14.7</v>
      </c>
      <c r="I539" s="14">
        <v>-0.4</v>
      </c>
      <c r="J539" s="14">
        <v>-15.6</v>
      </c>
      <c r="K539" s="14">
        <v>-0.8</v>
      </c>
      <c r="L539" s="14">
        <v>-1.4</v>
      </c>
      <c r="M539" s="14">
        <v>-44.3</v>
      </c>
      <c r="N539" s="14">
        <v>11.1</v>
      </c>
      <c r="O539" s="14">
        <v>-32.299999999999997</v>
      </c>
    </row>
    <row r="540" spans="1:15" ht="15.75" thickBot="1" x14ac:dyDescent="0.3">
      <c r="A540" s="4">
        <v>539</v>
      </c>
      <c r="B540" s="6" t="s">
        <v>1372</v>
      </c>
      <c r="C540" s="5" t="s">
        <v>144</v>
      </c>
      <c r="D540" s="5" t="s">
        <v>837</v>
      </c>
      <c r="E540" s="7">
        <v>664.7</v>
      </c>
      <c r="F540" s="7">
        <v>157</v>
      </c>
      <c r="G540" s="14">
        <v>-16.100000000000001</v>
      </c>
      <c r="H540" s="14">
        <v>-18.899999999999999</v>
      </c>
      <c r="I540" s="14">
        <v>-1</v>
      </c>
      <c r="J540" s="14">
        <v>-8.9</v>
      </c>
      <c r="K540" s="14">
        <v>0.7</v>
      </c>
      <c r="L540" s="14">
        <v>-1.5</v>
      </c>
      <c r="M540" s="14">
        <v>-45.7</v>
      </c>
      <c r="N540" s="14">
        <v>11.1</v>
      </c>
      <c r="O540" s="14">
        <v>-33.6</v>
      </c>
    </row>
    <row r="541" spans="1:15" ht="15.75" thickBot="1" x14ac:dyDescent="0.3">
      <c r="A541" s="4">
        <v>540</v>
      </c>
      <c r="B541" s="6" t="s">
        <v>1373</v>
      </c>
      <c r="C541" s="5" t="s">
        <v>70</v>
      </c>
      <c r="D541" s="5" t="s">
        <v>837</v>
      </c>
      <c r="E541" s="7">
        <v>712.8</v>
      </c>
      <c r="F541" s="7">
        <v>148</v>
      </c>
      <c r="G541" s="14">
        <v>-16.8</v>
      </c>
      <c r="H541" s="14">
        <v>-18</v>
      </c>
      <c r="I541" s="14">
        <v>-2.2000000000000002</v>
      </c>
      <c r="J541" s="14">
        <v>-9.6999999999999993</v>
      </c>
      <c r="K541" s="14">
        <v>0</v>
      </c>
      <c r="L541" s="14">
        <v>-1.5</v>
      </c>
      <c r="M541" s="14">
        <v>-48.1</v>
      </c>
      <c r="N541" s="14">
        <v>11.1</v>
      </c>
      <c r="O541" s="14">
        <v>-36.1</v>
      </c>
    </row>
    <row r="542" spans="1:15" ht="15.75" thickBot="1" x14ac:dyDescent="0.3">
      <c r="A542" s="4">
        <v>541</v>
      </c>
      <c r="B542" s="6" t="s">
        <v>1375</v>
      </c>
      <c r="C542" s="5" t="s">
        <v>70</v>
      </c>
      <c r="D542" s="5" t="s">
        <v>837</v>
      </c>
      <c r="E542" s="7">
        <v>707.4</v>
      </c>
      <c r="F542" s="7">
        <v>159</v>
      </c>
      <c r="G542" s="14">
        <v>-18.600000000000001</v>
      </c>
      <c r="H542" s="14">
        <v>-20.3</v>
      </c>
      <c r="I542" s="14">
        <v>-1.5</v>
      </c>
      <c r="J542" s="14">
        <v>-8.1</v>
      </c>
      <c r="K542" s="14">
        <v>0.8</v>
      </c>
      <c r="L542" s="14">
        <v>-1.5</v>
      </c>
      <c r="M542" s="14">
        <v>-49.3</v>
      </c>
      <c r="N542" s="14">
        <v>11.1</v>
      </c>
      <c r="O542" s="14">
        <v>-37.299999999999997</v>
      </c>
    </row>
    <row r="543" spans="1:15" ht="15.75" thickBot="1" x14ac:dyDescent="0.3">
      <c r="A543" s="8">
        <v>542</v>
      </c>
      <c r="B543" s="10" t="s">
        <v>1374</v>
      </c>
      <c r="C543" s="9" t="s">
        <v>70</v>
      </c>
      <c r="D543" s="9" t="s">
        <v>837</v>
      </c>
      <c r="E543" s="11">
        <v>749.6</v>
      </c>
      <c r="F543" s="11">
        <v>117</v>
      </c>
      <c r="G543" s="13">
        <v>-13.1</v>
      </c>
      <c r="H543" s="13">
        <v>-18.899999999999999</v>
      </c>
      <c r="I543" s="13">
        <v>-3.6</v>
      </c>
      <c r="J543" s="13">
        <v>-13</v>
      </c>
      <c r="K543" s="13">
        <v>-1</v>
      </c>
      <c r="L543" s="13">
        <v>-1.4</v>
      </c>
      <c r="M543" s="13">
        <v>-51.1</v>
      </c>
      <c r="N543" s="13">
        <v>11.1</v>
      </c>
      <c r="O543" s="13">
        <v>-39</v>
      </c>
    </row>
  </sheetData>
  <hyperlinks>
    <hyperlink ref="B2" r:id="rId1" display="https://www.fangraphs.com/players/spencer-strider/27498/stats" xr:uid="{52D9C274-7503-4564-BD20-EBCB8D54B400}"/>
    <hyperlink ref="B3" r:id="rId2" display="https://www.fangraphs.com/players/george-kirby/25436/stats" xr:uid="{A491EF43-3015-4B64-B213-447E58D2C124}"/>
    <hyperlink ref="B4" r:id="rId3" display="https://www.fangraphs.com/players/gerrit-cole/13125/stats" xr:uid="{1DAFF288-1B6A-4596-99A5-8042208B6F98}"/>
    <hyperlink ref="B5" r:id="rId4" display="https://www.fangraphs.com/players/zack-wheeler/10310/stats" xr:uid="{53C46D80-4555-4536-B8B8-BD1EC4762E30}"/>
    <hyperlink ref="B6" r:id="rId5" display="https://www.fangraphs.com/players/kevin-gausman/14107/stats" xr:uid="{B31A6C26-CF11-420F-895A-D2AA7DD4E308}"/>
    <hyperlink ref="B7" r:id="rId6" display="https://www.fangraphs.com/players/zach-eflin/13774/stats" xr:uid="{91B7FEF5-5BA6-4463-B2AA-804BA1726B2D}"/>
    <hyperlink ref="B8" r:id="rId7" display="https://www.fangraphs.com/players/pablo-lopez/17085/stats" xr:uid="{29535D6D-3ECA-4450-878D-B1290811DCE2}"/>
    <hyperlink ref="B9" r:id="rId8" display="https://www.fangraphs.com/players/logan-webb/17995/stats" xr:uid="{DD9C014A-A8A0-4670-ABA7-87783F7F16AD}"/>
    <hyperlink ref="B10" r:id="rId9" display="https://www.fangraphs.com/players/tarik-skubal/22267/stats" xr:uid="{4E5D290E-E310-4B14-BA10-040D54661BCE}"/>
    <hyperlink ref="B11" r:id="rId10" display="https://www.fangraphs.com/players/aaron-nola/16149/stats" xr:uid="{0086486B-E043-428F-9E15-8F8C157F76DB}"/>
    <hyperlink ref="B12" r:id="rId11" display="https://www.fangraphs.com/players/tyler-glasnow/14374/stats" xr:uid="{D9E11D91-096E-499A-8DD8-09631F2B1510}"/>
    <hyperlink ref="B13" r:id="rId12" display="https://www.fangraphs.com/players/corbin-burnes/19361/stats" xr:uid="{9083D514-DF45-4684-8DB5-8CE444650743}"/>
    <hyperlink ref="B14" r:id="rId13" display="https://www.fangraphs.com/players/logan-gilbert/22250/stats" xr:uid="{87D07B1F-F380-47A6-9119-35DD28920055}"/>
    <hyperlink ref="B15" r:id="rId14" display="https://www.fangraphs.com/players/luis-castillo/15689/stats" xr:uid="{2C94EDFF-E935-40D9-8BF4-8E54542D0B3B}"/>
    <hyperlink ref="B16" r:id="rId15" display="https://www.fangraphs.com/players/yoshinobu-yamamoto/sa3023345/stats" xr:uid="{69015023-AA0C-4C08-A2C7-FDF6C9572D92}"/>
    <hyperlink ref="B17" r:id="rId16" display="https://www.fangraphs.com/players/zac-gallen/19291/stats" xr:uid="{5A47CA06-4DDF-410E-8B48-8A7EA28D3E3B}"/>
    <hyperlink ref="B18" r:id="rId17" display="https://www.fangraphs.com/players/max-fried/13743/stats" xr:uid="{356ABED6-4409-4512-A99C-990E8835CCBB}"/>
    <hyperlink ref="B19" r:id="rId18" display="https://www.fangraphs.com/players/joe-ryan/21390/stats" xr:uid="{1F54AA27-3CEE-4763-A70A-8628F1258A88}"/>
    <hyperlink ref="B20" r:id="rId19" display="https://www.fangraphs.com/players/freddy-peralta/18679/stats" xr:uid="{C484BF1E-30A8-4D70-A039-3FD1D0EFF096}"/>
    <hyperlink ref="B21" r:id="rId20" display="https://www.fangraphs.com/players/joe-musgrove/12970/stats" xr:uid="{23BCC72E-A990-4116-9232-A346F0CA7A5F}"/>
    <hyperlink ref="B22" r:id="rId21" display="https://www.fangraphs.com/players/framber-valdez/17295/stats" xr:uid="{49892802-5FE3-45E9-AD4B-C28E0028CC34}"/>
    <hyperlink ref="B23" r:id="rId22" display="https://www.fangraphs.com/players/chris-sale/10603/stats" xr:uid="{FAB01585-07A9-496C-AB5B-54AEEC1C0848}"/>
    <hyperlink ref="B24" r:id="rId23" display="https://www.fangraphs.com/players/bobby-miller/27483/stats" xr:uid="{77F4FC2D-5524-4E4E-A72A-32A30BA1FEE5}"/>
    <hyperlink ref="B25" r:id="rId24" display="https://www.fangraphs.com/players/edwin-diaz/14710/stats" xr:uid="{13719319-B19D-4415-B838-A45137D59FA8}"/>
    <hyperlink ref="B26" r:id="rId25" display="https://www.fangraphs.com/players/shane-bieber/19427/stats" xr:uid="{76A5A414-2C88-41DC-A243-7B5F4BE22F5A}"/>
    <hyperlink ref="B27" r:id="rId26" display="https://www.fangraphs.com/players/jesus-luzardo/19959/stats" xr:uid="{968D9151-57BD-4D02-B51E-738BE4E86B19}"/>
    <hyperlink ref="B28" r:id="rId27" display="https://www.fangraphs.com/players/bailey-ober/21224/stats" xr:uid="{EE109EBF-F99E-4213-BD84-5D1C29B82F84}"/>
    <hyperlink ref="B29" r:id="rId28" display="https://www.fangraphs.com/players/grayson-rodriguez/24492/stats" xr:uid="{897E636E-0CE0-4B60-924E-58E63C5D707C}"/>
    <hyperlink ref="B30" r:id="rId29" display="https://www.fangraphs.com/players/eury-perez/27768/stats" xr:uid="{1C1BD8C2-E7F3-4B9B-9262-E7BFC134FDDE}"/>
    <hyperlink ref="B31" r:id="rId30" display="https://www.fangraphs.com/players/tanner-bibee/30134/stats" xr:uid="{89531DE1-F7B2-432D-915A-8747E4F6AD2C}"/>
    <hyperlink ref="B32" r:id="rId31" display="https://www.fangraphs.com/players/justin-steele/17312/stats" xr:uid="{5C88568E-F16B-4D66-AF85-9BBDED0284B3}"/>
    <hyperlink ref="B33" r:id="rId32" display="https://www.fangraphs.com/players/michael-king/19853/stats" xr:uid="{4BFA9CB5-E9AF-423C-BC9D-676E82E8B814}"/>
    <hyperlink ref="B34" r:id="rId33" display="https://www.fangraphs.com/players/yu-darvish/13074/stats" xr:uid="{59F1071F-3596-4C3E-8BE3-7D42C063B8E3}"/>
    <hyperlink ref="B35" r:id="rId34" display="https://www.fangraphs.com/players/max-scherzer/3137/stats" xr:uid="{BAE6B7E4-7023-4272-85FB-8E9BE8FFE46C}"/>
    <hyperlink ref="B36" r:id="rId35" display="https://www.fangraphs.com/players/nestor-cortes/17874/stats" xr:uid="{0D5CB802-D1A8-4156-9F6A-661D11B49AEE}"/>
    <hyperlink ref="B37" r:id="rId36" display="https://www.fangraphs.com/players/jhoan-duran/21029/stats" xr:uid="{8B218C04-B78F-4A92-9CFC-9793CB0400AF}"/>
    <hyperlink ref="B38" r:id="rId37" display="https://www.fangraphs.com/players/matt-strahm/13799/stats" xr:uid="{DD5FB3AB-64FA-4E77-BD97-6FE3CD6DAB19}"/>
    <hyperlink ref="B39" r:id="rId38" display="https://www.fangraphs.com/players/emmanuel-clase/21032/stats" xr:uid="{4D000B18-8229-4609-A248-5448FA12EB13}"/>
    <hyperlink ref="B40" r:id="rId39" display="https://www.fangraphs.com/players/shota-imanaga/sa3023346/stats" xr:uid="{C31D3650-CCC9-4450-9425-369502AC2902}"/>
    <hyperlink ref="B41" r:id="rId40" display="https://www.fangraphs.com/players/carlos-rodon/16137/stats" xr:uid="{74FF8E91-FC32-449B-B638-68A4B7D26CF0}"/>
    <hyperlink ref="B42" r:id="rId41" display="https://www.fangraphs.com/players/jordan-montgomery/16511/stats" xr:uid="{A4E9B76A-C30A-40DB-A688-11E239602993}"/>
    <hyperlink ref="B43" r:id="rId42" display="https://www.fangraphs.com/players/bryce-miller/29837/stats" xr:uid="{A881D698-611A-44E3-848C-AE5BFCA6CECC}"/>
    <hyperlink ref="B44" r:id="rId43" display="https://www.fangraphs.com/players/braxton-garrett/21844/stats" xr:uid="{D58A4151-5C74-42A3-8F10-CC77C86BE618}"/>
    <hyperlink ref="B45" r:id="rId44" display="https://www.fangraphs.com/players/aaron-civale/19479/stats" xr:uid="{C14A86CF-44E7-4F2C-99B9-8C934DFAD625}"/>
    <hyperlink ref="B46" r:id="rId45" display="https://www.fangraphs.com/players/raisel-iglesias/17130/stats" xr:uid="{1C95816C-4F46-4A86-8F62-F995CC517215}"/>
    <hyperlink ref="B47" r:id="rId46" display="https://www.fangraphs.com/players/sonny-gray/12768/stats" xr:uid="{E880DA3D-0AEE-4AA8-8670-FFB7CF1798F3}"/>
    <hyperlink ref="B48" r:id="rId47" display="https://www.fangraphs.com/players/bryan-woo/30279/stats" xr:uid="{9DB473B2-65CA-4639-9F81-CD7FFC33F681}"/>
    <hyperlink ref="B49" r:id="rId48" display="https://www.fangraphs.com/players/pete-fairbanks/17998/stats" xr:uid="{15DB1504-1A74-47B1-B7E8-4ACCAC72FB32}"/>
    <hyperlink ref="B50" r:id="rId49" display="https://www.fangraphs.com/players/justin-verlander/8700/stats" xr:uid="{D36B8A24-A3CF-402D-AB98-2E2F151175EF}"/>
    <hyperlink ref="B51" r:id="rId50" display="https://www.fangraphs.com/players/walker-buehler/19374/stats" xr:uid="{55F67A15-8AF7-4E22-A5ED-84799F274623}"/>
    <hyperlink ref="B52" r:id="rId51" display="https://www.fangraphs.com/players/andres-munoz/20373/stats" xr:uid="{BB6AFE35-E65C-4131-AA13-FA5DAB604726}"/>
    <hyperlink ref="B53" r:id="rId52" display="https://www.fangraphs.com/players/garrett-whitlock/20191/stats" xr:uid="{327DB9AC-F815-49D5-81DF-1B24F9C98265}"/>
    <hyperlink ref="B54" r:id="rId53" display="https://www.fangraphs.com/players/chris-bassitt/12304/stats" xr:uid="{B14B3B43-7EDC-46E4-B7FE-BAAD08983B6D}"/>
    <hyperlink ref="B55" r:id="rId54" display="https://www.fangraphs.com/players/evan-phillips/17734/stats" xr:uid="{0BC9C02D-D0A9-45DD-9097-2676A2218B0B}"/>
    <hyperlink ref="B56" r:id="rId55" display="https://www.fangraphs.com/players/shane-baz/22264/stats" xr:uid="{9E6139AD-7CF0-4E5D-9A4D-30B5FE669236}"/>
    <hyperlink ref="B57" r:id="rId56" display="https://www.fangraphs.com/players/kenta-maeda/18498/stats" xr:uid="{E36770CC-E7B0-4C46-81C2-CF01F770B516}"/>
    <hyperlink ref="B58" r:id="rId57" display="https://www.fangraphs.com/players/josh-hader/14212/stats" xr:uid="{8D563102-97B7-4BC4-8382-A7342CA01A17}"/>
    <hyperlink ref="B59" r:id="rId58" display="https://www.fangraphs.com/players/jeffrey-springs/17677/stats" xr:uid="{3664FDE9-0BE0-4A80-882D-A236A8BF5CB0}"/>
    <hyperlink ref="B60" r:id="rId59" display="https://www.fangraphs.com/players/jose-berrios/14168/stats" xr:uid="{65CE8842-1F9A-4502-B17E-9CF9DDD75314}"/>
    <hyperlink ref="B61" r:id="rId60" display="https://www.fangraphs.com/players/kyle-bradish/24586/stats" xr:uid="{B7902FF4-833D-433F-BB34-902C12082170}"/>
    <hyperlink ref="B62" r:id="rId61" display="https://www.fangraphs.com/players/blake-snell/13543/stats" xr:uid="{9F7FFE54-D145-4B59-9CA7-E51F812F26F5}"/>
    <hyperlink ref="B63" r:id="rId62" display="https://www.fangraphs.com/players/hunter-greene/22182/stats" xr:uid="{31114051-643D-41DF-9981-B59A0F3D59C6}"/>
    <hyperlink ref="B64" r:id="rId63" display="https://www.fangraphs.com/players/david-bednar/19569/stats" xr:uid="{EF86C372-323A-4E72-81E2-6A624F2ED918}"/>
    <hyperlink ref="B65" r:id="rId64" display="https://www.fangraphs.com/players/clayton-kershaw/2036/stats" xr:uid="{D8937DBE-8562-4AE6-819F-85861499A069}"/>
    <hyperlink ref="B66" r:id="rId65" display="https://www.fangraphs.com/players/aj-puk/19343/stats" xr:uid="{C080681B-B336-492A-A56B-B0AAB36A4062}"/>
    <hyperlink ref="B67" r:id="rId66" display="https://www.fangraphs.com/players/john-means/16269/stats" xr:uid="{EE4E2220-D29A-4F76-9AA3-49535CA8CEEE}"/>
    <hyperlink ref="B68" r:id="rId67" display="https://www.fangraphs.com/players/devin-williams/15816/stats" xr:uid="{FFE36C1A-5EBD-452D-B24B-EA60289966B7}"/>
    <hyperlink ref="B69" r:id="rId68" display="https://www.fangraphs.com/players/reynaldo-lopez/16400/stats" xr:uid="{772F6B86-B2FF-41DC-8272-12A2CBDE3258}"/>
    <hyperlink ref="B70" r:id="rId69" display="https://www.fangraphs.com/players/brandon-pfaadt/27782/stats" xr:uid="{90A07373-E709-4CE3-827D-22CC6A3B408A}"/>
    <hyperlink ref="B71" r:id="rId70" display="https://www.fangraphs.com/players/jason-adam/11861/stats" xr:uid="{CA3E9D32-5AD7-42E0-A971-B800AE39733A}"/>
    <hyperlink ref="B72" r:id="rId71" display="https://www.fangraphs.com/players/nick-lodolo/26378/stats" xr:uid="{2DC412E6-4271-45A1-BD7B-1EA9DC97A8FD}"/>
    <hyperlink ref="B73" r:id="rId72" display="https://www.fangraphs.com/players/griffin-canning/19867/stats" xr:uid="{5095F23A-8BD6-46FF-892B-6CAB27DF541A}"/>
    <hyperlink ref="B74" r:id="rId73" display="https://www.fangraphs.com/players/nick-pivetta/15454/stats" xr:uid="{7CB1D3DB-1ED4-46D6-BC70-301E17577568}"/>
    <hyperlink ref="B75" r:id="rId74" display="https://www.fangraphs.com/players/triston-mckenzie/18000/stats" xr:uid="{6795F0F7-27CB-4D04-A2F0-35ECD31A7AC8}"/>
    <hyperlink ref="B76" r:id="rId75" display="https://www.fangraphs.com/players/ryan-pepiot/26221/stats" xr:uid="{66E58F17-84EB-4A09-AEE5-4968CF353FD6}"/>
    <hyperlink ref="B77" r:id="rId76" display="https://www.fangraphs.com/players/ryan-pressly/7005/stats" xr:uid="{FD810BC2-060C-4BA3-91B0-AF9266FF7664}"/>
    <hyperlink ref="B78" r:id="rId77" display="https://www.fangraphs.com/players/john-brebbia/12777/stats" xr:uid="{46E5F497-D40E-4915-BC76-9BA624792FF2}"/>
    <hyperlink ref="B79" r:id="rId78" display="https://www.fangraphs.com/players/ryan-helsley/18138/stats" xr:uid="{CEA11C50-567F-4618-B833-6FA93E0D3BA5}"/>
    <hyperlink ref="B80" r:id="rId79" display="https://www.fangraphs.com/players/trevor-bauer/12703/stats" xr:uid="{6AFA9B75-FAEF-4112-A47E-ED1B525DFC64}"/>
    <hyperlink ref="B81" r:id="rId80" display="https://www.fangraphs.com/players/adbert-alzolay/17859/stats" xr:uid="{C7400F7B-D233-4C1F-AA82-14D04A8B5B1A}"/>
    <hyperlink ref="B82" r:id="rId81" display="https://www.fangraphs.com/players/nathan-eovaldi/9132/stats" xr:uid="{82847714-B80C-4AD2-894E-53D178C1F53B}"/>
    <hyperlink ref="B83" r:id="rId82" display="https://www.fangraphs.com/players/hunter-brown/25880/stats" xr:uid="{5BD4D67B-941E-4C10-ACB1-6853AEC2129D}"/>
    <hyperlink ref="B84" r:id="rId83" display="https://www.fangraphs.com/players/hunter-harvey/15507/stats" xr:uid="{28B3D88F-8279-4B21-A956-65BABF969A15}"/>
    <hyperlink ref="B85" r:id="rId84" display="https://www.fangraphs.com/players/robert-stephenson/13594/stats" xr:uid="{EEA6433F-18D3-444F-9278-13AC9AF42F63}"/>
    <hyperlink ref="B86" r:id="rId85" display="https://www.fangraphs.com/players/kodai-senga/31838/stats" xr:uid="{693E60B8-8541-4DA1-98BB-B4D1A7FF79F6}"/>
    <hyperlink ref="B87" r:id="rId86" display="https://www.fangraphs.com/players/tanner-scott/17586/stats" xr:uid="{DD77A1D7-B0F0-4FBE-A1ED-64410A8C69C0}"/>
    <hyperlink ref="B88" r:id="rId87" display="https://www.fangraphs.com/players/chris-martin/11847/stats" xr:uid="{0677BFA3-2F75-4761-841A-E161743A11B3}"/>
    <hyperlink ref="B89" r:id="rId88" display="https://www.fangraphs.com/players/jordan-romano/16122/stats" xr:uid="{BBA0ADA6-CF1C-4912-96F5-D655286FB425}"/>
    <hyperlink ref="B90" r:id="rId89" display="https://www.fangraphs.com/players/aj-minter/18655/stats" xr:uid="{C632BBCE-736E-4B25-9D49-4B4ADE4F52A0}"/>
    <hyperlink ref="B91" r:id="rId90" display="https://www.fangraphs.com/players/cristopher-sanchez/20778/stats" xr:uid="{B1914A81-06A7-4A18-A843-184AB717A3B7}"/>
    <hyperlink ref="B92" r:id="rId91" display="https://www.fangraphs.com/players/louie-varland/27691/stats" xr:uid="{E2120F1C-F924-4C79-A73F-76FF10D73072}"/>
    <hyperlink ref="B93" r:id="rId92" display="https://www.fangraphs.com/players/paul-sewald/13892/stats" xr:uid="{0436C392-6134-4945-979C-C7B3B8371ECD}"/>
    <hyperlink ref="B94" r:id="rId93" display="https://www.fangraphs.com/players/alex-cobb/6562/stats" xr:uid="{425D6813-CB24-42E3-B144-FB9BAE3138A0}"/>
    <hyperlink ref="B95" r:id="rId94" display="https://www.fangraphs.com/players/tyler-wells/20000/stats" xr:uid="{1C58225B-567F-4772-8971-7E2C87C00829}"/>
    <hyperlink ref="B96" r:id="rId95" display="https://www.fangraphs.com/players/bryan-abreu/16609/stats" xr:uid="{30B3252F-A4D2-4A84-B051-FF192BBC5CBB}"/>
    <hyperlink ref="B97" r:id="rId96" display="https://www.fangraphs.com/players/robbie-ray/11486/stats" xr:uid="{138D1039-8DEF-4EBC-B3C1-D93323FFF1B2}"/>
    <hyperlink ref="B98" r:id="rId97" display="https://www.fangraphs.com/players/jose-alvarado/17780/stats" xr:uid="{DC39DB3B-9C99-4A8C-B958-668ABB375D29}"/>
    <hyperlink ref="B99" r:id="rId98" display="https://www.fangraphs.com/players/erik-swanson/16587/stats" xr:uid="{FB236E0F-8A82-4DE9-A1C6-10412C444587}"/>
    <hyperlink ref="B100" r:id="rId99" display="https://www.fangraphs.com/players/eduardo-rodriguez/13164/stats" xr:uid="{37D88859-CA42-4268-9E1D-A1E4614A9D05}"/>
    <hyperlink ref="B101" r:id="rId100" display="https://www.fangraphs.com/players/mason-miller/31757/stats" xr:uid="{779D68A0-A326-4212-8117-8FCD2F6D36DE}"/>
    <hyperlink ref="B102" r:id="rId101" display="https://www.fangraphs.com/players/ryan-walker/20423/stats" xr:uid="{E342C935-2FBE-4FE3-90BD-94C6A91C716C}"/>
    <hyperlink ref="B103" r:id="rId102" display="https://www.fangraphs.com/players/camilo-doval/21992/stats" xr:uid="{CFA4F4F9-466E-4AFE-A86B-1AEA3543CB46}"/>
    <hyperlink ref="B104" r:id="rId103" display="https://www.fangraphs.com/players/sean-manaea/15873/stats" xr:uid="{999ED3B9-6D3B-4D1A-8B6C-84B1873A5C7B}"/>
    <hyperlink ref="B105" r:id="rId104" display="https://www.fangraphs.com/players/taj-bradley/22543/stats" xr:uid="{853E79E9-0941-483B-AF81-2984E115C604}"/>
    <hyperlink ref="B106" r:id="rId105" display="https://www.fangraphs.com/players/chris-paddack/20099/stats" xr:uid="{E096B8F2-7E7C-4E93-AD1D-F527709039FE}"/>
    <hyperlink ref="B107" r:id="rId106" display="https://www.fangraphs.com/players/dl-hall/22207/stats" xr:uid="{B8CE1D0A-E7BF-429B-AE9B-06DA358FBCC5}"/>
    <hyperlink ref="B108" r:id="rId107" display="https://www.fangraphs.com/players/steven-matz/13361/stats" xr:uid="{2A2CD109-D99A-4233-A22F-9FB9BCD64ECD}"/>
    <hyperlink ref="B109" r:id="rId108" display="https://www.fangraphs.com/players/clay-holmes/13649/stats" xr:uid="{8203C1E3-A5B4-4FAD-873A-64622DAF5DD0}"/>
    <hyperlink ref="B110" r:id="rId109" display="https://www.fangraphs.com/players/merrill-kelly/11156/stats" xr:uid="{079DFCD0-4C9E-42E8-A3CA-EB507ADD6269}"/>
    <hyperlink ref="B111" r:id="rId110" display="https://www.fangraphs.com/players/brusdar-graterol/20367/stats" xr:uid="{0F645305-83EF-48B7-8D9E-572AD151C885}"/>
    <hyperlink ref="B112" r:id="rId111" display="https://www.fangraphs.com/players/tyler-mahle/16358/stats" xr:uid="{09FB2470-6F30-42B6-B0A5-1CE7C39D39A2}"/>
    <hyperlink ref="B113" r:id="rId112" display="https://www.fangraphs.com/players/giovanny-gallegos/14986/stats" xr:uid="{AD007BF1-C622-4B95-9F67-7F3DA10E3495}"/>
    <hyperlink ref="B114" r:id="rId113" display="https://www.fangraphs.com/players/andrew-thorpe/sa3020678/stats" xr:uid="{E9D1CF0D-EBF6-4BED-825A-A4C2AC99A8F4}"/>
    <hyperlink ref="B115" r:id="rId114" display="https://www.fangraphs.com/players/domingo-german/17149/stats" xr:uid="{B85926D1-AE18-4206-AD84-4DE51DF0482E}"/>
    <hyperlink ref="B116" r:id="rId115" display="https://www.fangraphs.com/players/yimi-garcia/12095/stats" xr:uid="{B9DFD394-4022-4861-A574-7798246DC604}"/>
    <hyperlink ref="B117" r:id="rId116" display="https://www.fangraphs.com/players/gabe-speier/17170/stats" xr:uid="{33D2269C-514C-40BA-993E-AEE1AFF82F14}"/>
    <hyperlink ref="B118" r:id="rId117" display="https://www.fangraphs.com/players/ross-stripling/13273/stats" xr:uid="{274BF761-6F91-4AB0-86CF-C6BDD165CFA1}"/>
    <hyperlink ref="B119" r:id="rId118" display="https://www.fangraphs.com/players/alex-faedo/19874/stats" xr:uid="{C529100D-17FA-4F78-89BF-9C3C506BC952}"/>
    <hyperlink ref="B120" r:id="rId119" display="https://www.fangraphs.com/players/lance-mccullers-jr/14120/stats" xr:uid="{2E10F978-51BF-4B22-83EB-C30E27EF161E}"/>
    <hyperlink ref="B121" r:id="rId120" display="https://www.fangraphs.com/players/craig-kimbrel/6655/stats" xr:uid="{B4329906-85C8-4465-A52C-1CE553125257}"/>
    <hyperlink ref="B122" r:id="rId121" display="https://www.fangraphs.com/players/cole-ragans/21846/stats" xr:uid="{CDAF0298-F170-450A-B362-32439E5197F2}"/>
    <hyperlink ref="B123" r:id="rId122" display="https://www.fangraphs.com/players/gavin-williams/30122/stats" xr:uid="{A74C8E29-5547-4810-9504-E041C672B7C2}"/>
    <hyperlink ref="B124" r:id="rId123" display="https://www.fangraphs.com/players/james-paxton/11828/stats" xr:uid="{A7D43941-E63E-4B78-B68E-66EB1EA99FD9}"/>
    <hyperlink ref="B125" r:id="rId124" display="https://www.fangraphs.com/players/tariq-tiedemann/sa3018096/stats" xr:uid="{B3B0BFA5-5767-4667-B394-E4094A6F14C4}"/>
    <hyperlink ref="B126" r:id="rId125" display="https://www.fangraphs.com/players/joe-jimenez/15761/stats" xr:uid="{513E638D-C33B-494E-9488-2984C7B3A478}"/>
    <hyperlink ref="B127" r:id="rId126" display="https://www.fangraphs.com/players/caleb-thielbar/10078/stats" xr:uid="{9F0F7F24-A47B-49DA-B82F-89BB9CCBDB0A}"/>
    <hyperlink ref="B128" r:id="rId127" display="https://www.fangraphs.com/players/keaton-winn/23499/stats" xr:uid="{D84DA01E-8F28-482C-BBD0-81237A309619}"/>
    <hyperlink ref="B129" r:id="rId128" display="https://www.fangraphs.com/players/yuki-matsui/sa3023348/stats" xr:uid="{262BCAF2-DB29-4FA2-8F3E-49A59DF079BB}"/>
    <hyperlink ref="B130" r:id="rId129" display="https://www.fangraphs.com/players/jakob-junis/13619/stats" xr:uid="{9CC97B9C-E577-4E99-88AF-85AE9F842416}"/>
    <hyperlink ref="B131" r:id="rId130" display="https://www.fangraphs.com/players/yusei-kikuchi/20633/stats" xr:uid="{5FD951A1-3A2F-451B-B932-E45EDA7FC4C8}"/>
    <hyperlink ref="B132" r:id="rId131" display="https://www.fangraphs.com/players/cole-irvin/19244/stats" xr:uid="{B360270A-20A5-4DC4-822B-D0C1B926C564}"/>
    <hyperlink ref="B133" r:id="rId132" display="https://www.fangraphs.com/players/joel-payamps/14332/stats" xr:uid="{E6B6A2B5-80B5-4887-989E-9EB248B913DD}"/>
    <hyperlink ref="B134" r:id="rId133" display="https://www.fangraphs.com/players/michael-grove/23221/stats" xr:uid="{B80FE2B0-8CC8-49FE-BC2F-757AEE8B4A73}"/>
    <hyperlink ref="B135" r:id="rId134" display="https://www.fangraphs.com/players/zack-littell/15823/stats" xr:uid="{4F2183B3-42C4-4FE0-80DD-96B6ECA7AD37}"/>
    <hyperlink ref="B136" r:id="rId135" display="https://www.fangraphs.com/players/kutter-crawford/20531/stats" xr:uid="{598BEBFF-4891-4527-A1DC-562D4BCFEE35}"/>
    <hyperlink ref="B137" r:id="rId136" display="https://www.fangraphs.com/players/marcus-stroman/13431/stats" xr:uid="{3E6F4545-7033-427C-8278-47251AEEAA2A}"/>
    <hyperlink ref="B138" r:id="rId137" display="https://www.fangraphs.com/players/tim-mayza/15042/stats" xr:uid="{BB077318-65BB-4B17-89C1-97D1E2163C6C}"/>
    <hyperlink ref="B139" r:id="rId138" display="https://www.fangraphs.com/players/dylan-cease/18525/stats" xr:uid="{CCD4C897-4750-460A-B6F7-B32C221D46C0}"/>
    <hyperlink ref="B140" r:id="rId139" display="https://www.fangraphs.com/players/paul-skenes/sa3023079/stats" xr:uid="{12ADAEF8-A6B6-4BA4-8E9B-828C35C5D5A8}"/>
    <hyperlink ref="B141" r:id="rId140" display="https://www.fangraphs.com/players/robert-suarez/30115/stats" xr:uid="{FE87D95E-4AC3-47D8-BA27-B8A45CB32D63}"/>
    <hyperlink ref="B142" r:id="rId141" display="https://www.fangraphs.com/players/matt-brash/25756/stats" xr:uid="{FC652A80-0EAD-49E1-9C4C-198BED486CA1}"/>
    <hyperlink ref="B143" r:id="rId142" display="https://www.fangraphs.com/players/kenley-jansen/3096/stats" xr:uid="{A52F95AD-22E9-497B-BB57-CDD960BEDCB8}"/>
    <hyperlink ref="B144" r:id="rId143" display="https://www.fangraphs.com/players/cody-bradford/27597/stats" xr:uid="{8B9E5060-D476-4F49-9F98-E16B6860A55E}"/>
    <hyperlink ref="B145" r:id="rId144" display="https://www.fangraphs.com/players/cristian-javier/17606/stats" xr:uid="{0E4AC656-1444-407B-BA26-8FC8CF2473FF}"/>
    <hyperlink ref="B146" r:id="rId145" display="https://www.fangraphs.com/players/shawn-armstrong/12857/stats" xr:uid="{4484F78A-9053-40D5-A3C1-D96A5977D51A}"/>
    <hyperlink ref="B147" r:id="rId146" display="https://www.fangraphs.com/players/hoby-milner/13346/stats" xr:uid="{9720CF3E-A618-47AA-8484-F80C49F08203}"/>
    <hyperlink ref="B148" r:id="rId147" display="https://www.fangraphs.com/players/chad-green/15552/stats" xr:uid="{3893BF78-3382-4E01-B687-D0DAD552E8A4}"/>
    <hyperlink ref="B149" r:id="rId148" display="https://www.fangraphs.com/players/jameson-taillon/11674/stats" xr:uid="{01E8AB92-3F9B-4874-8691-F33B8E72A4DF}"/>
    <hyperlink ref="B150" r:id="rId149" display="https://www.fangraphs.com/players/trevor-rogers/22286/stats" xr:uid="{5BE69C91-0BB8-42F8-96CE-C13091186C78}"/>
    <hyperlink ref="B151" r:id="rId150" display="https://www.fangraphs.com/players/hayden-wesneski/27581/stats" xr:uid="{107F4608-4CF1-48BA-ACF2-BABD3F27ADEB}"/>
    <hyperlink ref="B152" r:id="rId151" display="https://www.fangraphs.com/players/jp-sears/23429/stats" xr:uid="{625287D3-22FF-4633-BEAA-C7B797E610D8}"/>
    <hyperlink ref="B153" r:id="rId152" display="https://www.fangraphs.com/players/mitch-keller/17594/stats" xr:uid="{1A3695DD-F239-4A44-BCD8-3360BFD88118}"/>
    <hyperlink ref="B154" r:id="rId153" display="https://www.fangraphs.com/players/alex-vesia/25007/stats" xr:uid="{EC5A460D-2087-451E-9B45-024B4FBFEC67}"/>
    <hyperlink ref="B155" r:id="rId154" display="https://www.fangraphs.com/players/frankie-montas/14309/stats" xr:uid="{7FF95CF8-3AAE-4810-B6F5-6B550558986B}"/>
    <hyperlink ref="B156" r:id="rId155" display="https://www.fangraphs.com/players/drew-rasmussen/25385/stats" xr:uid="{EAB5A14C-A121-4892-97F4-29974DB151CC}"/>
    <hyperlink ref="B157" r:id="rId156" display="https://www.fangraphs.com/players/kevin-ginkel/19876/stats" xr:uid="{CA7F9BFE-BA80-4CAA-A2DC-5B53D6D5E2AA}"/>
    <hyperlink ref="B158" r:id="rId157" display="https://www.fangraphs.com/players/taylor-rogers/13449/stats" xr:uid="{916B6263-090C-462E-A21F-B1FD2966A32B}"/>
    <hyperlink ref="B159" r:id="rId158" display="https://www.fangraphs.com/players/tyler-holton/26231/stats" xr:uid="{880C9039-FEB9-4AD6-A956-1EBE2D847345}"/>
    <hyperlink ref="B160" r:id="rId159" display="https://www.fangraphs.com/players/reid-detmers/27468/stats" xr:uid="{C941E37D-ED74-4ACC-9185-EC7D8ABBB877}"/>
    <hyperlink ref="B161" r:id="rId160" display="https://www.fangraphs.com/players/brock-stewart/16727/stats" xr:uid="{DB996033-B62E-4527-89A2-BF8DC3D2941A}"/>
    <hyperlink ref="B162" r:id="rId161" display="https://www.fangraphs.com/players/griffin-jax/20253/stats" xr:uid="{0499A769-960C-4DF9-9022-C5D9075F5D9A}"/>
    <hyperlink ref="B163" r:id="rId162" display="https://www.fangraphs.com/players/seth-lugo/12447/stats" xr:uid="{A4582471-6794-4F39-813D-3C5D8CB46A1D}"/>
    <hyperlink ref="B164" r:id="rId163" display="https://www.fangraphs.com/players/andrew-kittredge/12828/stats" xr:uid="{A5E50AEF-5BAB-4E0D-A518-5D386A462939}"/>
    <hyperlink ref="B165" r:id="rId164" display="https://www.fangraphs.com/players/hector-neris/11804/stats" xr:uid="{D2859D32-6F17-49B0-9DB3-81D41093D52F}"/>
    <hyperlink ref="B166" r:id="rId165" display="https://www.fangraphs.com/players/emmet-sheehan/29839/stats" xr:uid="{5CFE178F-6F42-4B08-8993-568731540516}"/>
    <hyperlink ref="B167" r:id="rId166" display="https://www.fangraphs.com/players/andrew-heaney/15423/stats" xr:uid="{E6B5B5DB-3D74-4786-B7C9-467FB9C0D43E}"/>
    <hyperlink ref="B168" r:id="rId167" display="https://www.fangraphs.com/players/aaron-ashby/23550/stats" xr:uid="{338B1C2D-23CC-436B-84F9-DA05437E8FBA}"/>
    <hyperlink ref="B169" r:id="rId168" display="https://www.fangraphs.com/players/drew-smyly/11760/stats" xr:uid="{0B5A7DCF-2A86-4FDC-8533-2F059082A879}"/>
    <hyperlink ref="B170" r:id="rId169" display="https://www.fangraphs.com/players/yennier-cano/25911/stats" xr:uid="{BD6A73C2-C600-4F3D-8D22-364879EAACFF}"/>
    <hyperlink ref="B171" r:id="rId170" display="https://www.fangraphs.com/players/brock-burke/17968/stats" xr:uid="{504B81BF-BF1E-4C1E-865B-6AC0071661AD}"/>
    <hyperlink ref="B172" r:id="rId171" display="https://www.fangraphs.com/players/jon-gray/14916/stats" xr:uid="{2FB2F660-6B1B-4439-B042-EF92D644D8E1}"/>
    <hyperlink ref="B173" r:id="rId172" display="https://www.fangraphs.com/players/andrew-nardi/25942/stats" xr:uid="{8BC582CB-EFEA-4270-A7A0-CAD902E0BB45}"/>
    <hyperlink ref="B174" r:id="rId173" display="https://www.fangraphs.com/players/miles-mikolas/9803/stats" xr:uid="{02B845AF-2D42-4EA1-846A-1B10A4777E71}"/>
    <hyperlink ref="B175" r:id="rId174" display="https://www.fangraphs.com/players/lance-lynn/2520/stats" xr:uid="{6A13A167-B6E2-4D70-9FBB-D99806D6EDA1}"/>
    <hyperlink ref="B176" r:id="rId175" display="https://www.fangraphs.com/players/anthony-desclafani/13050/stats" xr:uid="{535B2447-DF62-4309-8BF2-D3A7621FA86D}"/>
    <hyperlink ref="B177" r:id="rId176" display="https://www.fangraphs.com/players/joe-ross/12972/stats" xr:uid="{6A8DBF1C-CB0A-4995-8CED-146B650323F0}"/>
    <hyperlink ref="B178" r:id="rId177" display="https://www.fangraphs.com/players/jhony-brito/25386/stats" xr:uid="{0685092D-ABC3-42D1-98D0-B138E0ED0AF0}"/>
    <hyperlink ref="B179" r:id="rId178" display="https://www.fangraphs.com/players/alexis-diaz/21132/stats" xr:uid="{EC6C6695-83D7-444E-8A9D-B458996BD9A3}"/>
    <hyperlink ref="B180" r:id="rId179" display="https://www.fangraphs.com/players/colin-poche/19403/stats" xr:uid="{86C7E018-4C2D-480F-8FE0-1081AC98CB97}"/>
    <hyperlink ref="B181" r:id="rId180" display="https://www.fangraphs.com/players/kyle-harrison/27758/stats" xr:uid="{EDAA73CA-EA33-49D6-A3FA-C2351A79755C}"/>
    <hyperlink ref="B182" r:id="rId181" display="https://www.fangraphs.com/players/bailey-falter/20070/stats" xr:uid="{8BB8B948-406E-4D1A-A308-47782B7E4B5A}"/>
    <hyperlink ref="B183" r:id="rId182" display="https://www.fangraphs.com/players/jojo-romero/19574/stats" xr:uid="{D735B450-9146-4802-B867-A231846F74CF}"/>
    <hyperlink ref="B184" r:id="rId183" display="https://www.fangraphs.com/players/logan-allen/27589/stats" xr:uid="{FBA8EDEA-9C83-48A6-892E-4718ED5AB4B6}"/>
    <hyperlink ref="B185" r:id="rId184" display="https://www.fangraphs.com/players/richard-kerkering/31776/stats" xr:uid="{52CE7851-2F90-4527-832D-D5768B2316B6}"/>
    <hyperlink ref="B186" r:id="rId185" display="https://www.fangraphs.com/players/david-peterson/20302/stats" xr:uid="{7C398525-6FB6-4BF0-A030-25740F5424F9}"/>
    <hyperlink ref="B187" r:id="rId186" display="https://www.fangraphs.com/players/mason-black/sa3018146/stats" xr:uid="{090A4B7C-F492-4F89-9A86-3FB1BA6E154B}"/>
    <hyperlink ref="B188" r:id="rId187" display="https://www.fangraphs.com/players/danny-coulombe/13293/stats" xr:uid="{1633D09A-3523-4FD5-AB36-3F7D72DA7589}"/>
    <hyperlink ref="B189" r:id="rId188" display="https://www.fangraphs.com/players/andrew-abbott/29911/stats" xr:uid="{9E39F647-E037-42DD-A813-E941C31E249D}"/>
    <hyperlink ref="B190" r:id="rId189" display="https://www.fangraphs.com/players/caleb-ferguson/19349/stats" xr:uid="{450F474D-C248-47C6-987A-CE64278548C3}"/>
    <hyperlink ref="B191" r:id="rId190" display="https://www.fangraphs.com/players/joe-kelly/9761/stats" xr:uid="{55035554-47E9-49A9-A3EA-974F686C01C9}"/>
    <hyperlink ref="B192" r:id="rId191" display="https://www.fangraphs.com/players/julian-merryweather/16703/stats" xr:uid="{FFE56907-805C-48E3-A82B-4D4A6EDBCFD0}"/>
    <hyperlink ref="B193" r:id="rId192" display="https://www.fangraphs.com/players/scott-barlow/14993/stats" xr:uid="{8EAA7BD2-7012-4704-9D1C-BC01DF3088EB}"/>
    <hyperlink ref="B194" r:id="rId193" display="https://www.fangraphs.com/players/ben-lively/14932/stats" xr:uid="{AF0B2751-2A52-4218-8E70-2DE8E5CBA9CB}"/>
    <hyperlink ref="B195" r:id="rId194" display="https://www.fangraphs.com/players/jake-odorizzi/6397/stats" xr:uid="{258AD6B9-5F82-4066-981F-27CA8CD909DD}"/>
    <hyperlink ref="B196" r:id="rId195" display="https://www.fangraphs.com/players/trevor-megill/17722/stats" xr:uid="{9B96395E-DE9A-4B7D-8668-CD7E7DB9B63F}"/>
    <hyperlink ref="B197" r:id="rId196" display="https://www.fangraphs.com/players/luke-weaver/16918/stats" xr:uid="{A0FD94EE-0A72-4788-9269-E22FBB81326B}"/>
    <hyperlink ref="B198" r:id="rId197" display="https://www.fangraphs.com/players/jonathan-loaisiga/19753/stats" xr:uid="{4EF8BB3A-DBC1-4026-A50A-5FE2F7CE0607}"/>
    <hyperlink ref="B199" r:id="rId198" display="https://www.fangraphs.com/players/zack-greinke/1943/stats" xr:uid="{250464A2-8E70-4F1D-8B60-F28BEE2C73B3}"/>
    <hyperlink ref="B200" r:id="rId199" display="https://www.fangraphs.com/players/aroldis-chapman/10233/stats" xr:uid="{5F280FB7-930F-419B-ABE9-B56ECEFBE230}"/>
    <hyperlink ref="B201" r:id="rId200" display="https://www.fangraphs.com/players/ryan-brasier/5615/stats" xr:uid="{70FC7173-45C3-4576-AAEB-00D743EB3FD8}"/>
    <hyperlink ref="B202" r:id="rId201" display="https://www.fangraphs.com/players/casey-mize/20492/stats" xr:uid="{DE62FCF7-6989-412B-A65D-6BE1CC1DACC7}"/>
    <hyperlink ref="B203" r:id="rId202" display="https://www.fangraphs.com/players/tommy-kahnle/11384/stats" xr:uid="{A9A19FB3-067A-409A-911A-BFD7855AF672}"/>
    <hyperlink ref="B204" r:id="rId203" display="https://www.fangraphs.com/players/dylan-lee/19996/stats" xr:uid="{387F5A42-39B0-4EFA-90A9-24E2A1BFAB28}"/>
    <hyperlink ref="B205" r:id="rId204" display="https://www.fangraphs.com/players/jordan-hicks/19618/stats" xr:uid="{4359A2DF-AE42-4E06-A0D6-0FDE4481A4F9}"/>
    <hyperlink ref="B206" r:id="rId205" display="https://www.fangraphs.com/players/joey-lucchesi/19320/stats" xr:uid="{E1DAABFA-8B7D-4E87-956A-51AC1C24F460}"/>
    <hyperlink ref="B207" r:id="rId206" display="https://www.fangraphs.com/players/brooks-raley/10061/stats" xr:uid="{044DFE22-7687-42B0-B2D7-0F09F0BAF90A}"/>
    <hyperlink ref="B208" r:id="rId207" display="https://www.fangraphs.com/players/cade-cavalli/27473/stats" xr:uid="{1A19EA66-0A14-48E7-860C-6EA00E5FE139}"/>
    <hyperlink ref="B209" r:id="rId208" display="https://www.fangraphs.com/players/kevin-kelly/25679/stats" xr:uid="{7461DDEE-44AD-4F88-A39C-31C15777450C}"/>
    <hyperlink ref="B210" r:id="rId209" display="https://www.fangraphs.com/players/mark-leiter-jr/15551/stats" xr:uid="{BF4DE8CB-CA71-4594-9233-7A86D83071A5}"/>
    <hyperlink ref="B211" r:id="rId210" display="https://www.fangraphs.com/players/will-vest/19769/stats" xr:uid="{6C5C4174-D84C-415B-A6A0-E0E49220D60A}"/>
    <hyperlink ref="B212" r:id="rId211" display="https://www.fangraphs.com/players/eli-morgan/20203/stats" xr:uid="{03AF8E05-3768-4EA3-8ECE-7211BF718494}"/>
    <hyperlink ref="B213" r:id="rId212" display="https://www.fangraphs.com/players/michael-wacha/14078/stats" xr:uid="{7F2CF206-DE64-4CCA-AFA6-06100B95F1E7}"/>
    <hyperlink ref="B214" r:id="rId213" display="https://www.fangraphs.com/players/jason-foley/19531/stats" xr:uid="{DAEA2567-D3FA-4B81-8AE6-D4938F0B7087}"/>
    <hyperlink ref="B215" r:id="rId214" display="https://www.fangraphs.com/players/brandon-bielak/19866/stats" xr:uid="{7593F628-B7EF-4D40-980E-881806F815AE}"/>
    <hyperlink ref="B216" r:id="rId215" display="https://www.fangraphs.com/players/phil-maton/18064/stats" xr:uid="{A46CE826-DDAF-4CE1-BB66-A20A77C2176A}"/>
    <hyperlink ref="B217" r:id="rId216" display="https://www.fangraphs.com/players/john-schreiber/20020/stats" xr:uid="{6DE9CB8B-B546-48DD-9684-5D606A63A86E}"/>
    <hyperlink ref="B218" r:id="rId217" display="https://www.fangraphs.com/players/max-meyer/27474/stats" xr:uid="{F32E33A6-0C8A-4440-BADA-EB2366FA73AC}"/>
    <hyperlink ref="B219" r:id="rId218" display="https://www.fangraphs.com/players/pierce-johnson/13435/stats" xr:uid="{4069F026-4FF5-40EB-ACB4-8DE02EE47742}"/>
    <hyperlink ref="B220" r:id="rId219" display="https://www.fangraphs.com/players/clarke-schmidt/19899/stats" xr:uid="{B10D2F73-D18F-4CB7-908C-6DA8A81263F5}"/>
    <hyperlink ref="B221" r:id="rId220" display="https://www.fangraphs.com/players/gregory-santos/21894/stats" xr:uid="{056F5FB6-EBAD-46A7-B04A-31E01766A651}"/>
    <hyperlink ref="B222" r:id="rId221" display="https://www.fangraphs.com/players/reese-olson/24968/stats" xr:uid="{31C7B0E3-EBEF-496B-BE06-B6BCDDE24AA6}"/>
    <hyperlink ref="B223" r:id="rId222" display="https://www.fangraphs.com/players/garrett-crochet/27463/stats" xr:uid="{3CBA6977-B38E-408E-B1E1-5F1F3A4981F9}"/>
    <hyperlink ref="B224" r:id="rId223" display="https://www.fangraphs.com/players/robert-gasser/sa3017310/stats" xr:uid="{89B6D3F4-0376-41F1-9393-9CB9FDED2BFD}"/>
    <hyperlink ref="B225" r:id="rId224" display="https://www.fangraphs.com/players/sam-hentges/18548/stats" xr:uid="{EFD95D24-76AA-4E04-B419-CBAB43D35E96}"/>
    <hyperlink ref="B226" r:id="rId225" display="https://www.fangraphs.com/players/trevor-stephan/19932/stats" xr:uid="{DE52675B-6A35-46E0-8029-99B7C31703A3}"/>
    <hyperlink ref="B227" r:id="rId226" display="https://www.fangraphs.com/players/jose-urquidy/18413/stats" xr:uid="{EF3F608E-B3B8-444A-84B1-8254C7F48491}"/>
    <hyperlink ref="B228" r:id="rId227" display="https://www.fangraphs.com/players/johnny-cueto/6893/stats" xr:uid="{822B0353-DDE0-4B18-982E-C6BB65A11571}"/>
    <hyperlink ref="B229" r:id="rId228" display="https://www.fangraphs.com/players/sixto-sanchez/19680/stats" xr:uid="{EB085241-4888-451D-98B0-620B2B858469}"/>
    <hyperlink ref="B230" r:id="rId229" display="https://www.fangraphs.com/players/david-robertson/8241/stats" xr:uid="{2492D079-F93F-403C-A8B8-DB7642E04F8F}"/>
    <hyperlink ref="B231" r:id="rId230" display="https://www.fangraphs.com/players/josh-sborz/18323/stats" xr:uid="{96F43D9D-5A21-4028-8203-D47C790C752D}"/>
    <hyperlink ref="B232" r:id="rId231" display="https://www.fangraphs.com/players/emerson-hancock/27470/stats" xr:uid="{4A359A8C-205F-4E22-A8E6-94F6D1AB5782}"/>
    <hyperlink ref="B233" r:id="rId232" display="https://www.fangraphs.com/players/steven-okert/13580/stats" xr:uid="{9BEE7D54-44B3-4EEF-A940-7ED168F0DF6C}"/>
    <hyperlink ref="B234" r:id="rId233" display="https://www.fangraphs.com/players/jeff-hoffman/17432/stats" xr:uid="{4CF8D1CC-400A-4EB8-9040-10AF3DF933D5}"/>
    <hyperlink ref="B235" r:id="rId234" display="https://www.fangraphs.com/players/tyler-rogers/15541/stats" xr:uid="{883FDD61-1B54-4747-8EBE-32FCA4DDC53F}"/>
    <hyperlink ref="B236" r:id="rId235" display="https://www.fangraphs.com/players/garrett-cleavinger/17897/stats" xr:uid="{22ADEC2F-72F9-4A3B-9B13-BAE6344B5779}"/>
    <hyperlink ref="B237" r:id="rId236" display="https://www.fangraphs.com/players/jose-leclerc/14524/stats" xr:uid="{84DA0836-1684-4401-8978-A8F60338BAE8}"/>
    <hyperlink ref="B238" r:id="rId237" display="https://www.fangraphs.com/players/charlie-morton/4676/stats" xr:uid="{A54642F8-C0C1-4862-865C-D9B670A3E552}"/>
    <hyperlink ref="B239" r:id="rId238" display="https://www.fangraphs.com/players/dauri-moreta/21101/stats" xr:uid="{9ECFFC72-C4C9-4CE9-B00C-2BD4E4E54EAA}"/>
    <hyperlink ref="B240" r:id="rId239" display="https://www.fangraphs.com/players/ryan-borucki/16350/stats" xr:uid="{CEED2315-3177-49D7-B3B1-8B0936F99F4B}"/>
    <hyperlink ref="B241" r:id="rId240" display="https://www.fangraphs.com/players/ian-hamilton/19261/stats" xr:uid="{98F46886-DC26-4B58-AF20-4835A753BF6F}"/>
    <hyperlink ref="B242" r:id="rId241" display="https://www.fangraphs.com/players/jp-feyereisen/16610/stats" xr:uid="{3FDE3F30-CF20-40FB-89EF-69E070926982}"/>
    <hyperlink ref="B243" r:id="rId242" display="https://www.fangraphs.com/players/kyle-finnegan/15009/stats" xr:uid="{1E3A82C4-C951-4FD9-9198-CDB560229ADC}"/>
    <hyperlink ref="B244" r:id="rId243" display="https://www.fangraphs.com/players/anthony-bender/19742/stats" xr:uid="{DA175755-4BB6-4AF7-A655-78CDE5F87686}"/>
    <hyperlink ref="B245" r:id="rId244" display="https://www.fangraphs.com/players/jay-jackson/7432/stats" xr:uid="{D8C5B5F0-3FE7-4D5F-8BB9-87D6579D6964}"/>
    <hyperlink ref="B246" r:id="rId245" display="https://www.fangraphs.com/players/james-mcarthur/21527/stats" xr:uid="{63DC13B5-1477-4ACD-B442-B6D0B898486A}"/>
    <hyperlink ref="B247" r:id="rId246" display="https://www.fangraphs.com/players/ranger-suarez/17277/stats" xr:uid="{F33A0A1E-B425-4B9C-A299-FA93DF207D2E}"/>
    <hyperlink ref="B248" r:id="rId247" display="https://www.fangraphs.com/players/luis-severino/15890/stats" xr:uid="{81F10FB7-5BEB-40DA-B3D6-692ABC25FF57}"/>
    <hyperlink ref="B249" r:id="rId248" display="https://www.fangraphs.com/players/enyel-de-los-santos/18403/stats" xr:uid="{299420D8-57E5-4472-B503-A75C05AFD970}"/>
    <hyperlink ref="B250" r:id="rId249" display="https://www.fangraphs.com/players/joe-mantiply/14857/stats" xr:uid="{ADDAE31C-B84C-4FF0-96DD-2D4B773871EE}"/>
    <hyperlink ref="B251" r:id="rId250" display="https://www.fangraphs.com/players/nick-anderson/18337/stats" xr:uid="{58FBF5E3-5330-4E73-8BB7-03D69DE0CC4D}"/>
    <hyperlink ref="B252" r:id="rId251" display="https://www.fangraphs.com/players/kyle-hendricks/12049/stats" xr:uid="{94C26CFF-AA7F-4B8E-B1FF-9925454A0C39}"/>
    <hyperlink ref="B253" r:id="rId252" display="https://www.fangraphs.com/players/justin-topa/15145/stats" xr:uid="{AB02359B-B8F3-43A3-917D-32526E425D21}"/>
    <hyperlink ref="B254" r:id="rId253" display="https://www.fangraphs.com/players/blake-treinen/12572/stats" xr:uid="{F25B2EB9-1157-467F-9216-587E77CB75DF}"/>
    <hyperlink ref="B255" r:id="rId254" display="https://www.fangraphs.com/players/dean-kremer/19350/stats" xr:uid="{B027AB46-34D7-4D83-81CC-A3F687AA2D30}"/>
    <hyperlink ref="B256" r:id="rId255" display="https://www.fangraphs.com/players/sawyer-gipson-long/26048/stats" xr:uid="{A0146A69-F61F-44FC-A335-A321C30193B6}"/>
    <hyperlink ref="B257" r:id="rId256" display="https://www.fangraphs.com/players/jesse-chavez/5448/stats" xr:uid="{1C549EB6-E1A2-4E32-B840-FA05DCB875C0}"/>
    <hyperlink ref="B258" r:id="rId257" display="https://www.fangraphs.com/players/colin-rea/12317/stats" xr:uid="{8541FB52-5430-48A8-9FDC-B38FA1FE9D02}"/>
    <hyperlink ref="B259" r:id="rId258" display="https://www.fangraphs.com/players/aaron-bummer/16258/stats" xr:uid="{416080CC-3940-4278-8388-3EA14C9FF59F}"/>
    <hyperlink ref="B260" r:id="rId259" display="https://www.fangraphs.com/players/mike-clevinger/12808/stats" xr:uid="{D978D95F-11DB-49B6-8CED-619CB5B73300}"/>
    <hyperlink ref="B261" r:id="rId260" display="https://www.fangraphs.com/players/matthew-liberatore/22294/stats" xr:uid="{BE34DD26-E390-42FA-B69C-D8208AABFDB6}"/>
    <hyperlink ref="B262" r:id="rId261" display="https://www.fangraphs.com/players/ken-waldichuk/27681/stats" xr:uid="{4A7A731A-F695-43F4-930B-F004976DA14A}"/>
    <hyperlink ref="B263" r:id="rId262" display="https://www.fangraphs.com/players/keegan-akin/19362/stats" xr:uid="{B66288BD-9B97-4FFC-8803-51F7DC42903E}"/>
    <hyperlink ref="B264" r:id="rId263" display="https://www.fangraphs.com/players/jordan-wicks/30094/stats" xr:uid="{FE87E4B4-41A1-40CC-90EE-43E002B8FB98}"/>
    <hyperlink ref="B265" r:id="rId264" display="https://www.fangraphs.com/players/drew-rucinski/12499/stats" xr:uid="{A5F50BB5-F657-4566-BEB9-D0DAC54A1299}"/>
    <hyperlink ref="B266" r:id="rId265" display="https://www.fangraphs.com/players/tom-cosgrove/23443/stats" xr:uid="{DCFAF18F-E5C2-4ED2-BBEB-E9E5DC70171E}"/>
    <hyperlink ref="B267" r:id="rId266" display="https://www.fangraphs.com/players/mike-soroka/18383/stats" xr:uid="{99AAFFC1-E37D-492B-B24D-50CA169E3AEF}"/>
    <hyperlink ref="B268" r:id="rId267" display="https://www.fangraphs.com/players/dillon-tate/17796/stats" xr:uid="{91B552EF-9FA9-4119-89F3-8B42902CD6F5}"/>
    <hyperlink ref="B269" r:id="rId268" display="https://www.fangraphs.com/players/andrew-chafin/12988/stats" xr:uid="{DDD7D208-D8FA-4EF0-A7E3-2446968E90C1}"/>
    <hyperlink ref="B270" r:id="rId269" display="https://www.fangraphs.com/players/chris-devenski/12763/stats" xr:uid="{3BC9B403-BB17-4BFB-AA28-986843843285}"/>
    <hyperlink ref="B271" r:id="rId270" display="https://www.fangraphs.com/players/fernando-cruz/7048/stats" xr:uid="{FCA3D72C-CCCE-4DBA-9685-656BD130178F}"/>
    <hyperlink ref="B272" r:id="rId271" display="https://www.fangraphs.com/players/james-kaprielian/18331/stats" xr:uid="{F0E420F0-7A2F-42D6-B13A-E248525A0E38}"/>
    <hyperlink ref="B273" r:id="rId272" display="https://www.fangraphs.com/players/emilio-pagan/14771/stats" xr:uid="{EA0CD15A-1D96-45A2-89E9-ADDA2D54FEAC}"/>
    <hyperlink ref="B274" r:id="rId273" display="https://www.fangraphs.com/players/mackenzie-gore/22201/stats" xr:uid="{DBBA096A-08CD-45B1-A7C1-7C012AE99C87}"/>
    <hyperlink ref="B275" r:id="rId274" display="https://www.fangraphs.com/players/michael-fulmer/13218/stats" xr:uid="{72F696AD-2A6B-418E-9031-47FAD75D3739}"/>
    <hyperlink ref="B276" r:id="rId275" display="https://www.fangraphs.com/players/will-smith/8048/stats" xr:uid="{26912E12-D7BD-4EEA-A3D2-4665E2691030}"/>
    <hyperlink ref="B277" r:id="rId276" display="https://www.fangraphs.com/players/seranthony-dominguez/19249/stats" xr:uid="{C4A73165-3F52-4E2D-9918-DFEDCA607919}"/>
    <hyperlink ref="B278" r:id="rId277" display="https://www.fangraphs.com/players/tanner-houck/19879/stats" xr:uid="{A499D748-B6CC-4861-B3DD-72F57D718FA2}"/>
    <hyperlink ref="B279" r:id="rId278" display="https://www.fangraphs.com/players/tanner-banks/16990/stats" xr:uid="{DF4A74A5-B21D-44CB-BAEF-80DE3B8FB85E}"/>
    <hyperlink ref="B280" r:id="rId279" display="https://www.fangraphs.com/players/bowden-francis/20548/stats" xr:uid="{97851961-5EDB-4B85-84D3-2C6374D15850}"/>
    <hyperlink ref="B281" r:id="rId280" display="https://www.fangraphs.com/players/nick-robertson/26226/stats" xr:uid="{41B79FAC-1ADE-43F9-8208-22774B5ADD02}"/>
    <hyperlink ref="B282" r:id="rId281" display="https://www.fangraphs.com/players/roansy-contreras/22810/stats" xr:uid="{AD487C89-191B-41D5-941D-4953843DA168}"/>
    <hyperlink ref="B283" r:id="rId282" display="https://www.fangraphs.com/players/scott-alexander/10591/stats" xr:uid="{70749D60-D604-4A5C-ABC1-31A0D431A219}"/>
    <hyperlink ref="B284" r:id="rId283" display="https://www.fangraphs.com/players/matt-moore/1890/stats" xr:uid="{1A281B00-1F70-4B10-9C0C-75FC68BCE5CE}"/>
    <hyperlink ref="B285" r:id="rId284" display="https://www.fangraphs.com/players/tyler-alexander/17735/stats" xr:uid="{1D3BE59B-CF24-46B4-B404-BFABA5385846}"/>
    <hyperlink ref="B286" r:id="rId285" display="https://www.fangraphs.com/players/keynan-middleton/15264/stats" xr:uid="{C59845AE-34E3-4491-BE80-BA8A4D64B6BF}"/>
    <hyperlink ref="B287" r:id="rId286" display="https://www.fangraphs.com/players/adam-ottavino/1247/stats" xr:uid="{5869BBA9-29F1-481B-BC12-7C15DBFD16DF}"/>
    <hyperlink ref="B288" r:id="rId287" display="https://www.fangraphs.com/players/kody-funderburk/24993/stats" xr:uid="{D60748B7-A285-4D3C-A2BA-3FC9AED5E33E}"/>
    <hyperlink ref="B289" r:id="rId288" display="https://www.fangraphs.com/players/scott-mcgough/12056/stats" xr:uid="{1BB73733-26C5-4CFC-973C-615BD9D4A7EB}"/>
    <hyperlink ref="B290" r:id="rId289" display="https://www.fangraphs.com/players/gregory-soto/19677/stats" xr:uid="{8FB919F9-EA1F-4646-9872-CBC86C8653F2}"/>
    <hyperlink ref="B291" r:id="rId290" display="https://www.fangraphs.com/players/trevor-richards/19309/stats" xr:uid="{38487B01-437A-4146-97A8-780C8ECC3639}"/>
    <hyperlink ref="B292" r:id="rId291" display="https://www.fangraphs.com/players/carlos-carrasco/6632/stats" xr:uid="{BE7F3BCE-FB12-477A-A5FF-65122629DCA2}"/>
    <hyperlink ref="B293" r:id="rId292" display="https://www.fangraphs.com/players/joey-wentz/19962/stats" xr:uid="{945DDBD5-58FC-475D-9B03-1EFDE25B12FC}"/>
    <hyperlink ref="B294" r:id="rId293" display="https://www.fangraphs.com/players/kyle-hurt/27514/stats" xr:uid="{8317C530-7FDD-4BB8-9563-D4AF23E99291}"/>
    <hyperlink ref="B295" r:id="rId294" display="https://www.fangraphs.com/players/trevor-gott/15046/stats" xr:uid="{28257327-4002-48E5-B55D-58770E90D4C7}"/>
    <hyperlink ref="B296" r:id="rId295" display="https://www.fangraphs.com/players/rich-hill/4806/stats" xr:uid="{84C0E51A-157F-49D6-8C96-48C04F1030E3}"/>
    <hyperlink ref="B297" r:id="rId296" display="https://www.fangraphs.com/players/victor-gonzalez/16408/stats" xr:uid="{588D82CA-F886-4121-B82E-867C79F5808E}"/>
    <hyperlink ref="B298" r:id="rId297" display="https://www.fangraphs.com/players/ryan-thompson/16647/stats" xr:uid="{E7E47C70-334E-4E2B-93AC-0AD365721558}"/>
    <hyperlink ref="B299" r:id="rId298" display="https://www.fangraphs.com/players/james-karinchak/20151/stats" xr:uid="{9770DED3-0F4C-48DE-8ED8-3406C591A755}"/>
    <hyperlink ref="B300" r:id="rId299" display="https://www.fangraphs.com/players/colin-holderman/22361/stats" xr:uid="{BF532F08-743C-41C5-9C11-BD7841326945}"/>
    <hyperlink ref="B301" r:id="rId300" display="https://www.fangraphs.com/players/steven-wilson/20353/stats" xr:uid="{A28CF928-A731-4483-8353-62AB3BFBFBB8}"/>
    <hyperlink ref="B302" r:id="rId301" display="https://www.fangraphs.com/players/luke-jackson/11752/stats" xr:uid="{E437E0B0-AEEA-404C-B98E-DA4D826F4AA8}"/>
    <hyperlink ref="B303" r:id="rId302" display="https://www.fangraphs.com/players/nick-sandlin/20517/stats" xr:uid="{49D2FE32-3742-4168-807A-0882213E39BB}"/>
    <hyperlink ref="B304" r:id="rId303" display="https://www.fangraphs.com/players/ty-blach/14361/stats" xr:uid="{99B5B2EA-BC98-4486-A753-47418265B7E6}"/>
    <hyperlink ref="B305" r:id="rId304" display="https://www.fangraphs.com/players/matt-waldron/25550/stats" xr:uid="{5DDF7074-ECE1-46C3-AA24-C21FA3816C5D}"/>
    <hyperlink ref="B306" r:id="rId305" display="https://www.fangraphs.com/players/kyle-nelson/20515/stats" xr:uid="{6E987B6D-E6FD-48D9-9F1E-7E711FDDF0BD}"/>
    <hyperlink ref="B307" r:id="rId306" display="https://www.fangraphs.com/players/randy-vasquez/24719/stats" xr:uid="{56DA45A0-DC37-4858-A0A2-835B62282939}"/>
    <hyperlink ref="B308" r:id="rId307" display="https://www.fangraphs.com/players/matt-manning/20369/stats" xr:uid="{1A866F0E-54B6-40C7-9A76-EB9030A233A6}"/>
    <hyperlink ref="B309" r:id="rId308" display="https://www.fangraphs.com/players/michael-tonkin/10315/stats" xr:uid="{8FACCEB2-1875-48DF-8652-7B4E35807D11}"/>
    <hyperlink ref="B310" r:id="rId309" display="https://www.fangraphs.com/players/noah-syndergaard/11762/stats" xr:uid="{D1342084-B2E3-449F-9CAE-E5BFFE384D08}"/>
    <hyperlink ref="B311" r:id="rId310" display="https://www.fangraphs.com/players/beau-brieske/26079/stats" xr:uid="{E9BFD214-1616-4771-B167-3375DDD046D7}"/>
    <hyperlink ref="B312" r:id="rId311" display="https://www.fangraphs.com/players/rafael-montero/12760/stats" xr:uid="{F92B3E7E-8291-40A3-85F4-01787DEF0F02}"/>
    <hyperlink ref="B313" r:id="rId312" display="https://www.fangraphs.com/players/wandy-peralta/14295/stats" xr:uid="{3C528B08-2B8B-4EDD-A41D-24DD2CDBFED2}"/>
    <hyperlink ref="B314" r:id="rId313" display="https://www.fangraphs.com/players/jose-quintana/11423/stats" xr:uid="{893AC2CB-58F9-4851-B674-0B7E3652BF17}"/>
    <hyperlink ref="B315" r:id="rId314" display="https://www.fangraphs.com/players/brayan-bello/23920/stats" xr:uid="{426C757A-2306-462E-925C-268EC2F19A5F}"/>
    <hyperlink ref="B316" r:id="rId315" display="https://www.fangraphs.com/players/slade-cecconi/27500/stats" xr:uid="{C1175E32-9300-4A6D-8C20-0CFD24A1159E}"/>
    <hyperlink ref="B317" r:id="rId316" display="https://www.fangraphs.com/players/ryan-yarbrough/16502/stats" xr:uid="{C057B55E-C8AE-4719-99C8-8B2316AFD8F0}"/>
    <hyperlink ref="B318" r:id="rId317" display="https://www.fangraphs.com/players/nick-ramirez/12575/stats" xr:uid="{5CD99332-D9D2-42B3-A693-B33042F8616B}"/>
    <hyperlink ref="B319" r:id="rId318" display="https://www.fangraphs.com/players/abner-uribe/25327/stats" xr:uid="{413A5027-CF18-4F2B-840E-CC5FF5AC3C49}"/>
    <hyperlink ref="B320" r:id="rId319" display="https://www.fangraphs.com/players/carlos-estevez/14542/stats" xr:uid="{A0743097-C0E4-4CD4-8045-D4A6DF40181B}"/>
    <hyperlink ref="B321" r:id="rId320" display="https://www.fangraphs.com/players/nick-martinez/12730/stats" xr:uid="{A71A29FA-24BA-4573-B87A-0EAE5A1C8070}"/>
    <hyperlink ref="B322" r:id="rId321" display="https://www.fangraphs.com/players/javier-assad/21741/stats" xr:uid="{5DC43D25-604C-4044-9838-D84CC9F876D7}"/>
    <hyperlink ref="B323" r:id="rId322" display="https://www.fangraphs.com/players/ryne-stanek/15947/stats" xr:uid="{B9CEF8B5-C68A-4E91-902C-D9A810365ADD}"/>
    <hyperlink ref="B324" r:id="rId323" display="https://www.fangraphs.com/players/collin-mchugh/7531/stats" xr:uid="{3197018A-5F79-4D3A-BDC5-DBEAFB5C27ED}"/>
    <hyperlink ref="B325" r:id="rId324" display="https://www.fangraphs.com/players/luis-garcia/6984/stats" xr:uid="{85180AAC-CEE2-49AA-8D2A-9EB71F67142D}"/>
    <hyperlink ref="B326" r:id="rId325" display="https://www.fangraphs.com/players/jimmy-herget/17556/stats" xr:uid="{F00A4CCB-6A06-427D-972F-58BBE3D1B090}"/>
    <hyperlink ref="B327" r:id="rId326" display="https://www.fangraphs.com/players/woo-suk-go/sa3012630/stats" xr:uid="{966913BD-4DB2-4D74-A8D0-808BF2B21AC4}"/>
    <hyperlink ref="B328" r:id="rId327" display="https://www.fangraphs.com/players/connor-brogdon/21205/stats" xr:uid="{21C4332A-2A15-460C-91CF-EDD507DDE01C}"/>
    <hyperlink ref="B329" r:id="rId328" display="https://www.fangraphs.com/players/alex-wood/13781/stats" xr:uid="{AD4AAD73-3BDB-41E8-8544-BF515BFD8918}"/>
    <hyperlink ref="B330" r:id="rId329" display="https://www.fangraphs.com/players/brady-singer/25377/stats" xr:uid="{BB4DAE3E-D34E-431C-990C-021ED4630A6D}"/>
    <hyperlink ref="B331" r:id="rId330" display="https://www.fangraphs.com/players/drew-smith/17755/stats" xr:uid="{9898963A-65AF-421D-A71E-45828C1F5131}"/>
    <hyperlink ref="B332" r:id="rId331" display="https://www.fangraphs.com/players/chase-silseth/30074/stats" xr:uid="{0484291C-5193-40B2-BADB-3A28315AB10E}"/>
    <hyperlink ref="B333" r:id="rId332" display="https://www.fangraphs.com/players/bryan-baker/19804/stats" xr:uid="{CC135DF1-DB88-454F-84DF-D68ABBD69C89}"/>
    <hyperlink ref="B334" r:id="rId333" display="https://www.fangraphs.com/players/elvis-peguero/21652/stats" xr:uid="{C5A80171-E097-4C2F-B15B-B2562B347DEE}"/>
    <hyperlink ref="B335" r:id="rId334" display="https://www.fangraphs.com/players/tim-herrin/25139/stats" xr:uid="{63365F56-8857-4216-AC9E-DB4E6B16FDB7}"/>
    <hyperlink ref="B336" r:id="rId335" display="https://www.fangraphs.com/players/dylan-floro/13394/stats" xr:uid="{F320CCBA-04E5-4A39-A2DC-5A0F9299F2FD}"/>
    <hyperlink ref="B337" r:id="rId336" display="https://www.fangraphs.com/players/ryan-weathers/23796/stats" xr:uid="{485A2F94-9EA6-406E-94A3-CFB5A56B09C0}"/>
    <hyperlink ref="B338" r:id="rId337" display="https://www.fangraphs.com/players/brennan-bernardino/16835/stats" xr:uid="{381B9D55-2BCF-4845-93DF-7EB1E0406B5F}"/>
    <hyperlink ref="B339" r:id="rId338" display="https://www.fangraphs.com/players/benjamin-brown/sa3005122/stats" xr:uid="{C4A320B8-1580-45F9-BD28-FF7568EB2A08}"/>
    <hyperlink ref="B340" r:id="rId339" display="https://www.fangraphs.com/players/jorge-alcala/19459/stats" xr:uid="{8F9BF0D6-0FF7-4CD8-B96A-21FB9CC49D39}"/>
    <hyperlink ref="B341" r:id="rId340" display="https://www.fangraphs.com/players/adam-cimber/15288/stats" xr:uid="{B3DDE7F4-EEB3-4888-AD67-AEB079E3B682}"/>
    <hyperlink ref="B342" r:id="rId341" display="https://www.fangraphs.com/players/shelby-miller/10197/stats" xr:uid="{14CDE541-4D4C-4343-93F7-F453DEE32F0D}"/>
    <hyperlink ref="B343" r:id="rId342" display="https://www.fangraphs.com/players/edward-cabrera/21690/stats" xr:uid="{CDFE8B97-2CDD-47BF-A0E4-5E43272F4BD0}"/>
    <hyperlink ref="B344" r:id="rId343" display="https://www.fangraphs.com/players/luke-little/28036/stats" xr:uid="{F19DFCF6-C025-4CC5-9837-0A340F1C7CDB}"/>
    <hyperlink ref="B345" r:id="rId344" display="https://www.fangraphs.com/players/taylor-clarke/17611/stats" xr:uid="{F3E2E161-A7F0-48C3-A56C-2C85771C4DFD}"/>
    <hyperlink ref="B346" r:id="rId345" display="https://www.fangraphs.com/players/wade-miley/8779/stats" xr:uid="{7EA7EE23-6373-4093-996C-D84D1D57DC44}"/>
    <hyperlink ref="B347" r:id="rId346" display="https://www.fangraphs.com/players/aaron-loup/10343/stats" xr:uid="{A77BE658-E4BC-4A6D-BA7C-33C5DB56FD16}"/>
    <hyperlink ref="B348" r:id="rId347" display="https://www.fangraphs.com/players/huascar-ynoa/20468/stats" xr:uid="{D5C5CD48-968E-446A-9E1E-973DC2683DF6}"/>
    <hyperlink ref="B349" r:id="rId348" display="https://www.fangraphs.com/players/nate-pearson/20160/stats" xr:uid="{CBC2021D-EE5C-4A60-8840-51DF700E0868}"/>
    <hyperlink ref="B350" r:id="rId349" display="https://www.fangraphs.com/players/alex-lange/19883/stats" xr:uid="{661F42F7-FD06-4399-91B1-D89BDAA27B1A}"/>
    <hyperlink ref="B351" r:id="rId350" display="https://www.fangraphs.com/players/seth-martinez/21045/stats" xr:uid="{D6203A38-1C40-4E79-9D0B-1E9E405576EC}"/>
    <hyperlink ref="B352" r:id="rId351" display="https://www.fangraphs.com/players/bennett-sousa/21345/stats" xr:uid="{1A2FB170-7870-4C58-BE76-6F4C66132D88}"/>
    <hyperlink ref="B353" r:id="rId352" display="https://www.fangraphs.com/players/richard-bleier/7803/stats" xr:uid="{B0E98557-F9B4-45CE-8387-DE2003A5CB70}"/>
    <hyperlink ref="B354" r:id="rId353" display="https://www.fangraphs.com/players/isaiah-campbell/25551/stats" xr:uid="{BE8C0F3F-D578-4CE8-ADAF-721AAA1FFB74}"/>
    <hyperlink ref="B355" r:id="rId354" display="https://www.fangraphs.com/players/jake-latz/21306/stats" xr:uid="{5219F47C-1632-4E54-B308-C9303F9C1704}"/>
    <hyperlink ref="B356" r:id="rId355" display="https://www.fangraphs.com/players/bruce-zimmermann/20370/stats" xr:uid="{F079C206-72C7-42DC-B3EE-6FFF0BA08F67}"/>
    <hyperlink ref="B357" r:id="rId356" display="https://www.fangraphs.com/players/kirby-yates/9073/stats" xr:uid="{43B68876-55D5-4030-9ED8-E0F2372F3219}"/>
    <hyperlink ref="B358" r:id="rId357" display="https://www.fangraphs.com/players/sam-moll/14874/stats" xr:uid="{63489731-4F6A-4C39-9355-84E318D80D8D}"/>
    <hyperlink ref="B359" r:id="rId358" display="https://www.fangraphs.com/players/michael-lorenzen/14843/stats" xr:uid="{619861CE-7BC3-4655-A95D-6AA2A935BB27}"/>
    <hyperlink ref="B360" r:id="rId359" display="https://www.fangraphs.com/players/john-king/22051/stats" xr:uid="{DBA3A313-A17D-40ED-9854-85754B5D211E}"/>
    <hyperlink ref="B361" r:id="rId360" display="https://www.fangraphs.com/players/alek-manoah/26410/stats" xr:uid="{8C787004-54C9-4AAC-BB4D-9E13A3B693B4}"/>
    <hyperlink ref="B362" r:id="rId361" display="https://www.fangraphs.com/players/angel-zerpa/22717/stats" xr:uid="{F05A2379-1DB0-4157-9CE1-E890ADE2F3FF}"/>
    <hyperlink ref="B363" r:id="rId362" display="https://www.fangraphs.com/players/brad-boxberger/10133/stats" xr:uid="{AA96B6AA-D2E2-490E-8E20-A23864271FEF}"/>
    <hyperlink ref="B364" r:id="rId363" display="https://www.fangraphs.com/players/dany-jimenez/21170/stats" xr:uid="{688EB427-3AA1-440A-B4DC-A0DD35348642}"/>
    <hyperlink ref="B365" r:id="rId364" display="https://www.fangraphs.com/players/brandon-williamson/25463/stats" xr:uid="{1EB498C7-0CB4-4486-B145-274936A34339}"/>
    <hyperlink ref="B366" r:id="rId365" display="https://www.fangraphs.com/players/sammy-peralta/25589/stats" xr:uid="{58753371-BB70-4E47-B67B-A9FE24A14557}"/>
    <hyperlink ref="B367" r:id="rId366" display="https://www.fangraphs.com/players/ron-marinaccio/23488/stats" xr:uid="{111AF122-309C-4674-9FDC-CD6AFAC459EB}"/>
    <hyperlink ref="B368" r:id="rId367" display="https://www.fangraphs.com/players/carmen-mlodzinski/27572/stats" xr:uid="{95FF22E8-1A1C-4FBC-9CF3-880D10A534F7}"/>
    <hyperlink ref="B369" r:id="rId368" display="https://www.fangraphs.com/players/cionel-perez/19614/stats" xr:uid="{976DA147-D450-497B-BBFA-AEED7688FD64}"/>
    <hyperlink ref="B370" r:id="rId369" display="https://www.fangraphs.com/players/phil-bickford/18519/stats" xr:uid="{BA91F844-18F2-4272-B4B0-2E367A3E8DF7}"/>
    <hyperlink ref="B371" r:id="rId370" display="https://www.fangraphs.com/players/yency-almonte/15068/stats" xr:uid="{B1CFBACF-2938-422B-9E7A-54C5C401F95A}"/>
    <hyperlink ref="B372" r:id="rId371" display="https://www.fangraphs.com/players/jt-chargois/13767/stats" xr:uid="{83D39F72-80AD-42AD-A177-40204CC098A5}"/>
    <hyperlink ref="B373" r:id="rId372" display="https://www.fangraphs.com/players/grant-anderson/20546/stats" xr:uid="{9F5A1ABA-D3AF-4E0A-BD12-076E90EF2EFF}"/>
    <hyperlink ref="B374" r:id="rId373" display="https://www.fangraphs.com/players/joey-estes/26257/stats" xr:uid="{5A74C67C-6ECD-4AEE-B16B-076726F8D0B4}"/>
    <hyperlink ref="B375" r:id="rId374" display="https://www.fangraphs.com/players/luis-gil/21052/stats" xr:uid="{C3BFB6F2-440C-466F-9179-FDE0F2FFCE1A}"/>
    <hyperlink ref="B376" r:id="rId375" display="https://www.fangraphs.com/players/miguel-castro/15684/stats" xr:uid="{A103184F-7E9F-48A0-AABA-ADA4CC4AAC7E}"/>
    <hyperlink ref="B377" r:id="rId376" display="https://www.fangraphs.com/players/tejay-antone/16233/stats" xr:uid="{7254815F-B238-4E87-8831-F1F2ACBA96AA}"/>
    <hyperlink ref="B378" r:id="rId377" display="https://www.fangraphs.com/players/william-warren/sa3018149/stats" xr:uid="{03C9D134-7004-4621-8AA1-79AA6E549823}"/>
    <hyperlink ref="B379" r:id="rId378" display="https://www.fangraphs.com/players/tylor-megill/21318/stats" xr:uid="{F75B69BC-BD43-43C2-98AC-0EDB00395173}"/>
    <hyperlink ref="B380" r:id="rId379" display="https://www.fangraphs.com/players/zach-jackson/19493/stats" xr:uid="{9C95B320-3FD9-4B4E-B8D0-755CA77DF41C}"/>
    <hyperlink ref="B381" r:id="rId380" display="https://www.fangraphs.com/players/bryse-wilson/19990/stats" xr:uid="{89959E63-4A15-4210-96CD-B611F8D66899}"/>
    <hyperlink ref="B382" r:id="rId381" display="https://www.fangraphs.com/players/genesis-cabrera/17490/stats" xr:uid="{AD778BDC-4778-4D9D-856D-652BC47B6F38}"/>
    <hyperlink ref="B383" r:id="rId382" display="https://www.fangraphs.com/players/jorge-lopez/14527/stats" xr:uid="{FA87403A-5509-4577-9F6C-524DC4E2A8B2}"/>
    <hyperlink ref="B384" r:id="rId383" display="https://www.fangraphs.com/players/bryce-elder/27779/stats" xr:uid="{02B277D6-D2B1-4E0C-BEF4-A788BE18167B}"/>
    <hyperlink ref="B385" r:id="rId384" display="https://www.fangraphs.com/players/nicholas-nastrini/sa3017413/stats" xr:uid="{CAC443D1-4FD6-4AAF-912C-E75B6C887344}"/>
    <hyperlink ref="B386" r:id="rId385" display="https://www.fangraphs.com/players/ray-kerr/23809/stats" xr:uid="{55D961EE-7C69-4CAB-97D2-A3060CD76707}"/>
    <hyperlink ref="B387" r:id="rId386" display="https://www.fangraphs.com/players/jp-france/21212/stats" xr:uid="{B184F1EE-EC6B-4908-8DC9-8B5E3BCED4BF}"/>
    <hyperlink ref="B388" r:id="rId387" display="https://www.fangraphs.com/players/mitch-spence/sa1169885/stats" xr:uid="{B69F8B30-A262-468F-AF66-774A4C78934E}"/>
    <hyperlink ref="B389" r:id="rId388" display="https://www.fangraphs.com/players/jared-shuster/27472/stats" xr:uid="{A0E3CB27-4E32-426B-86C5-09D563412D2E}"/>
    <hyperlink ref="B390" r:id="rId389" display="https://www.fangraphs.com/players/chris-stratton/13761/stats" xr:uid="{3063B5AC-034D-4A95-8126-19F2BA41ABFC}"/>
    <hyperlink ref="B391" r:id="rId390" display="https://www.fangraphs.com/players/brad-hand/9111/stats" xr:uid="{743D786D-88E8-4801-802E-057DBEAB04EF}"/>
    <hyperlink ref="B392" r:id="rId391" display="https://www.fangraphs.com/players/jose-hernandez/22318/stats" xr:uid="{EAF86750-D787-4247-BD87-2D50785610A1}"/>
    <hyperlink ref="B393" r:id="rId392" display="https://www.fangraphs.com/players/andrew-saalfrank/26203/stats" xr:uid="{FAC9BCFF-D710-4205-9FE7-4333288A3CB8}"/>
    <hyperlink ref="B394" r:id="rId393" display="https://www.fangraphs.com/players/trent-thornton/17948/stats" xr:uid="{1FB59BA3-A330-40FE-9EE7-75F79A848DA8}"/>
    <hyperlink ref="B395" r:id="rId394" display="https://www.fangraphs.com/players/jose-soriano/22100/stats" xr:uid="{864D3E33-2C5E-4BE7-929F-23332D9A1B4D}"/>
    <hyperlink ref="B396" r:id="rId395" display="https://www.fangraphs.com/players/daysbel-hernandez/20271/stats" xr:uid="{6BD96CB6-4081-4D65-B289-9247EB7305D1}"/>
    <hyperlink ref="B397" r:id="rId396" display="https://www.fangraphs.com/players/touki-toussaint/16929/stats" xr:uid="{A14D7E38-59BE-43C6-8FC4-1401C84CA05B}"/>
    <hyperlink ref="B398" r:id="rId397" display="https://www.fangraphs.com/players/jordan-leasure/sa3017607/stats" xr:uid="{A23AD8A8-3E05-4EB8-A848-8FC09004E6B4}"/>
    <hyperlink ref="B399" r:id="rId398" display="https://www.fangraphs.com/players/drew-verhagen/13424/stats" xr:uid="{66E55F4D-BC98-4456-9FC1-31067F2EBC01}"/>
    <hyperlink ref="B400" r:id="rId399" display="https://www.fangraphs.com/players/jairo-iriarte/sa3010798/stats" xr:uid="{B88FA15C-6432-411C-B8FD-131E6A01DA51}"/>
    <hyperlink ref="B401" r:id="rId400" display="https://www.fangraphs.com/players/tayler-saucedo/17888/stats" xr:uid="{0B1ED4C3-6E92-4CF8-842E-9636AB639A3D}"/>
    <hyperlink ref="B402" r:id="rId401" display="https://www.fangraphs.com/players/zach-plesac/19979/stats" xr:uid="{72FB31E0-A102-41E5-81D8-3F4248D17C25}"/>
    <hyperlink ref="B403" r:id="rId402" display="https://www.fangraphs.com/players/tyler-kinley/18297/stats" xr:uid="{BC08292D-E338-4DC7-8E6F-46DB6CE05BB7}"/>
    <hyperlink ref="B404" r:id="rId403" display="https://www.fangraphs.com/players/jose-butto/23313/stats" xr:uid="{A0F43FC2-F71F-40DA-87C5-0BA521278D03}"/>
    <hyperlink ref="B405" r:id="rId404" display="https://www.fangraphs.com/players/robert-garcia/23363/stats" xr:uid="{B0326A5E-5D64-4EDC-9537-D5BD7DA4FD47}"/>
    <hyperlink ref="B406" r:id="rId405" display="https://www.fangraphs.com/players/andrew-wantz/24933/stats" xr:uid="{9FD615E8-096C-4540-B238-F6C95749D578}"/>
    <hyperlink ref="B407" r:id="rId406" display="https://www.fangraphs.com/players/jared-jones/sa3014459/stats" xr:uid="{A9FEFC34-C6B3-411C-A14A-3F3F5154CD07}"/>
    <hyperlink ref="B408" r:id="rId407" display="https://www.fangraphs.com/players/ian-gibaut/17871/stats" xr:uid="{DFCDEE3F-584F-4AF5-BE1B-E05DC7BF9DC0}"/>
    <hyperlink ref="B409" r:id="rId408" display="https://www.fangraphs.com/players/lucas-sims/13470/stats" xr:uid="{AC93AF5F-A315-4749-8466-CF56FF2C3C7C}"/>
    <hyperlink ref="B410" r:id="rId409" display="https://www.fangraphs.com/players/sean-reid-foley/17034/stats" xr:uid="{0469335D-03EE-4E31-860C-29EA57529CD1}"/>
    <hyperlink ref="B411" r:id="rId410" display="https://www.fangraphs.com/players/huascar-brazoban/6107/stats" xr:uid="{7EDB6EAC-6CCF-4C0A-AA91-650C2266D9FC}"/>
    <hyperlink ref="B412" r:id="rId411" display="https://www.fangraphs.com/players/tristan-beck/21584/stats" xr:uid="{ED8D721F-779F-491F-A1D7-0B2DB7B87AB4}"/>
    <hyperlink ref="B413" r:id="rId412" display="https://www.fangraphs.com/players/josh-staumont/18335/stats" xr:uid="{141B5E4C-9C55-4EAD-97C8-D48804D0686D}"/>
    <hyperlink ref="B414" r:id="rId413" display="https://www.fangraphs.com/players/austin-voth/15047/stats" xr:uid="{69C1D0A3-A4E1-4CAC-9FF4-991082C3287E}"/>
    <hyperlink ref="B415" r:id="rId414" display="https://www.fangraphs.com/players/jose-cisnero/6399/stats" xr:uid="{4FA77D9C-1E49-4FF5-9113-27635E504A23}"/>
    <hyperlink ref="B416" r:id="rId415" display="https://www.fangraphs.com/players/prelander-berroa/22932/stats" xr:uid="{2B9F1FA6-A565-42F9-9262-68AB3C7AD6CA}"/>
    <hyperlink ref="B417" r:id="rId416" display="https://www.fangraphs.com/players/alex-young/18333/stats" xr:uid="{FAC71FE5-F222-4BD2-AB95-53CAF1D9E76F}"/>
    <hyperlink ref="B418" r:id="rId417" display="https://www.fangraphs.com/players/miguel-diaz/18815/stats" xr:uid="{0EEC9D19-6B4D-4736-BBE8-6B762B01E53F}"/>
    <hyperlink ref="B419" r:id="rId418" display="https://www.fangraphs.com/players/daniel-palencia/27914/stats" xr:uid="{8132A256-4B31-4A8F-BCD2-2A7DBBA00F39}"/>
    <hyperlink ref="B420" r:id="rId419" display="https://www.fangraphs.com/players/quinn-priester/25977/stats" xr:uid="{BCF98CC4-EC21-4642-B184-70A9F85306C1}"/>
    <hyperlink ref="B421" r:id="rId420" display="https://www.fangraphs.com/players/zach-davies/13183/stats" xr:uid="{CE35883D-3F25-4B4E-A7D8-36786E390F4A}"/>
    <hyperlink ref="B422" r:id="rId421" display="https://www.fangraphs.com/players/greg-weissert/20375/stats" xr:uid="{D8F73BB2-948A-4E44-93BB-E18F03F49B45}"/>
    <hyperlink ref="B423" r:id="rId422" display="https://www.fangraphs.com/players/spencer-howard/23252/stats" xr:uid="{7528D3FA-58E3-4AB2-979E-375155406C18}"/>
    <hyperlink ref="B424" r:id="rId423" display="https://www.fangraphs.com/players/jose-a-ferrer/24017/stats" xr:uid="{E147C00C-1B18-41A0-8A87-85051CD158CE}"/>
    <hyperlink ref="B425" r:id="rId424" display="https://www.fangraphs.com/players/jacob-webb/19274/stats" xr:uid="{81D3AF6C-84E7-4400-AE1A-4EAEAC30CD6A}"/>
    <hyperlink ref="B426" r:id="rId425" display="https://www.fangraphs.com/players/riley-obrien/20348/stats" xr:uid="{7B633981-CE74-4605-974B-29605A3FD5A0}"/>
    <hyperlink ref="B427" r:id="rId426" display="https://www.fangraphs.com/players/eric-lauer/19316/stats" xr:uid="{7A938272-F78E-477C-88C1-89BF1B4064BB}"/>
    <hyperlink ref="B428" r:id="rId427" display="https://www.fangraphs.com/players/yonny-chirinos/16401/stats" xr:uid="{8F575B07-3F21-42D7-9B93-7EC72F058B4B}"/>
    <hyperlink ref="B429" r:id="rId428" display="https://www.fangraphs.com/players/dane-dunning/19409/stats" xr:uid="{BE31DDA1-28E1-4796-827B-328E77DBC602}"/>
    <hyperlink ref="B430" r:id="rId429" display="https://www.fangraphs.com/players/tanner-rainey/17610/stats" xr:uid="{DE7E28D7-C94C-413A-A4F9-417295927AC4}"/>
    <hyperlink ref="B431" r:id="rId430" display="https://www.fangraphs.com/players/madison-bumgarner/5524/stats" xr:uid="{55A0A427-C74C-4FAF-B49D-99B77774197A}"/>
    <hyperlink ref="B432" r:id="rId431" display="https://www.fangraphs.com/players/kyle-gibson/10123/stats" xr:uid="{8DCF03FF-C5E3-4843-A8D3-A2CBB3A0DBEC}"/>
    <hyperlink ref="B433" r:id="rId432" display="https://www.fangraphs.com/players/tommy-henry/26285/stats" xr:uid="{51B1DD33-FA4C-43D3-B378-91592AF91EA3}"/>
    <hyperlink ref="B434" r:id="rId433" display="https://www.fangraphs.com/players/gavin-stone/27792/stats" xr:uid="{9E95AA3C-88F5-4DF9-903E-9875E3C9CB35}"/>
    <hyperlink ref="B435" r:id="rId434" display="https://www.fangraphs.com/players/mike-baumann/20206/stats" xr:uid="{C3D59084-EC32-4614-ADAA-104BE00F9BE6}"/>
    <hyperlink ref="B436" r:id="rId435" display="https://www.fangraphs.com/players/daniel-lynch/21537/stats" xr:uid="{BE717C73-B864-47B3-89B2-C33EDD6CE001}"/>
    <hyperlink ref="B437" r:id="rId436" display="https://www.fangraphs.com/players/brandon-walter/26056/stats" xr:uid="{D5E3E1DF-384D-457E-A68E-B66A55C970E3}"/>
    <hyperlink ref="B438" r:id="rId437" display="https://www.fangraphs.com/players/ryne-nelson/26253/stats" xr:uid="{88D6A8E8-B89C-43E5-93B8-9FD40AB0273A}"/>
    <hyperlink ref="B439" r:id="rId438" display="https://www.fangraphs.com/players/ben-joyce/31461/stats" xr:uid="{80DB5C70-5062-4800-BFE0-17E7B1601330}"/>
    <hyperlink ref="B440" r:id="rId439" display="https://www.fangraphs.com/players/connor-phillips/27649/stats" xr:uid="{F0071814-6ACB-475F-A0FD-2689E6478550}"/>
    <hyperlink ref="B441" r:id="rId440" display="https://www.fangraphs.com/players/yunior-marte/14416/stats" xr:uid="{B0B204DA-C6BA-4888-8EBE-3F39C1DB7AE8}"/>
    <hyperlink ref="B442" r:id="rId441" display="https://www.fangraphs.com/players/carlos-vargas/22915/stats" xr:uid="{045BB810-0E12-4EF7-A3A2-6D520CBAB6CB}"/>
    <hyperlink ref="B443" r:id="rId442" display="https://www.fangraphs.com/players/brent-suter/13942/stats" xr:uid="{4B19EB4F-BD3C-459E-95C5-9942937FCD49}"/>
    <hyperlink ref="B444" r:id="rId443" display="https://www.fangraphs.com/players/dominic-leone/13763/stats" xr:uid="{54E7E0FB-C442-4F9A-B7CE-6D4FDB88ED4D}"/>
    <hyperlink ref="B445" r:id="rId444" display="https://www.fangraphs.com/players/josh-winckowski/22387/stats" xr:uid="{BA2DDDC9-315D-4CCC-9D48-F4B53F64CEE6}"/>
    <hyperlink ref="B446" r:id="rId445" display="https://www.fangraphs.com/players/kyle-muller/20167/stats" xr:uid="{9FCA6F14-40E0-4276-9FF9-3AC546FBBCDC}"/>
    <hyperlink ref="B447" r:id="rId446" display="https://www.fangraphs.com/players/mitch-white/19225/stats" xr:uid="{5559C921-791F-402D-BDCB-2C3D53DB7727}"/>
    <hyperlink ref="B448" r:id="rId447" display="https://www.fangraphs.com/players/bryan-hoeing/26304/stats" xr:uid="{CA613609-343A-42B9-AD63-DC90BED5BAA4}"/>
    <hyperlink ref="B449" r:id="rId448" display="https://www.fangraphs.com/players/xzavion-curry/25595/stats" xr:uid="{AE112388-26A5-40DD-8615-8DC2ECD44DB5}"/>
    <hyperlink ref="B450" r:id="rId449" display="https://www.fangraphs.com/players/drew-rom/24602/stats" xr:uid="{C0CF9AFE-939C-4B06-B4EF-89332DCF2029}"/>
    <hyperlink ref="B451" r:id="rId450" display="https://www.fangraphs.com/players/luis-frias/21997/stats" xr:uid="{3359D949-3E94-4C9A-8A78-6B29DDCABC45}"/>
    <hyperlink ref="B452" r:id="rId451" display="https://www.fangraphs.com/players/derek-law/13133/stats" xr:uid="{B6E8BDF4-4991-417F-B819-88D70F285297}"/>
    <hyperlink ref="B453" r:id="rId452" display="https://www.fangraphs.com/players/paul-blackburn/14739/stats" xr:uid="{314C3C0F-6F4C-4981-9802-02BADB581645}"/>
    <hyperlink ref="B454" r:id="rId453" display="https://www.fangraphs.com/players/tyler-matzek/10058/stats" xr:uid="{085BEB0E-F06F-4365-AEF9-FB3C4AB555CA}"/>
    <hyperlink ref="B455" r:id="rId454" display="https://www.fangraphs.com/players/jose-cuas/17701/stats" xr:uid="{AEBCCEE4-11B4-4947-BE21-704130ECECBD}"/>
    <hyperlink ref="B456" r:id="rId455" display="https://www.fangraphs.com/players/joely-rodriguez/11487/stats" xr:uid="{EBC562F9-090E-4A6C-A417-F21817F74CF7}"/>
    <hyperlink ref="B457" r:id="rId456" display="https://www.fangraphs.com/players/kenny-rosenberg/20009/stats" xr:uid="{EEEAA66D-A1F3-4F0A-86DA-66D4D5DDC39A}"/>
    <hyperlink ref="B458" r:id="rId457" display="https://www.fangraphs.com/players/ethan-small/26364/stats" xr:uid="{BE09D46D-2298-4799-86FD-78C1783BB21D}"/>
    <hyperlink ref="B459" r:id="rId458" display="https://www.fangraphs.com/players/adrian-martinez/21023/stats" xr:uid="{9D9F99DB-1D43-4DBA-92C2-C11F203E3891}"/>
    <hyperlink ref="B460" r:id="rId459" display="https://www.fangraphs.com/players/patrick-sandoval/19447/stats" xr:uid="{68CC94C3-D003-46BF-AB1B-9A5E20B904F3}"/>
    <hyperlink ref="B461" r:id="rId460" display="https://www.fangraphs.com/players/jonathan-hernandez/17464/stats" xr:uid="{4460AABE-51C4-4B8B-890A-96777A979043}"/>
    <hyperlink ref="B462" r:id="rId461" display="https://www.fangraphs.com/players/carlos-hernandez/22713/stats" xr:uid="{E8D722B5-8AB9-4051-AD00-74203C8201A4}"/>
    <hyperlink ref="B463" r:id="rId462" display="https://www.fangraphs.com/players/matthew-sauer/sa3005118/stats" xr:uid="{8DBC88EB-F06C-42E6-9B16-777C222CE5A4}"/>
    <hyperlink ref="B464" r:id="rId463" display="https://www.fangraphs.com/players/joan-adon/22925/stats" xr:uid="{090D78F5-CEFE-4A7B-ACD4-9CD7C9ABEE22}"/>
    <hyperlink ref="B465" r:id="rId464" display="https://www.fangraphs.com/players/zack-thompson/25918/stats" xr:uid="{7C392185-FD6C-49A0-B205-FC5C1F56146E}"/>
    <hyperlink ref="B466" r:id="rId465" display="https://www.fangraphs.com/players/zack-kelly/20349/stats" xr:uid="{100372D5-1006-46C3-AFC6-B94E570F4B41}"/>
    <hyperlink ref="B467" r:id="rId466" display="https://www.fangraphs.com/players/jalen-beeks/17192/stats" xr:uid="{CF169DFF-7DF4-43F3-ACB2-5D0D06BEA50A}"/>
    <hyperlink ref="B468" r:id="rId467" display="https://www.fangraphs.com/players/bryce-jarvis/27477/stats" xr:uid="{AB52B9EF-D3F5-4DEC-B260-AC7B53F4926C}"/>
    <hyperlink ref="B469" r:id="rId468" display="https://www.fangraphs.com/players/tim-hill/16814/stats" xr:uid="{A5C0D608-2223-44AB-B7B3-EF230079A112}"/>
    <hyperlink ref="B470" r:id="rId469" display="https://www.fangraphs.com/players/ronel-blanco/19407/stats" xr:uid="{D2C887A6-1EB8-4501-A163-87262181CF87}"/>
    <hyperlink ref="B471" r:id="rId470" display="https://www.fangraphs.com/players/clayton-beeter/sa3014536/stats" xr:uid="{8B55A006-305A-4482-902F-35D8113DD19C}"/>
    <hyperlink ref="B472" r:id="rId471" display="https://www.fangraphs.com/players/justin-slaten/sa3010309/stats" xr:uid="{C2B583D2-B03A-4140-AAA0-667E368B06BF}"/>
    <hyperlink ref="B473" r:id="rId472" display="https://www.fangraphs.com/players/kai-wei-teng/sa3007229/stats" xr:uid="{780A4D29-0071-4F62-99A3-A6DBA05629A1}"/>
    <hyperlink ref="B474" r:id="rId473" display="https://www.fangraphs.com/players/aj-smith-shawver/29960/stats" xr:uid="{4D46218D-40E9-428B-9835-7103BFA1613D}"/>
    <hyperlink ref="B475" r:id="rId474" display="https://www.fangraphs.com/players/jack-flaherty/17479/stats" xr:uid="{5D1AF928-FBD8-4C49-BC1C-96EB3615C30A}"/>
    <hyperlink ref="B476" r:id="rId475" display="https://www.fangraphs.com/players/jake-diekman/5003/stats" xr:uid="{496FD254-2FB3-4F80-9A3D-4BE3F6D3128C}"/>
    <hyperlink ref="B477" r:id="rId476" display="https://www.fangraphs.com/players/alex-speas/21859/stats" xr:uid="{B9A3DE06-420E-452F-9E29-8DDB0DDBBD84}"/>
    <hyperlink ref="B478" r:id="rId477" display="https://www.fangraphs.com/players/erik-miller/sa3011336/stats" xr:uid="{2DA51FA6-FB86-4E61-9402-3BA8683CD812}"/>
    <hyperlink ref="B479" r:id="rId478" display="https://www.fangraphs.com/players/michael-kelly/12791/stats" xr:uid="{8E9CE036-2772-4BEC-8CE8-22FDD0822A57}"/>
    <hyperlink ref="B480" r:id="rId479" display="https://www.fangraphs.com/players/buck-farmer/14814/stats" xr:uid="{89F28827-D8D2-4223-B1E2-D9B37A19B304}"/>
    <hyperlink ref="B481" r:id="rId480" display="https://www.fangraphs.com/players/jose-suarez/19911/stats" xr:uid="{CF6476D1-9729-4939-88D3-1EA521C1C9EB}"/>
    <hyperlink ref="B482" r:id="rId481" display="https://www.fangraphs.com/players/jordan-weems/13190/stats" xr:uid="{998193C5-E698-4724-9C24-C344137EACB8}"/>
    <hyperlink ref="B483" r:id="rId482" display="https://www.fangraphs.com/players/george-soriano/21863/stats" xr:uid="{77FAA575-749C-420C-963B-89E61C26BD01}"/>
    <hyperlink ref="B484" r:id="rId483" display="https://www.fangraphs.com/players/bryan-shaw/8110/stats" xr:uid="{4B082FD1-EF7D-40EA-878C-27D6B5276D88}"/>
    <hyperlink ref="B485" r:id="rId484" display="https://www.fangraphs.com/players/yariel-rodriguez/sa3023349/stats" xr:uid="{3F696BA5-66AC-4783-8AB5-E5C4FF8ABF26}"/>
    <hyperlink ref="B486" r:id="rId485" display="https://www.fangraphs.com/players/dylan-covey/14825/stats" xr:uid="{48EC4C79-B324-4A61-BCB0-A8C83CB3D6AF}"/>
    <hyperlink ref="B487" r:id="rId486" display="https://www.fangraphs.com/players/andre-pallante/26108/stats" xr:uid="{5FD8338F-F5DE-483B-82BC-E7B83B836CFC}"/>
    <hyperlink ref="B488" r:id="rId487" display="https://www.fangraphs.com/players/jake-bird/21267/stats" xr:uid="{2B406D98-A49A-464A-B4C9-925AEBF13D48}"/>
    <hyperlink ref="B489" r:id="rId488" display="https://www.fangraphs.com/players/pedro-avila/18864/stats" xr:uid="{4757DB35-544D-42A3-A48F-8B71C42BD82D}"/>
    <hyperlink ref="B490" r:id="rId489" display="https://www.fangraphs.com/players/sean-hjelle/21481/stats" xr:uid="{205061CE-9207-4BA7-A875-5CB2640C815E}"/>
    <hyperlink ref="B491" r:id="rId490" display="https://www.fangraphs.com/players/taijuan-walker/11836/stats" xr:uid="{F58A0A58-DE24-4B12-B660-D9671077B07D}"/>
    <hyperlink ref="B492" r:id="rId491" display="https://www.fangraphs.com/players/lucas-erceg/19360/stats" xr:uid="{9C6991A2-1FAB-4190-81DB-DC631EC3A099}"/>
    <hyperlink ref="B493" r:id="rId492" display="https://www.fangraphs.com/players/mclean-abel/sa3014534/stats" xr:uid="{01CC5C76-5520-4CFD-B871-3DF18C2E86D3}"/>
    <hyperlink ref="B494" r:id="rId493" display="https://www.fangraphs.com/players/tyler-anderson/12880/stats" xr:uid="{6C30D9EE-4045-4F6D-94D2-B45F32422EAF}"/>
    <hyperlink ref="B495" r:id="rId494" display="https://www.fangraphs.com/players/lucas-gilbreath/21290/stats" xr:uid="{8A7B5485-7651-4714-9992-8378CEA76099}"/>
    <hyperlink ref="B496" r:id="rId495" display="https://www.fangraphs.com/players/justin-lawrence/17639/stats" xr:uid="{946211E8-0411-4AED-9FFA-BF35257FB76B}"/>
    <hyperlink ref="B497" r:id="rId496" display="https://www.fangraphs.com/players/davis-daniel/27582/stats" xr:uid="{5192CC3A-A6AE-49DD-A70E-6F9F2F9F8AB6}"/>
    <hyperlink ref="B498" r:id="rId497" display="https://www.fangraphs.com/players/gavin-hollowell/25427/stats" xr:uid="{505FF7CC-0DF1-4F89-A75A-21F55DE92F12}"/>
    <hyperlink ref="B499" r:id="rId498" display="https://www.fangraphs.com/players/owen-white/22273/stats" xr:uid="{5331A759-4D4B-4B00-AD0B-727B8E2D9EBC}"/>
    <hyperlink ref="B500" r:id="rId499" display="https://www.fangraphs.com/players/mason-thompson/21850/stats" xr:uid="{9761B45E-D81B-4AD8-86FB-5788EAE39164}"/>
    <hyperlink ref="B501" r:id="rId500" display="https://www.fangraphs.com/players/amir-garrett/14375/stats" xr:uid="{E2F892DD-66BA-4787-8BB2-81E27014D554}"/>
    <hyperlink ref="B502" r:id="rId501" display="https://www.fangraphs.com/players/sean-newcomb/16943/stats" xr:uid="{8616A726-4D42-44E0-9730-6BB32F4CD241}"/>
    <hyperlink ref="B503" r:id="rId502" display="https://www.fangraphs.com/players/jackson-rutledge/26215/stats" xr:uid="{E1B006FC-5830-444A-8326-EC613A7E0A0D}"/>
    <hyperlink ref="B504" r:id="rId503" display="https://www.fangraphs.com/players/josh-fleming/20418/stats" xr:uid="{67EBD830-3F54-43D0-8A59-8483A0692D5C}"/>
    <hyperlink ref="B505" r:id="rId504" display="https://www.fangraphs.com/players/steven-cruz/23165/stats" xr:uid="{A78B1942-68FB-48D4-8081-D3DDDD238EB2}"/>
    <hyperlink ref="B506" r:id="rId505" display="https://www.fangraphs.com/players/john-mcmillon/27942/stats" xr:uid="{E64BC828-CD31-4DF6-AD71-DD1F332E048B}"/>
    <hyperlink ref="B507" r:id="rId506" display="https://www.fangraphs.com/players/jimmy-lambert/19541/stats" xr:uid="{C490A417-BBA4-49F6-AF93-DFFEC3AAC53A}"/>
    <hyperlink ref="B508" r:id="rId507" display="https://www.fangraphs.com/players/cooper-criswell/24975/stats" xr:uid="{2257DDB6-F2BC-4FDE-8AF1-4B10B74D16EF}"/>
    <hyperlink ref="B509" r:id="rId508" display="https://www.fangraphs.com/players/shintaro-fujinami/31839/stats" xr:uid="{460592AE-6FCB-42ED-A138-17B223FCBC4D}"/>
    <hyperlink ref="B510" r:id="rId509" display="https://www.fangraphs.com/players/adrian-houser/12718/stats" xr:uid="{0E3317C1-B9F3-4CAD-91A8-B8255A4B07FE}"/>
    <hyperlink ref="B511" r:id="rId510" display="https://www.fangraphs.com/players/chris-murphy/26214/stats" xr:uid="{CD430DC9-5525-4435-A4FE-F8F1658AD763}"/>
    <hyperlink ref="B512" r:id="rId511" display="https://www.fangraphs.com/players/graham-ashcraft/27552/stats" xr:uid="{501B419C-AADA-4130-9D75-89D64D904B03}"/>
    <hyperlink ref="B513" r:id="rId512" display="https://www.fangraphs.com/players/erick-fedde/17425/stats" xr:uid="{0AFA6D40-56CF-49A9-B17B-3218E157E1AD}"/>
    <hyperlink ref="B514" r:id="rId513" display="https://www.fangraphs.com/players/jake-irvin/21504/stats" xr:uid="{AC46AA87-B930-4AE4-A8B4-29144AAC5672}"/>
    <hyperlink ref="B515" r:id="rId514" display="https://www.fangraphs.com/players/marco-gonzales/15467/stats" xr:uid="{779652B7-AA35-4789-A66B-A20C9176DF9B}"/>
    <hyperlink ref="B516" r:id="rId515" display="https://www.fangraphs.com/players/marco-gonzales/15467/stats" xr:uid="{EF60ACF3-A50F-404D-8B14-FE883C29C587}"/>
    <hyperlink ref="B517" r:id="rId516" display="https://www.fangraphs.com/players/john-justice/30008/stats" xr:uid="{7C2C0C67-26A1-4D83-A04F-F6830FD98898}"/>
    <hyperlink ref="B518" r:id="rId517" display="https://www.fangraphs.com/players/spencer-turnbull/16207/stats" xr:uid="{B9E0CA63-1E96-4543-A409-76F349CF292A}"/>
    <hyperlink ref="B519" r:id="rId518" display="https://www.fangraphs.com/players/thad-ward/21513/stats" xr:uid="{CF70EC6A-31B9-4F5A-ACC9-629562E8A532}"/>
    <hyperlink ref="B520" r:id="rId519" display="https://www.fangraphs.com/players/chris-flexen/13896/stats" xr:uid="{7864044E-8C24-4BDB-A23A-E6ABDD6F3317}"/>
    <hyperlink ref="B521" r:id="rId520" display="https://www.fangraphs.com/players/jesse-scholtens/19205/stats" xr:uid="{4660D4F6-FA1D-4F58-8EE4-4BC1EF8A17A5}"/>
    <hyperlink ref="B522" r:id="rId521" display="https://www.fangraphs.com/players/alec-marsh/27451/stats" xr:uid="{23838E86-483A-4E2B-8B97-76CB3748ADF8}"/>
    <hyperlink ref="B523" r:id="rId522" display="https://www.fangraphs.com/players/trevor-williams/16977/stats" xr:uid="{54AFA0A0-E85F-4110-8CFD-FD3A56111443}"/>
    <hyperlink ref="B524" r:id="rId523" display="https://www.fangraphs.com/players/martin-perez/6902/stats" xr:uid="{418AF72B-67B6-48EF-A24E-1F4A78408352}"/>
    <hyperlink ref="B525" r:id="rId524" display="https://www.fangraphs.com/players/jordan-lyles/7593/stats" xr:uid="{B10A2AB5-D408-4A05-87AB-09C4730AD082}"/>
    <hyperlink ref="B526" r:id="rId525" display="https://www.fangraphs.com/players/bryan-mata/sa917784/stats" xr:uid="{690160D3-344B-4E3E-B1EE-D26039097EC1}"/>
    <hyperlink ref="B527" r:id="rId526" display="https://www.fangraphs.com/players/peter-lambert/17969/stats" xr:uid="{A0FE01A6-C096-4171-AF36-F5ABA144953F}"/>
    <hyperlink ref="B528" r:id="rId527" display="https://www.fangraphs.com/players/noah-davis/25862/stats" xr:uid="{2C17AE59-405C-4226-ADDA-231B26C42661}"/>
    <hyperlink ref="B529" r:id="rId528" display="https://www.fangraphs.com/players/luis-medina/21649/stats" xr:uid="{C0B65E78-B925-4D36-9AC5-A83CC1B3C4CA}"/>
    <hyperlink ref="B530" r:id="rId529" display="https://www.fangraphs.com/players/luis-patino/22815/stats" xr:uid="{93C48052-9957-448D-9B5B-27EA23AE018D}"/>
    <hyperlink ref="B531" r:id="rId530" display="https://www.fangraphs.com/players/joe-boyle/29608/stats" xr:uid="{8F80058D-5B60-4842-8FCB-9D1032CF4B91}"/>
    <hyperlink ref="B532" r:id="rId531" display="https://www.fangraphs.com/players/luis-ortiz/27646/stats" xr:uid="{4CBA06C4-786D-4BFB-BEFE-A199D9D9CFC1}"/>
    <hyperlink ref="B533" r:id="rId532" display="https://www.fangraphs.com/players/daniel-bard/7115/stats" xr:uid="{965ACDA3-075D-4679-A3D1-6D90CDD185C2}"/>
    <hyperlink ref="B534" r:id="rId533" display="https://www.fangraphs.com/players/nick-mears/25376/stats" xr:uid="{C7E01880-26CD-433D-BF22-B7A8D64BA1C7}"/>
    <hyperlink ref="B535" r:id="rId534" display="https://www.fangraphs.com/players/ryan-feltner/21446/stats" xr:uid="{3DE572FE-9174-41C7-AFEA-DF78B9C82AB5}"/>
    <hyperlink ref="B536" r:id="rId535" display="https://www.fangraphs.com/players/deivi-garcia/20276/stats" xr:uid="{974F0BE5-EC45-45B8-AD83-18B3E8F0B921}"/>
    <hyperlink ref="B537" r:id="rId536" display="https://www.fangraphs.com/players/josiah-gray/24580/stats" xr:uid="{747A7ED4-25AD-423B-B190-47183BC76E22}"/>
    <hyperlink ref="B538" r:id="rId537" display="https://www.fangraphs.com/players/austin-gomber/16561/stats" xr:uid="{6A2CB497-FFE9-4C1A-8368-DAC61CBC89BD}"/>
    <hyperlink ref="B539" r:id="rId538" display="https://www.fangraphs.com/players/michael-kopech/17282/stats" xr:uid="{65F8AA4C-DB89-45B0-BF5D-A07F1DFF3764}"/>
    <hyperlink ref="B540" r:id="rId539" display="https://www.fangraphs.com/players/patrick-corbin/9323/stats" xr:uid="{F1BEA9AF-74D1-437D-A6A4-4FB18909B5CA}"/>
    <hyperlink ref="B541" r:id="rId540" display="https://www.fangraphs.com/players/cal-quantrill/19312/stats" xr:uid="{7545FE66-41E9-431B-903B-60F00BDC4D66}"/>
    <hyperlink ref="B542" r:id="rId541" display="https://www.fangraphs.com/players/kyle-freeland/16256/stats" xr:uid="{D7BB080C-26D9-418D-A6AB-34EA065453DE}"/>
    <hyperlink ref="B543" r:id="rId542" display="https://www.fangraphs.com/players/dakota-hudson/19206/stats" xr:uid="{0215F0D7-B46E-4C8D-9709-6BBC1D6356C7}"/>
  </hyperlinks>
  <pageMargins left="0.7" right="0.7" top="0.75" bottom="0.75" header="0.3" footer="0.3"/>
  <pageSetup orientation="portrait" horizontalDpi="90" verticalDpi="90" r:id="rId5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6A0-1E7A-4B79-821E-53FF31EB3AB1}">
  <dimension ref="A1:E1273"/>
  <sheetViews>
    <sheetView topLeftCell="A13" zoomScale="115" zoomScaleNormal="115" workbookViewId="0">
      <selection activeCell="F27" sqref="F27"/>
    </sheetView>
  </sheetViews>
  <sheetFormatPr defaultRowHeight="15" x14ac:dyDescent="0.25"/>
  <cols>
    <col min="1" max="1" width="20" customWidth="1"/>
  </cols>
  <sheetData>
    <row r="1" spans="1:5" x14ac:dyDescent="0.25">
      <c r="A1" s="2" t="s">
        <v>1</v>
      </c>
      <c r="B1" s="2" t="s">
        <v>1400</v>
      </c>
      <c r="C1" s="2" t="s">
        <v>1403</v>
      </c>
      <c r="D1" s="2" t="s">
        <v>4</v>
      </c>
      <c r="E1" s="2" t="s">
        <v>1404</v>
      </c>
    </row>
    <row r="2" spans="1:5" x14ac:dyDescent="0.25">
      <c r="A2" t="s">
        <v>18</v>
      </c>
      <c r="B2">
        <f>VLOOKUP(A2,'NO STEALS HITTERs'!$B:$N,13,FALSE)</f>
        <v>48</v>
      </c>
      <c r="C2">
        <f t="shared" ref="C2:C65" si="0">_xlfn.RANK.EQ(B2,$B:$B)</f>
        <v>1</v>
      </c>
      <c r="D2">
        <f>_xlfn.IFNA(VLOOKUP(A2,'NO STEALS HITTERs'!$B:$E,4,FALSE),VLOOKUP(A2,'NO STEAL PITCHERs'!$B:$E,4,FALSE))</f>
        <v>11.4</v>
      </c>
      <c r="E2">
        <f t="shared" ref="E2:E65" si="1">IF(NOT(D2=999),D2-C2,NA())</f>
        <v>10.4</v>
      </c>
    </row>
    <row r="3" spans="1:5" x14ac:dyDescent="0.25">
      <c r="A3" t="s">
        <v>15</v>
      </c>
      <c r="B3">
        <f>VLOOKUP(A3,'NO STEALS HITTERs'!$B:$N,13,FALSE)</f>
        <v>46.6</v>
      </c>
      <c r="C3">
        <f t="shared" si="0"/>
        <v>2</v>
      </c>
      <c r="D3">
        <f>_xlfn.IFNA(VLOOKUP(A3,'NO STEALS HITTERs'!$B:$E,4,FALSE),VLOOKUP(A3,'NO STEAL PITCHERs'!$B:$E,4,FALSE))</f>
        <v>1</v>
      </c>
      <c r="E3">
        <f t="shared" si="1"/>
        <v>-1</v>
      </c>
    </row>
    <row r="4" spans="1:5" x14ac:dyDescent="0.25">
      <c r="A4" t="s">
        <v>22</v>
      </c>
      <c r="B4">
        <f>VLOOKUP(A4,'NO STEALS HITTERs'!$B:$N,13,FALSE)</f>
        <v>45.9</v>
      </c>
      <c r="C4">
        <f t="shared" si="0"/>
        <v>3</v>
      </c>
      <c r="D4">
        <f>_xlfn.IFNA(VLOOKUP(A4,'NO STEALS HITTERs'!$B:$E,4,FALSE),VLOOKUP(A4,'NO STEAL PITCHERs'!$B:$E,4,FALSE))</f>
        <v>16.399999999999999</v>
      </c>
      <c r="E4">
        <f t="shared" si="1"/>
        <v>13.399999999999999</v>
      </c>
    </row>
    <row r="5" spans="1:5" x14ac:dyDescent="0.25">
      <c r="A5" t="s">
        <v>21</v>
      </c>
      <c r="B5">
        <f>VLOOKUP(A5,'NO STEALS HITTERs'!$B:$N,13,FALSE)</f>
        <v>45.9</v>
      </c>
      <c r="C5">
        <f t="shared" si="0"/>
        <v>3</v>
      </c>
      <c r="D5">
        <f>_xlfn.IFNA(VLOOKUP(A5,'NO STEALS HITTERs'!$B:$E,4,FALSE),VLOOKUP(A5,'NO STEAL PITCHERs'!$B:$E,4,FALSE))</f>
        <v>10.7</v>
      </c>
      <c r="E5">
        <f t="shared" si="1"/>
        <v>7.6999999999999993</v>
      </c>
    </row>
    <row r="6" spans="1:5" x14ac:dyDescent="0.25">
      <c r="A6" t="s">
        <v>27</v>
      </c>
      <c r="B6">
        <f>VLOOKUP(A6,'NO STEALS HITTERs'!$B:$N,13,FALSE)</f>
        <v>40.9</v>
      </c>
      <c r="C6">
        <f t="shared" si="0"/>
        <v>5</v>
      </c>
      <c r="D6">
        <f>_xlfn.IFNA(VLOOKUP(A6,'NO STEALS HITTERs'!$B:$E,4,FALSE),VLOOKUP(A6,'NO STEAL PITCHERs'!$B:$E,4,FALSE))</f>
        <v>17.100000000000001</v>
      </c>
      <c r="E6">
        <f t="shared" si="1"/>
        <v>12.100000000000001</v>
      </c>
    </row>
    <row r="7" spans="1:5" x14ac:dyDescent="0.25">
      <c r="A7" t="s">
        <v>24</v>
      </c>
      <c r="B7">
        <f>VLOOKUP(A7,'NO STEALS HITTERs'!$B:$N,13,FALSE)</f>
        <v>40.700000000000003</v>
      </c>
      <c r="C7">
        <f t="shared" si="0"/>
        <v>6</v>
      </c>
      <c r="D7">
        <f>_xlfn.IFNA(VLOOKUP(A7,'NO STEALS HITTERs'!$B:$E,4,FALSE),VLOOKUP(A7,'NO STEAL PITCHERs'!$B:$E,4,FALSE))</f>
        <v>12.7</v>
      </c>
      <c r="E7">
        <f t="shared" si="1"/>
        <v>6.6999999999999993</v>
      </c>
    </row>
    <row r="8" spans="1:5" x14ac:dyDescent="0.25">
      <c r="A8" t="s">
        <v>29</v>
      </c>
      <c r="B8">
        <f>VLOOKUP(A8,'NO STEALS HITTERs'!$B:$N,13,FALSE)</f>
        <v>39.099999999999994</v>
      </c>
      <c r="C8">
        <f t="shared" si="0"/>
        <v>7</v>
      </c>
      <c r="D8">
        <f>_xlfn.IFNA(VLOOKUP(A8,'NO STEALS HITTERs'!$B:$E,4,FALSE),VLOOKUP(A8,'NO STEAL PITCHERs'!$B:$E,4,FALSE))</f>
        <v>5</v>
      </c>
      <c r="E8">
        <f t="shared" si="1"/>
        <v>-2</v>
      </c>
    </row>
    <row r="9" spans="1:5" x14ac:dyDescent="0.25">
      <c r="A9" s="17" t="s">
        <v>836</v>
      </c>
      <c r="B9">
        <f>VLOOKUP(A9,'NO STEAL PITCHERs'!$B:$O,14,FALSE)</f>
        <v>36.4</v>
      </c>
      <c r="C9">
        <f t="shared" si="0"/>
        <v>8</v>
      </c>
      <c r="D9">
        <f>_xlfn.IFNA(VLOOKUP(A9,'NO STEALS HITTERs'!$B:$E,4,FALSE),VLOOKUP(A9,'NO STEAL PITCHERs'!$B:$E,4,FALSE))</f>
        <v>6.2</v>
      </c>
      <c r="E9">
        <f t="shared" si="1"/>
        <v>-1.7999999999999998</v>
      </c>
    </row>
    <row r="10" spans="1:5" x14ac:dyDescent="0.25">
      <c r="A10" t="s">
        <v>35</v>
      </c>
      <c r="B10">
        <f>VLOOKUP(A10,'NO STEALS HITTERs'!$B:$N,13,FALSE)</f>
        <v>35.299999999999997</v>
      </c>
      <c r="C10">
        <f t="shared" si="0"/>
        <v>9</v>
      </c>
      <c r="D10">
        <f>_xlfn.IFNA(VLOOKUP(A10,'NO STEALS HITTERs'!$B:$E,4,FALSE),VLOOKUP(A10,'NO STEAL PITCHERs'!$B:$E,4,FALSE))</f>
        <v>19.2</v>
      </c>
      <c r="E10">
        <f t="shared" si="1"/>
        <v>10.199999999999999</v>
      </c>
    </row>
    <row r="11" spans="1:5" x14ac:dyDescent="0.25">
      <c r="A11" t="s">
        <v>34</v>
      </c>
      <c r="B11">
        <f>VLOOKUP(A11,'NO STEALS HITTERs'!$B:$N,13,FALSE)</f>
        <v>33.799999999999997</v>
      </c>
      <c r="C11">
        <f t="shared" si="0"/>
        <v>10</v>
      </c>
      <c r="D11">
        <f>_xlfn.IFNA(VLOOKUP(A11,'NO STEALS HITTERs'!$B:$E,4,FALSE),VLOOKUP(A11,'NO STEAL PITCHERs'!$B:$E,4,FALSE))</f>
        <v>8.6999999999999993</v>
      </c>
      <c r="E11">
        <f t="shared" si="1"/>
        <v>-1.3000000000000007</v>
      </c>
    </row>
    <row r="12" spans="1:5" x14ac:dyDescent="0.25">
      <c r="A12" s="17" t="s">
        <v>838</v>
      </c>
      <c r="B12">
        <f>VLOOKUP(A12,'NO STEAL PITCHERs'!$B:$O,14,FALSE)</f>
        <v>33.700000000000003</v>
      </c>
      <c r="C12">
        <f t="shared" si="0"/>
        <v>11</v>
      </c>
      <c r="D12">
        <f>_xlfn.IFNA(VLOOKUP(A12,'NO STEALS HITTERs'!$B:$E,4,FALSE),VLOOKUP(A12,'NO STEAL PITCHERs'!$B:$E,4,FALSE))</f>
        <v>32.799999999999997</v>
      </c>
      <c r="E12">
        <f t="shared" si="1"/>
        <v>21.799999999999997</v>
      </c>
    </row>
    <row r="13" spans="1:5" x14ac:dyDescent="0.25">
      <c r="A13" t="s">
        <v>50</v>
      </c>
      <c r="B13">
        <f>VLOOKUP(A13,'NO STEALS HITTERs'!$B:$N,13,FALSE)</f>
        <v>33</v>
      </c>
      <c r="C13">
        <f t="shared" si="0"/>
        <v>12</v>
      </c>
      <c r="D13">
        <f>_xlfn.IFNA(VLOOKUP(A13,'NO STEALS HITTERs'!$B:$E,4,FALSE),VLOOKUP(A13,'NO STEAL PITCHERs'!$B:$E,4,FALSE))</f>
        <v>26.9</v>
      </c>
      <c r="E13">
        <f t="shared" si="1"/>
        <v>14.899999999999999</v>
      </c>
    </row>
    <row r="14" spans="1:5" x14ac:dyDescent="0.25">
      <c r="A14" t="s">
        <v>39</v>
      </c>
      <c r="B14">
        <f>VLOOKUP(A14,'NO STEALS HITTERs'!$B:$N,13,FALSE)</f>
        <v>32.299999999999997</v>
      </c>
      <c r="C14">
        <f t="shared" si="0"/>
        <v>13</v>
      </c>
      <c r="D14">
        <f>_xlfn.IFNA(VLOOKUP(A14,'NO STEALS HITTERs'!$B:$E,4,FALSE),VLOOKUP(A14,'NO STEAL PITCHERs'!$B:$E,4,FALSE))</f>
        <v>24.1</v>
      </c>
      <c r="E14">
        <f t="shared" si="1"/>
        <v>11.100000000000001</v>
      </c>
    </row>
    <row r="15" spans="1:5" x14ac:dyDescent="0.25">
      <c r="A15" t="s">
        <v>31</v>
      </c>
      <c r="B15">
        <f>VLOOKUP(A15,'NO STEALS HITTERs'!$B:$N,13,FALSE)</f>
        <v>31.9</v>
      </c>
      <c r="C15">
        <f t="shared" si="0"/>
        <v>14</v>
      </c>
      <c r="D15">
        <f>_xlfn.IFNA(VLOOKUP(A15,'NO STEALS HITTERs'!$B:$E,4,FALSE),VLOOKUP(A15,'NO STEAL PITCHERs'!$B:$E,4,FALSE))</f>
        <v>6.5</v>
      </c>
      <c r="E15">
        <f t="shared" si="1"/>
        <v>-7.5</v>
      </c>
    </row>
    <row r="16" spans="1:5" x14ac:dyDescent="0.25">
      <c r="A16" t="s">
        <v>49</v>
      </c>
      <c r="B16">
        <f>VLOOKUP(A16,'NO STEALS HITTERs'!$B:$N,13,FALSE)</f>
        <v>31.6</v>
      </c>
      <c r="C16">
        <f t="shared" si="0"/>
        <v>15</v>
      </c>
      <c r="D16">
        <f>_xlfn.IFNA(VLOOKUP(A16,'NO STEALS HITTERs'!$B:$E,4,FALSE),VLOOKUP(A16,'NO STEAL PITCHERs'!$B:$E,4,FALSE))</f>
        <v>93.8</v>
      </c>
      <c r="E16">
        <f t="shared" si="1"/>
        <v>78.8</v>
      </c>
    </row>
    <row r="17" spans="1:5" x14ac:dyDescent="0.25">
      <c r="A17" t="s">
        <v>43</v>
      </c>
      <c r="B17">
        <f>VLOOKUP(A17,'NO STEALS HITTERs'!$B:$N,13,FALSE)</f>
        <v>31.1</v>
      </c>
      <c r="C17">
        <f t="shared" si="0"/>
        <v>16</v>
      </c>
      <c r="D17">
        <f>_xlfn.IFNA(VLOOKUP(A17,'NO STEALS HITTERs'!$B:$E,4,FALSE),VLOOKUP(A17,'NO STEAL PITCHERs'!$B:$E,4,FALSE))</f>
        <v>17.7</v>
      </c>
      <c r="E17">
        <f t="shared" si="1"/>
        <v>1.6999999999999993</v>
      </c>
    </row>
    <row r="18" spans="1:5" x14ac:dyDescent="0.25">
      <c r="A18" t="s">
        <v>32</v>
      </c>
      <c r="B18">
        <f>VLOOKUP(A18,'NO STEALS HITTERs'!$B:$N,13,FALSE)</f>
        <v>29.5</v>
      </c>
      <c r="C18">
        <f t="shared" si="0"/>
        <v>17</v>
      </c>
      <c r="D18">
        <f>_xlfn.IFNA(VLOOKUP(A18,'NO STEALS HITTERs'!$B:$E,4,FALSE),VLOOKUP(A18,'NO STEAL PITCHERs'!$B:$E,4,FALSE))</f>
        <v>7.9</v>
      </c>
      <c r="E18">
        <f t="shared" si="1"/>
        <v>-9.1</v>
      </c>
    </row>
    <row r="19" spans="1:5" x14ac:dyDescent="0.25">
      <c r="A19" s="17" t="s">
        <v>839</v>
      </c>
      <c r="B19">
        <f>VLOOKUP(A19,'NO STEAL PITCHERs'!$B:$O,14,FALSE)</f>
        <v>29.3</v>
      </c>
      <c r="C19">
        <f t="shared" si="0"/>
        <v>18</v>
      </c>
      <c r="D19">
        <f>_xlfn.IFNA(VLOOKUP(A19,'NO STEALS HITTERs'!$B:$E,4,FALSE),VLOOKUP(A19,'NO STEAL PITCHERs'!$B:$E,4,FALSE))</f>
        <v>13.4</v>
      </c>
      <c r="E19">
        <f t="shared" si="1"/>
        <v>-4.5999999999999996</v>
      </c>
    </row>
    <row r="20" spans="1:5" x14ac:dyDescent="0.25">
      <c r="A20" s="17" t="s">
        <v>840</v>
      </c>
      <c r="B20">
        <f>VLOOKUP(A20,'NO STEAL PITCHERs'!$B:$O,14,FALSE)</f>
        <v>29.3</v>
      </c>
      <c r="C20">
        <f t="shared" si="0"/>
        <v>18</v>
      </c>
      <c r="D20">
        <f>_xlfn.IFNA(VLOOKUP(A20,'NO STEALS HITTERs'!$B:$E,4,FALSE),VLOOKUP(A20,'NO STEAL PITCHERs'!$B:$E,4,FALSE))</f>
        <v>24.7</v>
      </c>
      <c r="E20">
        <f t="shared" si="1"/>
        <v>6.6999999999999993</v>
      </c>
    </row>
    <row r="21" spans="1:5" x14ac:dyDescent="0.25">
      <c r="A21" s="17" t="s">
        <v>841</v>
      </c>
      <c r="B21">
        <f>VLOOKUP(A21,'NO STEAL PITCHERs'!$B:$O,14,FALSE)</f>
        <v>28.9</v>
      </c>
      <c r="C21">
        <f t="shared" si="0"/>
        <v>20</v>
      </c>
      <c r="D21">
        <f>_xlfn.IFNA(VLOOKUP(A21,'NO STEALS HITTERs'!$B:$E,4,FALSE),VLOOKUP(A21,'NO STEAL PITCHERs'!$B:$E,4,FALSE))</f>
        <v>30.1</v>
      </c>
      <c r="E21">
        <f t="shared" si="1"/>
        <v>10.100000000000001</v>
      </c>
    </row>
    <row r="22" spans="1:5" x14ac:dyDescent="0.25">
      <c r="A22" t="s">
        <v>59</v>
      </c>
      <c r="B22">
        <f>VLOOKUP(A22,'NO STEALS HITTERs'!$B:$N,13,FALSE)</f>
        <v>28.7</v>
      </c>
      <c r="C22">
        <f t="shared" si="0"/>
        <v>21</v>
      </c>
      <c r="D22">
        <f>_xlfn.IFNA(VLOOKUP(A22,'NO STEALS HITTERs'!$B:$E,4,FALSE),VLOOKUP(A22,'NO STEAL PITCHERs'!$B:$E,4,FALSE))</f>
        <v>31.7</v>
      </c>
      <c r="E22">
        <f t="shared" si="1"/>
        <v>10.7</v>
      </c>
    </row>
    <row r="23" spans="1:5" x14ac:dyDescent="0.25">
      <c r="A23" t="s">
        <v>37</v>
      </c>
      <c r="B23">
        <f>VLOOKUP(A23,'NO STEALS HITTERs'!$B:$N,13,FALSE)</f>
        <v>27.7</v>
      </c>
      <c r="C23">
        <f t="shared" si="0"/>
        <v>22</v>
      </c>
      <c r="D23">
        <f>_xlfn.IFNA(VLOOKUP(A23,'NO STEALS HITTERs'!$B:$E,4,FALSE),VLOOKUP(A23,'NO STEAL PITCHERs'!$B:$E,4,FALSE))</f>
        <v>3.1</v>
      </c>
      <c r="E23">
        <f t="shared" si="1"/>
        <v>-18.899999999999999</v>
      </c>
    </row>
    <row r="24" spans="1:5" x14ac:dyDescent="0.25">
      <c r="A24" t="s">
        <v>55</v>
      </c>
      <c r="B24">
        <f>VLOOKUP(A24,'NO STEALS HITTERs'!$B:$N,13,FALSE)</f>
        <v>27.6</v>
      </c>
      <c r="C24">
        <f t="shared" si="0"/>
        <v>23</v>
      </c>
      <c r="D24">
        <f>_xlfn.IFNA(VLOOKUP(A24,'NO STEALS HITTERs'!$B:$E,4,FALSE),VLOOKUP(A24,'NO STEAL PITCHERs'!$B:$E,4,FALSE))</f>
        <v>29.8</v>
      </c>
      <c r="E24">
        <f t="shared" si="1"/>
        <v>6.8000000000000007</v>
      </c>
    </row>
    <row r="25" spans="1:5" x14ac:dyDescent="0.25">
      <c r="A25" s="17" t="s">
        <v>842</v>
      </c>
      <c r="B25">
        <f>VLOOKUP(A25,'NO STEAL PITCHERs'!$B:$O,14,FALSE)</f>
        <v>27.3</v>
      </c>
      <c r="C25">
        <f t="shared" si="0"/>
        <v>24</v>
      </c>
      <c r="D25">
        <f>_xlfn.IFNA(VLOOKUP(A25,'NO STEALS HITTERs'!$B:$E,4,FALSE),VLOOKUP(A25,'NO STEAL PITCHERs'!$B:$E,4,FALSE))</f>
        <v>77.7</v>
      </c>
      <c r="E25">
        <f t="shared" si="1"/>
        <v>53.7</v>
      </c>
    </row>
    <row r="26" spans="1:5" x14ac:dyDescent="0.25">
      <c r="A26" t="s">
        <v>57</v>
      </c>
      <c r="B26">
        <f>VLOOKUP(A26,'NO STEALS HITTERs'!$B:$N,13,FALSE)</f>
        <v>27</v>
      </c>
      <c r="C26">
        <f t="shared" si="0"/>
        <v>25</v>
      </c>
      <c r="D26">
        <f>_xlfn.IFNA(VLOOKUP(A26,'NO STEALS HITTERs'!$B:$E,4,FALSE),VLOOKUP(A26,'NO STEAL PITCHERs'!$B:$E,4,FALSE))</f>
        <v>71</v>
      </c>
      <c r="E26">
        <f t="shared" si="1"/>
        <v>46</v>
      </c>
    </row>
    <row r="27" spans="1:5" x14ac:dyDescent="0.25">
      <c r="A27" s="17" t="s">
        <v>846</v>
      </c>
      <c r="B27">
        <f>VLOOKUP(A27,'NO STEAL PITCHERs'!$B:$O,14,FALSE)</f>
        <v>26.5</v>
      </c>
      <c r="C27">
        <f t="shared" si="0"/>
        <v>26</v>
      </c>
      <c r="D27">
        <f>_xlfn.IFNA(VLOOKUP(A27,'NO STEALS HITTERs'!$B:$E,4,FALSE),VLOOKUP(A27,'NO STEAL PITCHERs'!$B:$E,4,FALSE))</f>
        <v>34.9</v>
      </c>
      <c r="E27">
        <f t="shared" si="1"/>
        <v>8.8999999999999986</v>
      </c>
    </row>
    <row r="28" spans="1:5" x14ac:dyDescent="0.25">
      <c r="A28" s="17" t="s">
        <v>847</v>
      </c>
      <c r="B28">
        <f>VLOOKUP(A28,'NO STEAL PITCHERs'!$B:$O,14,FALSE)</f>
        <v>25.6</v>
      </c>
      <c r="C28">
        <f t="shared" si="0"/>
        <v>27</v>
      </c>
      <c r="D28">
        <f>_xlfn.IFNA(VLOOKUP(A28,'NO STEALS HITTERs'!$B:$E,4,FALSE),VLOOKUP(A28,'NO STEAL PITCHERs'!$B:$E,4,FALSE))</f>
        <v>52.5</v>
      </c>
      <c r="E28">
        <f t="shared" si="1"/>
        <v>25.5</v>
      </c>
    </row>
    <row r="29" spans="1:5" x14ac:dyDescent="0.25">
      <c r="A29" s="17" t="s">
        <v>843</v>
      </c>
      <c r="B29">
        <f>VLOOKUP(A29,'NO STEAL PITCHERs'!$B:$O,14,FALSE)</f>
        <v>25.6</v>
      </c>
      <c r="C29">
        <f t="shared" si="0"/>
        <v>27</v>
      </c>
      <c r="D29">
        <f>_xlfn.IFNA(VLOOKUP(A29,'NO STEALS HITTERs'!$B:$E,4,FALSE),VLOOKUP(A29,'NO STEAL PITCHERs'!$B:$E,4,FALSE))</f>
        <v>49.5</v>
      </c>
      <c r="E29">
        <f t="shared" si="1"/>
        <v>22.5</v>
      </c>
    </row>
    <row r="30" spans="1:5" x14ac:dyDescent="0.25">
      <c r="A30" t="s">
        <v>46</v>
      </c>
      <c r="B30">
        <f>VLOOKUP(A30,'NO STEALS HITTERs'!$B:$N,13,FALSE)</f>
        <v>25.5</v>
      </c>
      <c r="C30">
        <f t="shared" si="0"/>
        <v>29</v>
      </c>
      <c r="D30">
        <f>_xlfn.IFNA(VLOOKUP(A30,'NO STEALS HITTERs'!$B:$E,4,FALSE),VLOOKUP(A30,'NO STEAL PITCHERs'!$B:$E,4,FALSE))</f>
        <v>2.4</v>
      </c>
      <c r="E30">
        <f t="shared" si="1"/>
        <v>-26.6</v>
      </c>
    </row>
    <row r="31" spans="1:5" x14ac:dyDescent="0.25">
      <c r="A31" s="17" t="s">
        <v>849</v>
      </c>
      <c r="B31">
        <f>VLOOKUP(A31,'NO STEAL PITCHERs'!$B:$O,14,FALSE)</f>
        <v>24.7</v>
      </c>
      <c r="C31">
        <f t="shared" si="0"/>
        <v>30</v>
      </c>
      <c r="D31">
        <f>_xlfn.IFNA(VLOOKUP(A31,'NO STEALS HITTERs'!$B:$E,4,FALSE),VLOOKUP(A31,'NO STEAL PITCHERs'!$B:$E,4,FALSE))</f>
        <v>52.3</v>
      </c>
      <c r="E31">
        <f t="shared" si="1"/>
        <v>22.299999999999997</v>
      </c>
    </row>
    <row r="32" spans="1:5" x14ac:dyDescent="0.25">
      <c r="A32" t="s">
        <v>52</v>
      </c>
      <c r="B32">
        <f>VLOOKUP(A32,'NO STEALS HITTERs'!$B:$N,13,FALSE)</f>
        <v>23.3</v>
      </c>
      <c r="C32">
        <f t="shared" si="0"/>
        <v>31</v>
      </c>
      <c r="D32">
        <f>_xlfn.IFNA(VLOOKUP(A32,'NO STEALS HITTERs'!$B:$E,4,FALSE),VLOOKUP(A32,'NO STEAL PITCHERs'!$B:$E,4,FALSE))</f>
        <v>16.2</v>
      </c>
      <c r="E32">
        <f t="shared" si="1"/>
        <v>-14.8</v>
      </c>
    </row>
    <row r="33" spans="1:5" x14ac:dyDescent="0.25">
      <c r="A33" s="17" t="s">
        <v>848</v>
      </c>
      <c r="B33">
        <f>VLOOKUP(A33,'NO STEAL PITCHERs'!$B:$O,14,FALSE)</f>
        <v>23.3</v>
      </c>
      <c r="C33">
        <f t="shared" si="0"/>
        <v>31</v>
      </c>
      <c r="D33">
        <f>_xlfn.IFNA(VLOOKUP(A33,'NO STEALS HITTERs'!$B:$E,4,FALSE),VLOOKUP(A33,'NO STEAL PITCHERs'!$B:$E,4,FALSE))</f>
        <v>42</v>
      </c>
      <c r="E33">
        <f t="shared" si="1"/>
        <v>11</v>
      </c>
    </row>
    <row r="34" spans="1:5" x14ac:dyDescent="0.25">
      <c r="A34" s="17" t="s">
        <v>850</v>
      </c>
      <c r="B34">
        <f>VLOOKUP(A34,'NO STEAL PITCHERs'!$B:$O,14,FALSE)</f>
        <v>23.2</v>
      </c>
      <c r="C34">
        <f t="shared" si="0"/>
        <v>33</v>
      </c>
      <c r="D34">
        <f>_xlfn.IFNA(VLOOKUP(A34,'NO STEALS HITTERs'!$B:$E,4,FALSE),VLOOKUP(A34,'NO STEAL PITCHERs'!$B:$E,4,FALSE))</f>
        <v>20</v>
      </c>
      <c r="E34">
        <f t="shared" si="1"/>
        <v>-13</v>
      </c>
    </row>
    <row r="35" spans="1:5" x14ac:dyDescent="0.25">
      <c r="A35" s="17" t="s">
        <v>853</v>
      </c>
      <c r="B35">
        <f>VLOOKUP(A35,'NO STEAL PITCHERs'!$B:$O,14,FALSE)</f>
        <v>22.1</v>
      </c>
      <c r="C35">
        <f t="shared" si="0"/>
        <v>34</v>
      </c>
      <c r="D35">
        <f>_xlfn.IFNA(VLOOKUP(A35,'NO STEALS HITTERs'!$B:$E,4,FALSE),VLOOKUP(A35,'NO STEAL PITCHERs'!$B:$E,4,FALSE))</f>
        <v>61.7</v>
      </c>
      <c r="E35">
        <f t="shared" si="1"/>
        <v>27.700000000000003</v>
      </c>
    </row>
    <row r="36" spans="1:5" x14ac:dyDescent="0.25">
      <c r="A36" t="s">
        <v>66</v>
      </c>
      <c r="B36">
        <f>VLOOKUP(A36,'NO STEALS HITTERs'!$B:$N,13,FALSE)</f>
        <v>22</v>
      </c>
      <c r="C36">
        <f t="shared" si="0"/>
        <v>35</v>
      </c>
      <c r="D36">
        <f>_xlfn.IFNA(VLOOKUP(A36,'NO STEALS HITTERs'!$B:$E,4,FALSE),VLOOKUP(A36,'NO STEAL PITCHERs'!$B:$E,4,FALSE))</f>
        <v>22.9</v>
      </c>
      <c r="E36">
        <f t="shared" si="1"/>
        <v>-12.100000000000001</v>
      </c>
    </row>
    <row r="37" spans="1:5" x14ac:dyDescent="0.25">
      <c r="A37" s="17" t="s">
        <v>854</v>
      </c>
      <c r="B37">
        <f>VLOOKUP(A37,'NO STEAL PITCHERs'!$B:$O,14,FALSE)</f>
        <v>21.8</v>
      </c>
      <c r="C37">
        <f t="shared" si="0"/>
        <v>36</v>
      </c>
      <c r="D37">
        <f>_xlfn.IFNA(VLOOKUP(A37,'NO STEALS HITTERs'!$B:$E,4,FALSE),VLOOKUP(A37,'NO STEAL PITCHERs'!$B:$E,4,FALSE))</f>
        <v>30.3</v>
      </c>
      <c r="E37">
        <f t="shared" si="1"/>
        <v>-5.6999999999999993</v>
      </c>
    </row>
    <row r="38" spans="1:5" x14ac:dyDescent="0.25">
      <c r="A38" t="s">
        <v>41</v>
      </c>
      <c r="B38">
        <f>VLOOKUP(A38,'NO STEALS HITTERs'!$B:$N,13,FALSE)</f>
        <v>21.4</v>
      </c>
      <c r="C38">
        <f t="shared" si="0"/>
        <v>37</v>
      </c>
      <c r="D38">
        <f>_xlfn.IFNA(VLOOKUP(A38,'NO STEALS HITTERs'!$B:$E,4,FALSE),VLOOKUP(A38,'NO STEAL PITCHERs'!$B:$E,4,FALSE))</f>
        <v>6</v>
      </c>
      <c r="E38">
        <f t="shared" si="1"/>
        <v>-31</v>
      </c>
    </row>
    <row r="39" spans="1:5" x14ac:dyDescent="0.25">
      <c r="A39" t="s">
        <v>68</v>
      </c>
      <c r="B39">
        <f>VLOOKUP(A39,'NO STEALS HITTERs'!$B:$N,13,FALSE)</f>
        <v>20.8</v>
      </c>
      <c r="C39">
        <f t="shared" si="0"/>
        <v>38</v>
      </c>
      <c r="D39">
        <f>_xlfn.IFNA(VLOOKUP(A39,'NO STEALS HITTERs'!$B:$E,4,FALSE),VLOOKUP(A39,'NO STEAL PITCHERs'!$B:$E,4,FALSE))</f>
        <v>31.1</v>
      </c>
      <c r="E39">
        <f t="shared" si="1"/>
        <v>-6.8999999999999986</v>
      </c>
    </row>
    <row r="40" spans="1:5" x14ac:dyDescent="0.25">
      <c r="A40" s="17" t="s">
        <v>856</v>
      </c>
      <c r="B40">
        <f>VLOOKUP(A40,'NO STEAL PITCHERs'!$B:$O,14,FALSE)</f>
        <v>20.399999999999999</v>
      </c>
      <c r="C40">
        <f t="shared" si="0"/>
        <v>39</v>
      </c>
      <c r="D40">
        <f>_xlfn.IFNA(VLOOKUP(A40,'NO STEALS HITTERs'!$B:$E,4,FALSE),VLOOKUP(A40,'NO STEAL PITCHERs'!$B:$E,4,FALSE))</f>
        <v>38.5</v>
      </c>
      <c r="E40">
        <f t="shared" si="1"/>
        <v>-0.5</v>
      </c>
    </row>
    <row r="41" spans="1:5" x14ac:dyDescent="0.25">
      <c r="A41" s="17" t="s">
        <v>860</v>
      </c>
      <c r="B41">
        <f>VLOOKUP(A41,'NO STEAL PITCHERs'!$B:$O,14,FALSE)</f>
        <v>20.3</v>
      </c>
      <c r="C41">
        <f t="shared" si="0"/>
        <v>40</v>
      </c>
      <c r="D41">
        <f>_xlfn.IFNA(VLOOKUP(A41,'NO STEALS HITTERs'!$B:$E,4,FALSE),VLOOKUP(A41,'NO STEAL PITCHERs'!$B:$E,4,FALSE))</f>
        <v>40.200000000000003</v>
      </c>
      <c r="E41">
        <f t="shared" si="1"/>
        <v>0.20000000000000284</v>
      </c>
    </row>
    <row r="42" spans="1:5" x14ac:dyDescent="0.25">
      <c r="A42" s="17" t="s">
        <v>855</v>
      </c>
      <c r="B42">
        <f>VLOOKUP(A42,'NO STEAL PITCHERs'!$B:$O,14,FALSE)</f>
        <v>19.8</v>
      </c>
      <c r="C42">
        <f t="shared" si="0"/>
        <v>41</v>
      </c>
      <c r="D42">
        <f>_xlfn.IFNA(VLOOKUP(A42,'NO STEALS HITTERs'!$B:$E,4,FALSE),VLOOKUP(A42,'NO STEAL PITCHERs'!$B:$E,4,FALSE))</f>
        <v>61.1</v>
      </c>
      <c r="E42">
        <f t="shared" si="1"/>
        <v>20.100000000000001</v>
      </c>
    </row>
    <row r="43" spans="1:5" x14ac:dyDescent="0.25">
      <c r="A43" t="s">
        <v>63</v>
      </c>
      <c r="B43">
        <f>VLOOKUP(A43,'NO STEALS HITTERs'!$B:$N,13,FALSE)</f>
        <v>19.399999999999999</v>
      </c>
      <c r="C43">
        <f t="shared" si="0"/>
        <v>42</v>
      </c>
      <c r="D43">
        <f>_xlfn.IFNA(VLOOKUP(A43,'NO STEALS HITTERs'!$B:$E,4,FALSE),VLOOKUP(A43,'NO STEAL PITCHERs'!$B:$E,4,FALSE))</f>
        <v>46.6</v>
      </c>
      <c r="E43">
        <f t="shared" si="1"/>
        <v>4.6000000000000014</v>
      </c>
    </row>
    <row r="44" spans="1:5" x14ac:dyDescent="0.25">
      <c r="A44" t="s">
        <v>81</v>
      </c>
      <c r="B44">
        <f>VLOOKUP(A44,'NO STEALS HITTERs'!$B:$N,13,FALSE)</f>
        <v>18.7</v>
      </c>
      <c r="C44">
        <f t="shared" si="0"/>
        <v>43</v>
      </c>
      <c r="D44">
        <f>_xlfn.IFNA(VLOOKUP(A44,'NO STEALS HITTERs'!$B:$E,4,FALSE),VLOOKUP(A44,'NO STEAL PITCHERs'!$B:$E,4,FALSE))</f>
        <v>32.9</v>
      </c>
      <c r="E44">
        <f t="shared" si="1"/>
        <v>-10.100000000000001</v>
      </c>
    </row>
    <row r="45" spans="1:5" x14ac:dyDescent="0.25">
      <c r="A45" t="s">
        <v>73</v>
      </c>
      <c r="B45">
        <f>VLOOKUP(A45,'NO STEALS HITTERs'!$B:$N,13,FALSE)</f>
        <v>18.600000000000001</v>
      </c>
      <c r="C45">
        <f t="shared" si="0"/>
        <v>44</v>
      </c>
      <c r="D45">
        <f>_xlfn.IFNA(VLOOKUP(A45,'NO STEALS HITTERs'!$B:$E,4,FALSE),VLOOKUP(A45,'NO STEAL PITCHERs'!$B:$E,4,FALSE))</f>
        <v>23</v>
      </c>
      <c r="E45">
        <f t="shared" si="1"/>
        <v>-21</v>
      </c>
    </row>
    <row r="46" spans="1:5" x14ac:dyDescent="0.25">
      <c r="A46" t="s">
        <v>75</v>
      </c>
      <c r="B46">
        <f>VLOOKUP(A46,'NO STEALS HITTERs'!$B:$N,13,FALSE)</f>
        <v>18.600000000000001</v>
      </c>
      <c r="C46">
        <f t="shared" si="0"/>
        <v>44</v>
      </c>
      <c r="D46">
        <f>_xlfn.IFNA(VLOOKUP(A46,'NO STEALS HITTERs'!$B:$E,4,FALSE),VLOOKUP(A46,'NO STEAL PITCHERs'!$B:$E,4,FALSE))</f>
        <v>42.9</v>
      </c>
      <c r="E46">
        <f t="shared" si="1"/>
        <v>-1.1000000000000014</v>
      </c>
    </row>
    <row r="47" spans="1:5" x14ac:dyDescent="0.25">
      <c r="A47" s="17" t="s">
        <v>865</v>
      </c>
      <c r="B47">
        <f>VLOOKUP(A47,'NO STEAL PITCHERs'!$B:$O,14,FALSE)</f>
        <v>18.399999999999999</v>
      </c>
      <c r="C47">
        <f t="shared" si="0"/>
        <v>46</v>
      </c>
      <c r="D47">
        <f>_xlfn.IFNA(VLOOKUP(A47,'NO STEALS HITTERs'!$B:$E,4,FALSE),VLOOKUP(A47,'NO STEAL PITCHERs'!$B:$E,4,FALSE))</f>
        <v>84.7</v>
      </c>
      <c r="E47">
        <f t="shared" si="1"/>
        <v>38.700000000000003</v>
      </c>
    </row>
    <row r="48" spans="1:5" x14ac:dyDescent="0.25">
      <c r="A48" s="17" t="s">
        <v>864</v>
      </c>
      <c r="B48">
        <f>VLOOKUP(A48,'NO STEAL PITCHERs'!$B:$O,14,FALSE)</f>
        <v>18.3</v>
      </c>
      <c r="C48">
        <f t="shared" si="0"/>
        <v>47</v>
      </c>
      <c r="D48">
        <f>_xlfn.IFNA(VLOOKUP(A48,'NO STEALS HITTERs'!$B:$E,4,FALSE),VLOOKUP(A48,'NO STEAL PITCHERs'!$B:$E,4,FALSE))</f>
        <v>53.1</v>
      </c>
      <c r="E48">
        <f t="shared" si="1"/>
        <v>6.1000000000000014</v>
      </c>
    </row>
    <row r="49" spans="1:5" x14ac:dyDescent="0.25">
      <c r="A49" t="s">
        <v>64</v>
      </c>
      <c r="B49">
        <f>VLOOKUP(A49,'NO STEALS HITTERs'!$B:$N,13,FALSE)</f>
        <v>18.2</v>
      </c>
      <c r="C49">
        <f t="shared" si="0"/>
        <v>48</v>
      </c>
      <c r="D49">
        <f>_xlfn.IFNA(VLOOKUP(A49,'NO STEALS HITTERs'!$B:$E,4,FALSE),VLOOKUP(A49,'NO STEAL PITCHERs'!$B:$E,4,FALSE))</f>
        <v>34.1</v>
      </c>
      <c r="E49">
        <f t="shared" si="1"/>
        <v>-13.899999999999999</v>
      </c>
    </row>
    <row r="50" spans="1:5" x14ac:dyDescent="0.25">
      <c r="A50" t="s">
        <v>72</v>
      </c>
      <c r="B50">
        <f>VLOOKUP(A50,'NO STEALS HITTERs'!$B:$N,13,FALSE)</f>
        <v>18.100000000000001</v>
      </c>
      <c r="C50">
        <f t="shared" si="0"/>
        <v>49</v>
      </c>
      <c r="D50">
        <f>_xlfn.IFNA(VLOOKUP(A50,'NO STEALS HITTERs'!$B:$E,4,FALSE),VLOOKUP(A50,'NO STEAL PITCHERs'!$B:$E,4,FALSE))</f>
        <v>12.4</v>
      </c>
      <c r="E50">
        <f t="shared" si="1"/>
        <v>-36.6</v>
      </c>
    </row>
    <row r="51" spans="1:5" x14ac:dyDescent="0.25">
      <c r="A51" t="s">
        <v>74</v>
      </c>
      <c r="B51">
        <f>VLOOKUP(A51,'NO STEALS HITTERs'!$B:$N,13,FALSE)</f>
        <v>17.8</v>
      </c>
      <c r="C51">
        <f t="shared" si="0"/>
        <v>50</v>
      </c>
      <c r="D51">
        <f>_xlfn.IFNA(VLOOKUP(A51,'NO STEALS HITTERs'!$B:$E,4,FALSE),VLOOKUP(A51,'NO STEAL PITCHERs'!$B:$E,4,FALSE))</f>
        <v>64.099999999999994</v>
      </c>
      <c r="E51">
        <f t="shared" si="1"/>
        <v>14.099999999999994</v>
      </c>
    </row>
    <row r="52" spans="1:5" x14ac:dyDescent="0.25">
      <c r="A52" s="17" t="s">
        <v>862</v>
      </c>
      <c r="B52">
        <f>VLOOKUP(A52,'NO STEAL PITCHERs'!$B:$O,14,FALSE)</f>
        <v>17.8</v>
      </c>
      <c r="C52">
        <f t="shared" si="0"/>
        <v>50</v>
      </c>
      <c r="D52">
        <f>_xlfn.IFNA(VLOOKUP(A52,'NO STEALS HITTERs'!$B:$E,4,FALSE),VLOOKUP(A52,'NO STEAL PITCHERs'!$B:$E,4,FALSE))</f>
        <v>90.9</v>
      </c>
      <c r="E52">
        <f t="shared" si="1"/>
        <v>40.900000000000006</v>
      </c>
    </row>
    <row r="53" spans="1:5" x14ac:dyDescent="0.25">
      <c r="A53" t="s">
        <v>76</v>
      </c>
      <c r="B53">
        <f>VLOOKUP(A53,'NO STEALS HITTERs'!$B:$N,13,FALSE)</f>
        <v>17.5</v>
      </c>
      <c r="C53">
        <f t="shared" si="0"/>
        <v>52</v>
      </c>
      <c r="D53">
        <f>_xlfn.IFNA(VLOOKUP(A53,'NO STEALS HITTERs'!$B:$E,4,FALSE),VLOOKUP(A53,'NO STEAL PITCHERs'!$B:$E,4,FALSE))</f>
        <v>97.8</v>
      </c>
      <c r="E53">
        <f t="shared" si="1"/>
        <v>45.8</v>
      </c>
    </row>
    <row r="54" spans="1:5" x14ac:dyDescent="0.25">
      <c r="A54" t="s">
        <v>69</v>
      </c>
      <c r="B54">
        <f>VLOOKUP(A54,'NO STEALS HITTERs'!$B:$N,13,FALSE)</f>
        <v>17</v>
      </c>
      <c r="C54">
        <f t="shared" si="0"/>
        <v>53</v>
      </c>
      <c r="D54">
        <f>_xlfn.IFNA(VLOOKUP(A54,'NO STEALS HITTERs'!$B:$E,4,FALSE),VLOOKUP(A54,'NO STEAL PITCHERs'!$B:$E,4,FALSE))</f>
        <v>56.9</v>
      </c>
      <c r="E54">
        <f t="shared" si="1"/>
        <v>3.8999999999999986</v>
      </c>
    </row>
    <row r="55" spans="1:5" x14ac:dyDescent="0.25">
      <c r="A55" s="17" t="s">
        <v>876</v>
      </c>
      <c r="B55">
        <f>VLOOKUP(A55,'NO STEAL PITCHERs'!$B:$O,14,FALSE)</f>
        <v>16.600000000000001</v>
      </c>
      <c r="C55">
        <f t="shared" si="0"/>
        <v>54</v>
      </c>
      <c r="D55">
        <f>_xlfn.IFNA(VLOOKUP(A55,'NO STEALS HITTERs'!$B:$E,4,FALSE),VLOOKUP(A55,'NO STEAL PITCHERs'!$B:$E,4,FALSE))</f>
        <v>57.5</v>
      </c>
      <c r="E55">
        <f t="shared" si="1"/>
        <v>3.5</v>
      </c>
    </row>
    <row r="56" spans="1:5" x14ac:dyDescent="0.25">
      <c r="A56" t="s">
        <v>61</v>
      </c>
      <c r="B56">
        <f>VLOOKUP(A56,'NO STEALS HITTERs'!$B:$N,13,FALSE)</f>
        <v>16.399999999999999</v>
      </c>
      <c r="C56">
        <f t="shared" si="0"/>
        <v>55</v>
      </c>
      <c r="D56">
        <f>_xlfn.IFNA(VLOOKUP(A56,'NO STEALS HITTERs'!$B:$E,4,FALSE),VLOOKUP(A56,'NO STEAL PITCHERs'!$B:$E,4,FALSE))</f>
        <v>44.7</v>
      </c>
      <c r="E56">
        <f t="shared" si="1"/>
        <v>-10.299999999999997</v>
      </c>
    </row>
    <row r="57" spans="1:5" x14ac:dyDescent="0.25">
      <c r="A57" t="s">
        <v>84</v>
      </c>
      <c r="B57">
        <f>VLOOKUP(A57,'NO STEALS HITTERs'!$B:$N,13,FALSE)</f>
        <v>16.2</v>
      </c>
      <c r="C57">
        <f t="shared" si="0"/>
        <v>56</v>
      </c>
      <c r="D57">
        <f>_xlfn.IFNA(VLOOKUP(A57,'NO STEALS HITTERs'!$B:$E,4,FALSE),VLOOKUP(A57,'NO STEAL PITCHERs'!$B:$E,4,FALSE))</f>
        <v>85.3</v>
      </c>
      <c r="E57">
        <f t="shared" si="1"/>
        <v>29.299999999999997</v>
      </c>
    </row>
    <row r="58" spans="1:5" x14ac:dyDescent="0.25">
      <c r="A58" t="s">
        <v>79</v>
      </c>
      <c r="B58">
        <f>VLOOKUP(A58,'NO STEALS HITTERs'!$B:$N,13,FALSE)</f>
        <v>16.2</v>
      </c>
      <c r="C58">
        <f t="shared" si="0"/>
        <v>56</v>
      </c>
      <c r="D58">
        <f>_xlfn.IFNA(VLOOKUP(A58,'NO STEALS HITTERs'!$B:$E,4,FALSE),VLOOKUP(A58,'NO STEAL PITCHERs'!$B:$E,4,FALSE))</f>
        <v>93.2</v>
      </c>
      <c r="E58">
        <f t="shared" si="1"/>
        <v>37.200000000000003</v>
      </c>
    </row>
    <row r="59" spans="1:5" x14ac:dyDescent="0.25">
      <c r="A59" t="s">
        <v>96</v>
      </c>
      <c r="B59">
        <f>VLOOKUP(A59,'NO STEALS HITTERs'!$B:$N,13,FALSE)</f>
        <v>16.100000000000001</v>
      </c>
      <c r="C59">
        <f t="shared" si="0"/>
        <v>58</v>
      </c>
      <c r="D59">
        <f>_xlfn.IFNA(VLOOKUP(A59,'NO STEALS HITTERs'!$B:$E,4,FALSE),VLOOKUP(A59,'NO STEAL PITCHERs'!$B:$E,4,FALSE))</f>
        <v>37</v>
      </c>
      <c r="E59">
        <f t="shared" si="1"/>
        <v>-21</v>
      </c>
    </row>
    <row r="60" spans="1:5" x14ac:dyDescent="0.25">
      <c r="A60" t="s">
        <v>95</v>
      </c>
      <c r="B60">
        <f>VLOOKUP(A60,'NO STEALS HITTERs'!$B:$N,13,FALSE)</f>
        <v>16.100000000000001</v>
      </c>
      <c r="C60">
        <f t="shared" si="0"/>
        <v>58</v>
      </c>
      <c r="D60">
        <f>_xlfn.IFNA(VLOOKUP(A60,'NO STEALS HITTERs'!$B:$E,4,FALSE),VLOOKUP(A60,'NO STEAL PITCHERs'!$B:$E,4,FALSE))</f>
        <v>110.1</v>
      </c>
      <c r="E60">
        <f t="shared" si="1"/>
        <v>52.099999999999994</v>
      </c>
    </row>
    <row r="61" spans="1:5" x14ac:dyDescent="0.25">
      <c r="A61" t="s">
        <v>86</v>
      </c>
      <c r="B61">
        <f>VLOOKUP(A61,'NO STEALS HITTERs'!$B:$N,13,FALSE)</f>
        <v>15.3</v>
      </c>
      <c r="C61">
        <f t="shared" si="0"/>
        <v>60</v>
      </c>
      <c r="D61">
        <f>_xlfn.IFNA(VLOOKUP(A61,'NO STEALS HITTERs'!$B:$E,4,FALSE),VLOOKUP(A61,'NO STEAL PITCHERs'!$B:$E,4,FALSE))</f>
        <v>97.6</v>
      </c>
      <c r="E61">
        <f t="shared" si="1"/>
        <v>37.599999999999994</v>
      </c>
    </row>
    <row r="62" spans="1:5" x14ac:dyDescent="0.25">
      <c r="A62" t="s">
        <v>71</v>
      </c>
      <c r="B62">
        <f>VLOOKUP(A62,'NO STEALS HITTERs'!$B:$N,13,FALSE)</f>
        <v>15.2</v>
      </c>
      <c r="C62">
        <f t="shared" si="0"/>
        <v>61</v>
      </c>
      <c r="D62">
        <f>_xlfn.IFNA(VLOOKUP(A62,'NO STEALS HITTERs'!$B:$E,4,FALSE),VLOOKUP(A62,'NO STEAL PITCHERs'!$B:$E,4,FALSE))</f>
        <v>28.7</v>
      </c>
      <c r="E62">
        <f t="shared" si="1"/>
        <v>-32.299999999999997</v>
      </c>
    </row>
    <row r="63" spans="1:5" x14ac:dyDescent="0.25">
      <c r="A63" t="s">
        <v>77</v>
      </c>
      <c r="B63">
        <f>VLOOKUP(A63,'NO STEALS HITTERs'!$B:$N,13,FALSE)</f>
        <v>14.9</v>
      </c>
      <c r="C63">
        <f t="shared" si="0"/>
        <v>62</v>
      </c>
      <c r="D63">
        <f>_xlfn.IFNA(VLOOKUP(A63,'NO STEALS HITTERs'!$B:$E,4,FALSE),VLOOKUP(A63,'NO STEAL PITCHERs'!$B:$E,4,FALSE))</f>
        <v>54.8</v>
      </c>
      <c r="E63">
        <f t="shared" si="1"/>
        <v>-7.2000000000000028</v>
      </c>
    </row>
    <row r="64" spans="1:5" x14ac:dyDescent="0.25">
      <c r="A64" s="17" t="s">
        <v>870</v>
      </c>
      <c r="B64">
        <f>VLOOKUP(A64,'NO STEAL PITCHERs'!$B:$O,14,FALSE)</f>
        <v>14.8</v>
      </c>
      <c r="C64">
        <f t="shared" si="0"/>
        <v>63</v>
      </c>
      <c r="D64">
        <f>_xlfn.IFNA(VLOOKUP(A64,'NO STEALS HITTERs'!$B:$E,4,FALSE),VLOOKUP(A64,'NO STEAL PITCHERs'!$B:$E,4,FALSE))</f>
        <v>121</v>
      </c>
      <c r="E64">
        <f t="shared" si="1"/>
        <v>58</v>
      </c>
    </row>
    <row r="65" spans="1:5" x14ac:dyDescent="0.25">
      <c r="A65" t="s">
        <v>94</v>
      </c>
      <c r="B65">
        <f>VLOOKUP(A65,'NO STEALS HITTERs'!$B:$N,13,FALSE)</f>
        <v>14.5</v>
      </c>
      <c r="C65">
        <f t="shared" si="0"/>
        <v>64</v>
      </c>
      <c r="D65">
        <f>_xlfn.IFNA(VLOOKUP(A65,'NO STEALS HITTERs'!$B:$E,4,FALSE),VLOOKUP(A65,'NO STEAL PITCHERs'!$B:$E,4,FALSE))</f>
        <v>185.1</v>
      </c>
      <c r="E65">
        <f t="shared" si="1"/>
        <v>121.1</v>
      </c>
    </row>
    <row r="66" spans="1:5" x14ac:dyDescent="0.25">
      <c r="A66" t="s">
        <v>104</v>
      </c>
      <c r="B66">
        <f>VLOOKUP(A66,'NO STEALS HITTERs'!$B:$N,13,FALSE)</f>
        <v>14</v>
      </c>
      <c r="C66">
        <f t="shared" ref="C66:C129" si="2">_xlfn.RANK.EQ(B66,$B:$B)</f>
        <v>65</v>
      </c>
      <c r="D66">
        <f>_xlfn.IFNA(VLOOKUP(A66,'NO STEALS HITTERs'!$B:$E,4,FALSE),VLOOKUP(A66,'NO STEAL PITCHERs'!$B:$E,4,FALSE))</f>
        <v>119.3</v>
      </c>
      <c r="E66">
        <f t="shared" ref="E66:E129" si="3">IF(NOT(D66=999),D66-C66,NA())</f>
        <v>54.3</v>
      </c>
    </row>
    <row r="67" spans="1:5" x14ac:dyDescent="0.25">
      <c r="A67" t="s">
        <v>100</v>
      </c>
      <c r="B67">
        <f>VLOOKUP(A67,'NO STEALS HITTERs'!$B:$N,13,FALSE)</f>
        <v>13.9</v>
      </c>
      <c r="C67">
        <f t="shared" si="2"/>
        <v>66</v>
      </c>
      <c r="D67">
        <f>_xlfn.IFNA(VLOOKUP(A67,'NO STEALS HITTERs'!$B:$E,4,FALSE),VLOOKUP(A67,'NO STEAL PITCHERs'!$B:$E,4,FALSE))</f>
        <v>117.3</v>
      </c>
      <c r="E67">
        <f t="shared" si="3"/>
        <v>51.3</v>
      </c>
    </row>
    <row r="68" spans="1:5" x14ac:dyDescent="0.25">
      <c r="A68" t="s">
        <v>109</v>
      </c>
      <c r="B68">
        <f>VLOOKUP(A68,'NO STEALS HITTERs'!$B:$N,13,FALSE)</f>
        <v>13.5</v>
      </c>
      <c r="C68">
        <f t="shared" si="2"/>
        <v>67</v>
      </c>
      <c r="D68">
        <f>_xlfn.IFNA(VLOOKUP(A68,'NO STEALS HITTERs'!$B:$E,4,FALSE),VLOOKUP(A68,'NO STEAL PITCHERs'!$B:$E,4,FALSE))</f>
        <v>164.8</v>
      </c>
      <c r="E68">
        <f t="shared" si="3"/>
        <v>97.800000000000011</v>
      </c>
    </row>
    <row r="69" spans="1:5" x14ac:dyDescent="0.25">
      <c r="A69" t="s">
        <v>97</v>
      </c>
      <c r="B69">
        <f>VLOOKUP(A69,'NO STEALS HITTERs'!$B:$N,13,FALSE)</f>
        <v>13.4</v>
      </c>
      <c r="C69">
        <f t="shared" si="2"/>
        <v>68</v>
      </c>
      <c r="D69">
        <f>_xlfn.IFNA(VLOOKUP(A69,'NO STEALS HITTERs'!$B:$E,4,FALSE),VLOOKUP(A69,'NO STEAL PITCHERs'!$B:$E,4,FALSE))</f>
        <v>83.3</v>
      </c>
      <c r="E69">
        <f t="shared" si="3"/>
        <v>15.299999999999997</v>
      </c>
    </row>
    <row r="70" spans="1:5" x14ac:dyDescent="0.25">
      <c r="A70" t="s">
        <v>124</v>
      </c>
      <c r="B70">
        <f>VLOOKUP(A70,'NO STEALS HITTERs'!$B:$N,13,FALSE)</f>
        <v>13.4</v>
      </c>
      <c r="C70">
        <f t="shared" si="2"/>
        <v>68</v>
      </c>
      <c r="D70">
        <f>_xlfn.IFNA(VLOOKUP(A70,'NO STEALS HITTERs'!$B:$E,4,FALSE),VLOOKUP(A70,'NO STEAL PITCHERs'!$B:$E,4,FALSE))</f>
        <v>183</v>
      </c>
      <c r="E70">
        <f t="shared" si="3"/>
        <v>115</v>
      </c>
    </row>
    <row r="71" spans="1:5" x14ac:dyDescent="0.25">
      <c r="A71" s="17" t="s">
        <v>882</v>
      </c>
      <c r="B71">
        <f>VLOOKUP(A71,'NO STEAL PITCHERs'!$B:$O,14,FALSE)</f>
        <v>13.2</v>
      </c>
      <c r="C71">
        <f t="shared" si="2"/>
        <v>70</v>
      </c>
      <c r="D71">
        <f>_xlfn.IFNA(VLOOKUP(A71,'NO STEALS HITTERs'!$B:$E,4,FALSE),VLOOKUP(A71,'NO STEAL PITCHERs'!$B:$E,4,FALSE))</f>
        <v>70.2</v>
      </c>
      <c r="E71">
        <f t="shared" si="3"/>
        <v>0.20000000000000284</v>
      </c>
    </row>
    <row r="72" spans="1:5" x14ac:dyDescent="0.25">
      <c r="A72" s="17" t="s">
        <v>844</v>
      </c>
      <c r="B72">
        <f>VLOOKUP(A72,'NO STEAL PITCHERs'!$B:$O,14,FALSE)</f>
        <v>13.2</v>
      </c>
      <c r="C72">
        <f t="shared" si="2"/>
        <v>70</v>
      </c>
      <c r="D72">
        <f>_xlfn.IFNA(VLOOKUP(A72,'NO STEALS HITTERs'!$B:$E,4,FALSE),VLOOKUP(A72,'NO STEAL PITCHERs'!$B:$E,4,FALSE))</f>
        <v>44</v>
      </c>
      <c r="E72">
        <f t="shared" si="3"/>
        <v>-26</v>
      </c>
    </row>
    <row r="73" spans="1:5" x14ac:dyDescent="0.25">
      <c r="A73" s="17" t="s">
        <v>893</v>
      </c>
      <c r="B73">
        <f>VLOOKUP(A73,'NO STEAL PITCHERs'!$B:$O,14,FALSE)</f>
        <v>13.2</v>
      </c>
      <c r="C73">
        <f t="shared" si="2"/>
        <v>70</v>
      </c>
      <c r="D73">
        <f>_xlfn.IFNA(VLOOKUP(A73,'NO STEALS HITTERs'!$B:$E,4,FALSE),VLOOKUP(A73,'NO STEAL PITCHERs'!$B:$E,4,FALSE))</f>
        <v>151.30000000000001</v>
      </c>
      <c r="E73">
        <f t="shared" si="3"/>
        <v>81.300000000000011</v>
      </c>
    </row>
    <row r="74" spans="1:5" x14ac:dyDescent="0.25">
      <c r="A74" t="s">
        <v>102</v>
      </c>
      <c r="B74">
        <f>VLOOKUP(A74,'NO STEALS HITTERs'!$B:$N,13,FALSE)</f>
        <v>13.1</v>
      </c>
      <c r="C74">
        <f t="shared" si="2"/>
        <v>73</v>
      </c>
      <c r="D74">
        <f>_xlfn.IFNA(VLOOKUP(A74,'NO STEALS HITTERs'!$B:$E,4,FALSE),VLOOKUP(A74,'NO STEAL PITCHERs'!$B:$E,4,FALSE))</f>
        <v>170.6</v>
      </c>
      <c r="E74">
        <f t="shared" si="3"/>
        <v>97.6</v>
      </c>
    </row>
    <row r="75" spans="1:5" x14ac:dyDescent="0.25">
      <c r="A75" t="s">
        <v>99</v>
      </c>
      <c r="B75">
        <f>VLOOKUP(A75,'NO STEALS HITTERs'!$B:$N,13,FALSE)</f>
        <v>13.1</v>
      </c>
      <c r="C75">
        <f t="shared" si="2"/>
        <v>73</v>
      </c>
      <c r="D75">
        <f>_xlfn.IFNA(VLOOKUP(A75,'NO STEALS HITTERs'!$B:$E,4,FALSE),VLOOKUP(A75,'NO STEAL PITCHERs'!$B:$E,4,FALSE))</f>
        <v>144.4</v>
      </c>
      <c r="E75">
        <f t="shared" si="3"/>
        <v>71.400000000000006</v>
      </c>
    </row>
    <row r="76" spans="1:5" x14ac:dyDescent="0.25">
      <c r="A76" s="17" t="s">
        <v>900</v>
      </c>
      <c r="B76">
        <f>VLOOKUP(A76,'NO STEAL PITCHERs'!$B:$O,14,FALSE)</f>
        <v>12.8</v>
      </c>
      <c r="C76">
        <f t="shared" si="2"/>
        <v>75</v>
      </c>
      <c r="D76">
        <f>_xlfn.IFNA(VLOOKUP(A76,'NO STEALS HITTERs'!$B:$E,4,FALSE),VLOOKUP(A76,'NO STEAL PITCHERs'!$B:$E,4,FALSE))</f>
        <v>80.400000000000006</v>
      </c>
      <c r="E76">
        <f t="shared" si="3"/>
        <v>5.4000000000000057</v>
      </c>
    </row>
    <row r="77" spans="1:5" x14ac:dyDescent="0.25">
      <c r="A77" s="17" t="s">
        <v>890</v>
      </c>
      <c r="B77">
        <f>VLOOKUP(A77,'NO STEAL PITCHERs'!$B:$O,14,FALSE)</f>
        <v>12.7</v>
      </c>
      <c r="C77">
        <f t="shared" si="2"/>
        <v>76</v>
      </c>
      <c r="D77">
        <f>_xlfn.IFNA(VLOOKUP(A77,'NO STEALS HITTERs'!$B:$E,4,FALSE),VLOOKUP(A77,'NO STEAL PITCHERs'!$B:$E,4,FALSE))</f>
        <v>136.1</v>
      </c>
      <c r="E77">
        <f t="shared" si="3"/>
        <v>60.099999999999994</v>
      </c>
    </row>
    <row r="78" spans="1:5" x14ac:dyDescent="0.25">
      <c r="A78" t="s">
        <v>115</v>
      </c>
      <c r="B78">
        <f>VLOOKUP(A78,'NO STEALS HITTERs'!$B:$N,13,FALSE)</f>
        <v>12.6</v>
      </c>
      <c r="C78">
        <f t="shared" si="2"/>
        <v>77</v>
      </c>
      <c r="D78">
        <f>_xlfn.IFNA(VLOOKUP(A78,'NO STEALS HITTERs'!$B:$E,4,FALSE),VLOOKUP(A78,'NO STEAL PITCHERs'!$B:$E,4,FALSE))</f>
        <v>120.4</v>
      </c>
      <c r="E78">
        <f t="shared" si="3"/>
        <v>43.400000000000006</v>
      </c>
    </row>
    <row r="79" spans="1:5" x14ac:dyDescent="0.25">
      <c r="A79" s="17" t="s">
        <v>895</v>
      </c>
      <c r="B79">
        <f>VLOOKUP(A79,'NO STEAL PITCHERs'!$B:$O,14,FALSE)</f>
        <v>12</v>
      </c>
      <c r="C79">
        <f t="shared" si="2"/>
        <v>78</v>
      </c>
      <c r="D79">
        <f>_xlfn.IFNA(VLOOKUP(A79,'NO STEALS HITTERs'!$B:$E,4,FALSE),VLOOKUP(A79,'NO STEAL PITCHERs'!$B:$E,4,FALSE))</f>
        <v>66.5</v>
      </c>
      <c r="E79">
        <f t="shared" si="3"/>
        <v>-11.5</v>
      </c>
    </row>
    <row r="80" spans="1:5" x14ac:dyDescent="0.25">
      <c r="A80" t="s">
        <v>105</v>
      </c>
      <c r="B80">
        <f>VLOOKUP(A80,'NO STEALS HITTERs'!$B:$N,13,FALSE)</f>
        <v>11.9</v>
      </c>
      <c r="C80">
        <f t="shared" si="2"/>
        <v>79</v>
      </c>
      <c r="D80">
        <f>_xlfn.IFNA(VLOOKUP(A80,'NO STEALS HITTERs'!$B:$E,4,FALSE),VLOOKUP(A80,'NO STEAL PITCHERs'!$B:$E,4,FALSE))</f>
        <v>71</v>
      </c>
      <c r="E80">
        <f t="shared" si="3"/>
        <v>-8</v>
      </c>
    </row>
    <row r="81" spans="1:5" x14ac:dyDescent="0.25">
      <c r="A81" t="s">
        <v>128</v>
      </c>
      <c r="B81">
        <f>VLOOKUP(A81,'NO STEALS HITTERs'!$B:$N,13,FALSE)</f>
        <v>11.9</v>
      </c>
      <c r="C81">
        <f t="shared" si="2"/>
        <v>79</v>
      </c>
      <c r="D81">
        <f>_xlfn.IFNA(VLOOKUP(A81,'NO STEALS HITTERs'!$B:$E,4,FALSE),VLOOKUP(A81,'NO STEAL PITCHERs'!$B:$E,4,FALSE))</f>
        <v>190.7</v>
      </c>
      <c r="E81">
        <f t="shared" si="3"/>
        <v>111.69999999999999</v>
      </c>
    </row>
    <row r="82" spans="1:5" x14ac:dyDescent="0.25">
      <c r="A82" t="s">
        <v>98</v>
      </c>
      <c r="B82">
        <f>VLOOKUP(A82,'NO STEALS HITTERs'!$B:$N,13,FALSE)</f>
        <v>11.6</v>
      </c>
      <c r="C82">
        <f t="shared" si="2"/>
        <v>81</v>
      </c>
      <c r="D82">
        <f>_xlfn.IFNA(VLOOKUP(A82,'NO STEALS HITTERs'!$B:$E,4,FALSE),VLOOKUP(A82,'NO STEAL PITCHERs'!$B:$E,4,FALSE))</f>
        <v>111.9</v>
      </c>
      <c r="E82">
        <f t="shared" si="3"/>
        <v>30.900000000000006</v>
      </c>
    </row>
    <row r="83" spans="1:5" x14ac:dyDescent="0.25">
      <c r="A83" t="s">
        <v>116</v>
      </c>
      <c r="B83">
        <f>VLOOKUP(A83,'NO STEALS HITTERs'!$B:$N,13,FALSE)</f>
        <v>11.4</v>
      </c>
      <c r="C83">
        <f t="shared" si="2"/>
        <v>82</v>
      </c>
      <c r="D83">
        <f>_xlfn.IFNA(VLOOKUP(A83,'NO STEALS HITTERs'!$B:$E,4,FALSE),VLOOKUP(A83,'NO STEAL PITCHERs'!$B:$E,4,FALSE))</f>
        <v>103.7</v>
      </c>
      <c r="E83">
        <f t="shared" si="3"/>
        <v>21.700000000000003</v>
      </c>
    </row>
    <row r="84" spans="1:5" x14ac:dyDescent="0.25">
      <c r="A84" s="17" t="s">
        <v>907</v>
      </c>
      <c r="B84">
        <f>VLOOKUP(A84,'NO STEAL PITCHERs'!$B:$O,14,FALSE)</f>
        <v>11.4</v>
      </c>
      <c r="C84">
        <f t="shared" si="2"/>
        <v>82</v>
      </c>
      <c r="D84">
        <f>_xlfn.IFNA(VLOOKUP(A84,'NO STEALS HITTERs'!$B:$E,4,FALSE),VLOOKUP(A84,'NO STEAL PITCHERs'!$B:$E,4,FALSE))</f>
        <v>76.8</v>
      </c>
      <c r="E84">
        <f t="shared" si="3"/>
        <v>-5.2000000000000028</v>
      </c>
    </row>
    <row r="85" spans="1:5" x14ac:dyDescent="0.25">
      <c r="A85" t="s">
        <v>89</v>
      </c>
      <c r="B85">
        <f>VLOOKUP(A85,'NO STEALS HITTERs'!$B:$N,13,FALSE)</f>
        <v>11.4</v>
      </c>
      <c r="C85">
        <f t="shared" si="2"/>
        <v>82</v>
      </c>
      <c r="D85">
        <f>_xlfn.IFNA(VLOOKUP(A85,'NO STEALS HITTERs'!$B:$E,4,FALSE),VLOOKUP(A85,'NO STEAL PITCHERs'!$B:$E,4,FALSE))</f>
        <v>62.3</v>
      </c>
      <c r="E85">
        <f t="shared" si="3"/>
        <v>-19.700000000000003</v>
      </c>
    </row>
    <row r="86" spans="1:5" x14ac:dyDescent="0.25">
      <c r="A86" t="s">
        <v>108</v>
      </c>
      <c r="B86">
        <f>VLOOKUP(A86,'NO STEALS HITTERs'!$B:$N,13,FALSE)</f>
        <v>11.3</v>
      </c>
      <c r="C86">
        <f t="shared" si="2"/>
        <v>85</v>
      </c>
      <c r="D86">
        <f>_xlfn.IFNA(VLOOKUP(A86,'NO STEALS HITTERs'!$B:$E,4,FALSE),VLOOKUP(A86,'NO STEAL PITCHERs'!$B:$E,4,FALSE))</f>
        <v>124</v>
      </c>
      <c r="E86">
        <f t="shared" si="3"/>
        <v>39</v>
      </c>
    </row>
    <row r="87" spans="1:5" x14ac:dyDescent="0.25">
      <c r="A87" t="s">
        <v>112</v>
      </c>
      <c r="B87">
        <f>VLOOKUP(A87,'NO STEALS HITTERs'!$B:$N,13,FALSE)</f>
        <v>11.3</v>
      </c>
      <c r="C87">
        <f t="shared" si="2"/>
        <v>85</v>
      </c>
      <c r="D87">
        <f>_xlfn.IFNA(VLOOKUP(A87,'NO STEALS HITTERs'!$B:$E,4,FALSE),VLOOKUP(A87,'NO STEAL PITCHERs'!$B:$E,4,FALSE))</f>
        <v>149.5</v>
      </c>
      <c r="E87">
        <f t="shared" si="3"/>
        <v>64.5</v>
      </c>
    </row>
    <row r="88" spans="1:5" x14ac:dyDescent="0.25">
      <c r="A88" t="s">
        <v>127</v>
      </c>
      <c r="B88">
        <f>VLOOKUP(A88,'NO STEALS HITTERs'!$B:$N,13,FALSE)</f>
        <v>11.2</v>
      </c>
      <c r="C88">
        <f t="shared" si="2"/>
        <v>87</v>
      </c>
      <c r="D88">
        <f>_xlfn.IFNA(VLOOKUP(A88,'NO STEALS HITTERs'!$B:$E,4,FALSE),VLOOKUP(A88,'NO STEAL PITCHERs'!$B:$E,4,FALSE))</f>
        <v>188.9</v>
      </c>
      <c r="E88">
        <f t="shared" si="3"/>
        <v>101.9</v>
      </c>
    </row>
    <row r="89" spans="1:5" x14ac:dyDescent="0.25">
      <c r="A89" t="s">
        <v>126</v>
      </c>
      <c r="B89">
        <f>VLOOKUP(A89,'NO STEALS HITTERs'!$B:$N,13,FALSE)</f>
        <v>11</v>
      </c>
      <c r="C89">
        <f t="shared" si="2"/>
        <v>88</v>
      </c>
      <c r="D89">
        <f>_xlfn.IFNA(VLOOKUP(A89,'NO STEALS HITTERs'!$B:$E,4,FALSE),VLOOKUP(A89,'NO STEAL PITCHERs'!$B:$E,4,FALSE))</f>
        <v>135.9</v>
      </c>
      <c r="E89">
        <f t="shared" si="3"/>
        <v>47.900000000000006</v>
      </c>
    </row>
    <row r="90" spans="1:5" x14ac:dyDescent="0.25">
      <c r="A90" s="17" t="s">
        <v>915</v>
      </c>
      <c r="B90">
        <f>VLOOKUP(A90,'NO STEAL PITCHERs'!$B:$O,14,FALSE)</f>
        <v>10.6</v>
      </c>
      <c r="C90">
        <f t="shared" si="2"/>
        <v>89</v>
      </c>
      <c r="D90">
        <f>_xlfn.IFNA(VLOOKUP(A90,'NO STEALS HITTERs'!$B:$E,4,FALSE),VLOOKUP(A90,'NO STEAL PITCHERs'!$B:$E,4,FALSE))</f>
        <v>104.9</v>
      </c>
      <c r="E90">
        <f t="shared" si="3"/>
        <v>15.900000000000006</v>
      </c>
    </row>
    <row r="91" spans="1:5" x14ac:dyDescent="0.25">
      <c r="A91" t="s">
        <v>166</v>
      </c>
      <c r="B91">
        <f>VLOOKUP(A91,'NO STEALS HITTERs'!$B:$N,13,FALSE)</f>
        <v>10.4</v>
      </c>
      <c r="C91">
        <f t="shared" si="2"/>
        <v>90</v>
      </c>
      <c r="D91">
        <f>_xlfn.IFNA(VLOOKUP(A91,'NO STEALS HITTERs'!$B:$E,4,FALSE),VLOOKUP(A91,'NO STEAL PITCHERs'!$B:$E,4,FALSE))</f>
        <v>161.69999999999999</v>
      </c>
      <c r="E91">
        <f t="shared" si="3"/>
        <v>71.699999999999989</v>
      </c>
    </row>
    <row r="92" spans="1:5" x14ac:dyDescent="0.25">
      <c r="A92" t="s">
        <v>123</v>
      </c>
      <c r="B92">
        <f>VLOOKUP(A92,'NO STEALS HITTERs'!$B:$N,13,FALSE)</f>
        <v>10.199999999999999</v>
      </c>
      <c r="C92">
        <f t="shared" si="2"/>
        <v>91</v>
      </c>
      <c r="D92">
        <f>_xlfn.IFNA(VLOOKUP(A92,'NO STEALS HITTERs'!$B:$E,4,FALSE),VLOOKUP(A92,'NO STEAL PITCHERs'!$B:$E,4,FALSE))</f>
        <v>199.1</v>
      </c>
      <c r="E92">
        <f t="shared" si="3"/>
        <v>108.1</v>
      </c>
    </row>
    <row r="93" spans="1:5" x14ac:dyDescent="0.25">
      <c r="A93" s="17" t="s">
        <v>922</v>
      </c>
      <c r="B93">
        <f>VLOOKUP(A93,'NO STEAL PITCHERs'!$B:$O,14,FALSE)</f>
        <v>10.1</v>
      </c>
      <c r="C93">
        <f t="shared" si="2"/>
        <v>92</v>
      </c>
      <c r="D93">
        <f>_xlfn.IFNA(VLOOKUP(A93,'NO STEALS HITTERs'!$B:$E,4,FALSE),VLOOKUP(A93,'NO STEAL PITCHERs'!$B:$E,4,FALSE))</f>
        <v>99.1</v>
      </c>
      <c r="E93">
        <f t="shared" si="3"/>
        <v>7.0999999999999943</v>
      </c>
    </row>
    <row r="94" spans="1:5" x14ac:dyDescent="0.25">
      <c r="A94" s="17" t="s">
        <v>902</v>
      </c>
      <c r="B94">
        <f>VLOOKUP(A94,'NO STEAL PITCHERs'!$B:$O,14,FALSE)</f>
        <v>10</v>
      </c>
      <c r="C94">
        <f t="shared" si="2"/>
        <v>93</v>
      </c>
      <c r="D94">
        <f>_xlfn.IFNA(VLOOKUP(A94,'NO STEALS HITTERs'!$B:$E,4,FALSE),VLOOKUP(A94,'NO STEAL PITCHERs'!$B:$E,4,FALSE))</f>
        <v>135.4</v>
      </c>
      <c r="E94">
        <f t="shared" si="3"/>
        <v>42.400000000000006</v>
      </c>
    </row>
    <row r="95" spans="1:5" x14ac:dyDescent="0.25">
      <c r="A95" t="s">
        <v>113</v>
      </c>
      <c r="B95">
        <f>VLOOKUP(A95,'NO STEALS HITTERs'!$B:$N,13,FALSE)</f>
        <v>9.9</v>
      </c>
      <c r="C95">
        <f t="shared" si="2"/>
        <v>94</v>
      </c>
      <c r="D95">
        <f>_xlfn.IFNA(VLOOKUP(A95,'NO STEALS HITTERs'!$B:$E,4,FALSE),VLOOKUP(A95,'NO STEAL PITCHERs'!$B:$E,4,FALSE))</f>
        <v>78</v>
      </c>
      <c r="E95">
        <f t="shared" si="3"/>
        <v>-16</v>
      </c>
    </row>
    <row r="96" spans="1:5" x14ac:dyDescent="0.25">
      <c r="A96" t="s">
        <v>87</v>
      </c>
      <c r="B96">
        <f>VLOOKUP(A96,'NO STEALS HITTERs'!$B:$N,13,FALSE)</f>
        <v>9.8000000000000007</v>
      </c>
      <c r="C96">
        <f t="shared" si="2"/>
        <v>95</v>
      </c>
      <c r="D96">
        <f>_xlfn.IFNA(VLOOKUP(A96,'NO STEALS HITTERs'!$B:$E,4,FALSE),VLOOKUP(A96,'NO STEAL PITCHERs'!$B:$E,4,FALSE))</f>
        <v>81.8</v>
      </c>
      <c r="E96">
        <f t="shared" si="3"/>
        <v>-13.200000000000003</v>
      </c>
    </row>
    <row r="97" spans="1:5" x14ac:dyDescent="0.25">
      <c r="A97" t="s">
        <v>134</v>
      </c>
      <c r="B97">
        <f>VLOOKUP(A97,'NO STEALS HITTERs'!$B:$N,13,FALSE)</f>
        <v>9.6999999999999993</v>
      </c>
      <c r="C97">
        <f t="shared" si="2"/>
        <v>96</v>
      </c>
      <c r="D97">
        <f>_xlfn.IFNA(VLOOKUP(A97,'NO STEALS HITTERs'!$B:$E,4,FALSE),VLOOKUP(A97,'NO STEAL PITCHERs'!$B:$E,4,FALSE))</f>
        <v>107.2</v>
      </c>
      <c r="E97">
        <f t="shared" si="3"/>
        <v>11.200000000000003</v>
      </c>
    </row>
    <row r="98" spans="1:5" x14ac:dyDescent="0.25">
      <c r="A98" t="s">
        <v>119</v>
      </c>
      <c r="B98">
        <f>VLOOKUP(A98,'NO STEALS HITTERs'!$B:$N,13,FALSE)</f>
        <v>9.5</v>
      </c>
      <c r="C98">
        <f t="shared" si="2"/>
        <v>97</v>
      </c>
      <c r="D98">
        <f>_xlfn.IFNA(VLOOKUP(A98,'NO STEALS HITTERs'!$B:$E,4,FALSE),VLOOKUP(A98,'NO STEAL PITCHERs'!$B:$E,4,FALSE))</f>
        <v>84.3</v>
      </c>
      <c r="E98">
        <f t="shared" si="3"/>
        <v>-12.700000000000003</v>
      </c>
    </row>
    <row r="99" spans="1:5" x14ac:dyDescent="0.25">
      <c r="A99" t="s">
        <v>121</v>
      </c>
      <c r="B99">
        <f>VLOOKUP(A99,'NO STEALS HITTERs'!$B:$N,13,FALSE)</f>
        <v>9.5</v>
      </c>
      <c r="C99">
        <f t="shared" si="2"/>
        <v>97</v>
      </c>
      <c r="D99">
        <f>_xlfn.IFNA(VLOOKUP(A99,'NO STEALS HITTERs'!$B:$E,4,FALSE),VLOOKUP(A99,'NO STEAL PITCHERs'!$B:$E,4,FALSE))</f>
        <v>77.599999999999994</v>
      </c>
      <c r="E99">
        <f t="shared" si="3"/>
        <v>-19.400000000000006</v>
      </c>
    </row>
    <row r="100" spans="1:5" x14ac:dyDescent="0.25">
      <c r="A100" s="17" t="s">
        <v>916</v>
      </c>
      <c r="B100">
        <f>VLOOKUP(A100,'NO STEAL PITCHERs'!$B:$O,14,FALSE)</f>
        <v>9.5</v>
      </c>
      <c r="C100">
        <f t="shared" si="2"/>
        <v>97</v>
      </c>
      <c r="D100">
        <f>_xlfn.IFNA(VLOOKUP(A100,'NO STEALS HITTERs'!$B:$E,4,FALSE),VLOOKUP(A100,'NO STEAL PITCHERs'!$B:$E,4,FALSE))</f>
        <v>184.8</v>
      </c>
      <c r="E100">
        <f t="shared" si="3"/>
        <v>87.800000000000011</v>
      </c>
    </row>
    <row r="101" spans="1:5" x14ac:dyDescent="0.25">
      <c r="A101" t="s">
        <v>118</v>
      </c>
      <c r="B101">
        <f>VLOOKUP(A101,'NO STEALS HITTERs'!$B:$N,13,FALSE)</f>
        <v>9.5</v>
      </c>
      <c r="C101">
        <f t="shared" si="2"/>
        <v>97</v>
      </c>
      <c r="D101">
        <f>_xlfn.IFNA(VLOOKUP(A101,'NO STEALS HITTERs'!$B:$E,4,FALSE),VLOOKUP(A101,'NO STEAL PITCHERs'!$B:$E,4,FALSE))</f>
        <v>110.2</v>
      </c>
      <c r="E101">
        <f t="shared" si="3"/>
        <v>13.200000000000003</v>
      </c>
    </row>
    <row r="102" spans="1:5" x14ac:dyDescent="0.25">
      <c r="A102" s="17" t="s">
        <v>888</v>
      </c>
      <c r="B102">
        <f>VLOOKUP(A102,'NO STEAL PITCHERs'!$B:$O,14,FALSE)</f>
        <v>9.4</v>
      </c>
      <c r="C102">
        <f t="shared" si="2"/>
        <v>101</v>
      </c>
      <c r="D102">
        <f>_xlfn.IFNA(VLOOKUP(A102,'NO STEALS HITTERs'!$B:$E,4,FALSE),VLOOKUP(A102,'NO STEAL PITCHERs'!$B:$E,4,FALSE))</f>
        <v>309.60000000000002</v>
      </c>
      <c r="E102">
        <f t="shared" si="3"/>
        <v>208.60000000000002</v>
      </c>
    </row>
    <row r="103" spans="1:5" x14ac:dyDescent="0.25">
      <c r="A103" s="17" t="s">
        <v>908</v>
      </c>
      <c r="B103">
        <f>VLOOKUP(A103,'NO STEAL PITCHERs'!$B:$O,14,FALSE)</f>
        <v>9.3000000000000007</v>
      </c>
      <c r="C103">
        <f t="shared" si="2"/>
        <v>102</v>
      </c>
      <c r="D103">
        <f>_xlfn.IFNA(VLOOKUP(A103,'NO STEALS HITTERs'!$B:$E,4,FALSE),VLOOKUP(A103,'NO STEAL PITCHERs'!$B:$E,4,FALSE))</f>
        <v>243.2</v>
      </c>
      <c r="E103">
        <f t="shared" si="3"/>
        <v>141.19999999999999</v>
      </c>
    </row>
    <row r="104" spans="1:5" x14ac:dyDescent="0.25">
      <c r="A104" t="s">
        <v>130</v>
      </c>
      <c r="B104">
        <f>VLOOKUP(A104,'NO STEALS HITTERs'!$B:$N,13,FALSE)</f>
        <v>9</v>
      </c>
      <c r="C104">
        <f t="shared" si="2"/>
        <v>103</v>
      </c>
      <c r="D104">
        <f>_xlfn.IFNA(VLOOKUP(A104,'NO STEALS HITTERs'!$B:$E,4,FALSE),VLOOKUP(A104,'NO STEAL PITCHERs'!$B:$E,4,FALSE))</f>
        <v>132.5</v>
      </c>
      <c r="E104">
        <f t="shared" si="3"/>
        <v>29.5</v>
      </c>
    </row>
    <row r="105" spans="1:5" x14ac:dyDescent="0.25">
      <c r="A105" t="s">
        <v>133</v>
      </c>
      <c r="B105">
        <f>VLOOKUP(A105,'NO STEALS HITTERs'!$B:$N,13,FALSE)</f>
        <v>8.6999999999999993</v>
      </c>
      <c r="C105">
        <f t="shared" si="2"/>
        <v>104</v>
      </c>
      <c r="D105">
        <f>_xlfn.IFNA(VLOOKUP(A105,'NO STEALS HITTERs'!$B:$E,4,FALSE),VLOOKUP(A105,'NO STEAL PITCHERs'!$B:$E,4,FALSE))</f>
        <v>124.8</v>
      </c>
      <c r="E105">
        <f t="shared" si="3"/>
        <v>20.799999999999997</v>
      </c>
    </row>
    <row r="106" spans="1:5" x14ac:dyDescent="0.25">
      <c r="A106" t="s">
        <v>92</v>
      </c>
      <c r="B106">
        <f>VLOOKUP(A106,'NO STEALS HITTERs'!$B:$N,13,FALSE)</f>
        <v>8.6999999999999993</v>
      </c>
      <c r="C106">
        <f t="shared" si="2"/>
        <v>104</v>
      </c>
      <c r="D106">
        <f>_xlfn.IFNA(VLOOKUP(A106,'NO STEALS HITTERs'!$B:$E,4,FALSE),VLOOKUP(A106,'NO STEAL PITCHERs'!$B:$E,4,FALSE))</f>
        <v>73.2</v>
      </c>
      <c r="E106">
        <f t="shared" si="3"/>
        <v>-30.799999999999997</v>
      </c>
    </row>
    <row r="107" spans="1:5" x14ac:dyDescent="0.25">
      <c r="A107" t="s">
        <v>145</v>
      </c>
      <c r="B107">
        <f>VLOOKUP(A107,'NO STEALS HITTERs'!$B:$N,13,FALSE)</f>
        <v>8.6</v>
      </c>
      <c r="C107">
        <f t="shared" si="2"/>
        <v>106</v>
      </c>
      <c r="D107">
        <f>_xlfn.IFNA(VLOOKUP(A107,'NO STEALS HITTERs'!$B:$E,4,FALSE),VLOOKUP(A107,'NO STEAL PITCHERs'!$B:$E,4,FALSE))</f>
        <v>185.5</v>
      </c>
      <c r="E107">
        <f t="shared" si="3"/>
        <v>79.5</v>
      </c>
    </row>
    <row r="108" spans="1:5" x14ac:dyDescent="0.25">
      <c r="A108" s="17" t="s">
        <v>851</v>
      </c>
      <c r="B108">
        <f>VLOOKUP(A108,'NO STEAL PITCHERs'!$B:$O,14,FALSE)</f>
        <v>8.6</v>
      </c>
      <c r="C108">
        <f t="shared" si="2"/>
        <v>106</v>
      </c>
      <c r="D108">
        <f>_xlfn.IFNA(VLOOKUP(A108,'NO STEALS HITTERs'!$B:$E,4,FALSE),VLOOKUP(A108,'NO STEAL PITCHERs'!$B:$E,4,FALSE))</f>
        <v>51.1</v>
      </c>
      <c r="E108">
        <f t="shared" si="3"/>
        <v>-54.9</v>
      </c>
    </row>
    <row r="109" spans="1:5" x14ac:dyDescent="0.25">
      <c r="A109" s="17" t="s">
        <v>884</v>
      </c>
      <c r="B109">
        <f>VLOOKUP(A109,'NO STEAL PITCHERs'!$B:$O,14,FALSE)</f>
        <v>8.6</v>
      </c>
      <c r="C109">
        <f t="shared" si="2"/>
        <v>106</v>
      </c>
      <c r="D109">
        <f>_xlfn.IFNA(VLOOKUP(A109,'NO STEALS HITTERs'!$B:$E,4,FALSE),VLOOKUP(A109,'NO STEAL PITCHERs'!$B:$E,4,FALSE))</f>
        <v>499.2</v>
      </c>
      <c r="E109">
        <f t="shared" si="3"/>
        <v>393.2</v>
      </c>
    </row>
    <row r="110" spans="1:5" x14ac:dyDescent="0.25">
      <c r="A110" t="s">
        <v>125</v>
      </c>
      <c r="B110">
        <f>VLOOKUP(A110,'NO STEALS HITTERs'!$B:$N,13,FALSE)</f>
        <v>8.5</v>
      </c>
      <c r="C110">
        <f t="shared" si="2"/>
        <v>109</v>
      </c>
      <c r="D110">
        <f>_xlfn.IFNA(VLOOKUP(A110,'NO STEALS HITTERs'!$B:$E,4,FALSE),VLOOKUP(A110,'NO STEAL PITCHERs'!$B:$E,4,FALSE))</f>
        <v>53.8</v>
      </c>
      <c r="E110">
        <f t="shared" si="3"/>
        <v>-55.2</v>
      </c>
    </row>
    <row r="111" spans="1:5" x14ac:dyDescent="0.25">
      <c r="A111" t="s">
        <v>117</v>
      </c>
      <c r="B111">
        <f>VLOOKUP(A111,'NO STEALS HITTERs'!$B:$N,13,FALSE)</f>
        <v>8.5</v>
      </c>
      <c r="C111">
        <f t="shared" si="2"/>
        <v>109</v>
      </c>
      <c r="D111">
        <f>_xlfn.IFNA(VLOOKUP(A111,'NO STEALS HITTERs'!$B:$E,4,FALSE),VLOOKUP(A111,'NO STEAL PITCHERs'!$B:$E,4,FALSE))</f>
        <v>163.4</v>
      </c>
      <c r="E111">
        <f t="shared" si="3"/>
        <v>54.400000000000006</v>
      </c>
    </row>
    <row r="112" spans="1:5" x14ac:dyDescent="0.25">
      <c r="A112" t="s">
        <v>131</v>
      </c>
      <c r="B112">
        <f>VLOOKUP(A112,'NO STEALS HITTERs'!$B:$N,13,FALSE)</f>
        <v>8.4</v>
      </c>
      <c r="C112">
        <f t="shared" si="2"/>
        <v>111</v>
      </c>
      <c r="D112">
        <f>_xlfn.IFNA(VLOOKUP(A112,'NO STEALS HITTERs'!$B:$E,4,FALSE),VLOOKUP(A112,'NO STEAL PITCHERs'!$B:$E,4,FALSE))</f>
        <v>229.6</v>
      </c>
      <c r="E112">
        <f t="shared" si="3"/>
        <v>118.6</v>
      </c>
    </row>
    <row r="113" spans="1:5" x14ac:dyDescent="0.25">
      <c r="A113" s="17" t="s">
        <v>852</v>
      </c>
      <c r="B113">
        <f>VLOOKUP(A113,'NO STEAL PITCHERs'!$B:$O,14,FALSE)</f>
        <v>8.1999999999999993</v>
      </c>
      <c r="C113">
        <f t="shared" si="2"/>
        <v>112</v>
      </c>
      <c r="D113">
        <f>_xlfn.IFNA(VLOOKUP(A113,'NO STEALS HITTERs'!$B:$E,4,FALSE),VLOOKUP(A113,'NO STEAL PITCHERs'!$B:$E,4,FALSE))</f>
        <v>53.9</v>
      </c>
      <c r="E113">
        <f t="shared" si="3"/>
        <v>-58.1</v>
      </c>
    </row>
    <row r="114" spans="1:5" x14ac:dyDescent="0.25">
      <c r="A114" t="s">
        <v>175</v>
      </c>
      <c r="B114">
        <f>VLOOKUP(A114,'NO STEALS HITTERs'!$B:$N,13,FALSE)</f>
        <v>8.1</v>
      </c>
      <c r="C114">
        <f t="shared" si="2"/>
        <v>113</v>
      </c>
      <c r="D114">
        <f>_xlfn.IFNA(VLOOKUP(A114,'NO STEALS HITTERs'!$B:$E,4,FALSE),VLOOKUP(A114,'NO STEAL PITCHERs'!$B:$E,4,FALSE))</f>
        <v>244.3</v>
      </c>
      <c r="E114">
        <f t="shared" si="3"/>
        <v>131.30000000000001</v>
      </c>
    </row>
    <row r="115" spans="1:5" x14ac:dyDescent="0.25">
      <c r="A115" t="s">
        <v>132</v>
      </c>
      <c r="B115">
        <f>VLOOKUP(A115,'NO STEALS HITTERs'!$B:$N,13,FALSE)</f>
        <v>8</v>
      </c>
      <c r="C115">
        <f t="shared" si="2"/>
        <v>114</v>
      </c>
      <c r="D115">
        <f>_xlfn.IFNA(VLOOKUP(A115,'NO STEALS HITTERs'!$B:$E,4,FALSE),VLOOKUP(A115,'NO STEAL PITCHERs'!$B:$E,4,FALSE))</f>
        <v>190.9</v>
      </c>
      <c r="E115">
        <f t="shared" si="3"/>
        <v>76.900000000000006</v>
      </c>
    </row>
    <row r="116" spans="1:5" x14ac:dyDescent="0.25">
      <c r="A116" s="17" t="s">
        <v>933</v>
      </c>
      <c r="B116">
        <f>VLOOKUP(A116,'NO STEAL PITCHERs'!$B:$O,14,FALSE)</f>
        <v>7.7</v>
      </c>
      <c r="C116">
        <f t="shared" si="2"/>
        <v>115</v>
      </c>
      <c r="D116">
        <f>_xlfn.IFNA(VLOOKUP(A116,'NO STEALS HITTERs'!$B:$E,4,FALSE),VLOOKUP(A116,'NO STEAL PITCHERs'!$B:$E,4,FALSE))</f>
        <v>186</v>
      </c>
      <c r="E116">
        <f t="shared" si="3"/>
        <v>71</v>
      </c>
    </row>
    <row r="117" spans="1:5" x14ac:dyDescent="0.25">
      <c r="A117" s="17" t="s">
        <v>943</v>
      </c>
      <c r="B117">
        <f>VLOOKUP(A117,'NO STEAL PITCHERs'!$B:$O,14,FALSE)</f>
        <v>7.6</v>
      </c>
      <c r="C117">
        <f t="shared" si="2"/>
        <v>116</v>
      </c>
      <c r="D117">
        <f>_xlfn.IFNA(VLOOKUP(A117,'NO STEALS HITTERs'!$B:$E,4,FALSE),VLOOKUP(A117,'NO STEAL PITCHERs'!$B:$E,4,FALSE))</f>
        <v>136.19999999999999</v>
      </c>
      <c r="E117">
        <f t="shared" si="3"/>
        <v>20.199999999999989</v>
      </c>
    </row>
    <row r="118" spans="1:5" x14ac:dyDescent="0.25">
      <c r="A118" t="s">
        <v>122</v>
      </c>
      <c r="B118">
        <f>VLOOKUP(A118,'NO STEALS HITTERs'!$B:$N,13,FALSE)</f>
        <v>7.5</v>
      </c>
      <c r="C118">
        <f t="shared" si="2"/>
        <v>117</v>
      </c>
      <c r="D118">
        <f>_xlfn.IFNA(VLOOKUP(A118,'NO STEALS HITTERs'!$B:$E,4,FALSE),VLOOKUP(A118,'NO STEAL PITCHERs'!$B:$E,4,FALSE))</f>
        <v>124.2</v>
      </c>
      <c r="E118">
        <f t="shared" si="3"/>
        <v>7.2000000000000028</v>
      </c>
    </row>
    <row r="119" spans="1:5" x14ac:dyDescent="0.25">
      <c r="A119" t="s">
        <v>157</v>
      </c>
      <c r="B119">
        <f>VLOOKUP(A119,'NO STEALS HITTERs'!$B:$N,13,FALSE)</f>
        <v>7.3</v>
      </c>
      <c r="C119">
        <f t="shared" si="2"/>
        <v>118</v>
      </c>
      <c r="D119">
        <f>_xlfn.IFNA(VLOOKUP(A119,'NO STEALS HITTERs'!$B:$E,4,FALSE),VLOOKUP(A119,'NO STEAL PITCHERs'!$B:$E,4,FALSE))</f>
        <v>227.7</v>
      </c>
      <c r="E119">
        <f t="shared" si="3"/>
        <v>109.69999999999999</v>
      </c>
    </row>
    <row r="120" spans="1:5" x14ac:dyDescent="0.25">
      <c r="A120" s="17" t="s">
        <v>959</v>
      </c>
      <c r="B120">
        <f>VLOOKUP(A120,'NO STEAL PITCHERs'!$B:$O,14,FALSE)</f>
        <v>7.3</v>
      </c>
      <c r="C120">
        <f t="shared" si="2"/>
        <v>118</v>
      </c>
      <c r="D120">
        <f>_xlfn.IFNA(VLOOKUP(A120,'NO STEALS HITTERs'!$B:$E,4,FALSE),VLOOKUP(A120,'NO STEAL PITCHERs'!$B:$E,4,FALSE))</f>
        <v>155</v>
      </c>
      <c r="E120">
        <f t="shared" si="3"/>
        <v>37</v>
      </c>
    </row>
    <row r="121" spans="1:5" x14ac:dyDescent="0.25">
      <c r="A121" t="s">
        <v>137</v>
      </c>
      <c r="B121">
        <f>VLOOKUP(A121,'NO STEALS HITTERs'!$B:$N,13,FALSE)</f>
        <v>7.2</v>
      </c>
      <c r="C121">
        <f t="shared" si="2"/>
        <v>120</v>
      </c>
      <c r="D121">
        <f>_xlfn.IFNA(VLOOKUP(A121,'NO STEALS HITTERs'!$B:$E,4,FALSE),VLOOKUP(A121,'NO STEAL PITCHERs'!$B:$E,4,FALSE))</f>
        <v>194.2</v>
      </c>
      <c r="E121">
        <f t="shared" si="3"/>
        <v>74.199999999999989</v>
      </c>
    </row>
    <row r="122" spans="1:5" x14ac:dyDescent="0.25">
      <c r="A122" s="17" t="s">
        <v>955</v>
      </c>
      <c r="B122">
        <f>VLOOKUP(A122,'NO STEAL PITCHERs'!$B:$O,14,FALSE)</f>
        <v>7.1</v>
      </c>
      <c r="C122">
        <f t="shared" si="2"/>
        <v>121</v>
      </c>
      <c r="D122">
        <f>_xlfn.IFNA(VLOOKUP(A122,'NO STEALS HITTERs'!$B:$E,4,FALSE),VLOOKUP(A122,'NO STEAL PITCHERs'!$B:$E,4,FALSE))</f>
        <v>175.9</v>
      </c>
      <c r="E122">
        <f t="shared" si="3"/>
        <v>54.900000000000006</v>
      </c>
    </row>
    <row r="123" spans="1:5" x14ac:dyDescent="0.25">
      <c r="A123" s="17" t="s">
        <v>935</v>
      </c>
      <c r="B123">
        <f>VLOOKUP(A123,'NO STEAL PITCHERs'!$B:$O,14,FALSE)</f>
        <v>7</v>
      </c>
      <c r="C123">
        <f t="shared" si="2"/>
        <v>122</v>
      </c>
      <c r="D123">
        <f>_xlfn.IFNA(VLOOKUP(A123,'NO STEALS HITTERs'!$B:$E,4,FALSE),VLOOKUP(A123,'NO STEAL PITCHERs'!$B:$E,4,FALSE))</f>
        <v>207.6</v>
      </c>
      <c r="E123">
        <f t="shared" si="3"/>
        <v>85.6</v>
      </c>
    </row>
    <row r="124" spans="1:5" x14ac:dyDescent="0.25">
      <c r="A124" t="s">
        <v>135</v>
      </c>
      <c r="B124">
        <f>VLOOKUP(A124,'NO STEALS HITTERs'!$B:$N,13,FALSE)</f>
        <v>6.7</v>
      </c>
      <c r="C124">
        <f t="shared" si="2"/>
        <v>123</v>
      </c>
      <c r="D124">
        <f>_xlfn.IFNA(VLOOKUP(A124,'NO STEALS HITTERs'!$B:$E,4,FALSE),VLOOKUP(A124,'NO STEAL PITCHERs'!$B:$E,4,FALSE))</f>
        <v>116.6</v>
      </c>
      <c r="E124">
        <f t="shared" si="3"/>
        <v>-6.4000000000000057</v>
      </c>
    </row>
    <row r="125" spans="1:5" x14ac:dyDescent="0.25">
      <c r="A125" s="17" t="s">
        <v>950</v>
      </c>
      <c r="B125">
        <f>VLOOKUP(A125,'NO STEAL PITCHERs'!$B:$O,14,FALSE)</f>
        <v>6.7</v>
      </c>
      <c r="C125">
        <f t="shared" si="2"/>
        <v>123</v>
      </c>
      <c r="D125">
        <f>_xlfn.IFNA(VLOOKUP(A125,'NO STEALS HITTERs'!$B:$E,4,FALSE),VLOOKUP(A125,'NO STEAL PITCHERs'!$B:$E,4,FALSE))</f>
        <v>199.5</v>
      </c>
      <c r="E125">
        <f t="shared" si="3"/>
        <v>76.5</v>
      </c>
    </row>
    <row r="126" spans="1:5" x14ac:dyDescent="0.25">
      <c r="A126" s="17" t="s">
        <v>858</v>
      </c>
      <c r="B126">
        <f>VLOOKUP(A126,'NO STEAL PITCHERs'!$B:$O,14,FALSE)</f>
        <v>6.7</v>
      </c>
      <c r="C126">
        <f t="shared" si="2"/>
        <v>123</v>
      </c>
      <c r="D126">
        <f>_xlfn.IFNA(VLOOKUP(A126,'NO STEALS HITTERs'!$B:$E,4,FALSE),VLOOKUP(A126,'NO STEAL PITCHERs'!$B:$E,4,FALSE))</f>
        <v>59.8</v>
      </c>
      <c r="E126">
        <f t="shared" si="3"/>
        <v>-63.2</v>
      </c>
    </row>
    <row r="127" spans="1:5" x14ac:dyDescent="0.25">
      <c r="A127" t="s">
        <v>153</v>
      </c>
      <c r="B127">
        <f>VLOOKUP(A127,'NO STEALS HITTERs'!$B:$N,13,FALSE)</f>
        <v>6.6</v>
      </c>
      <c r="C127">
        <f t="shared" si="2"/>
        <v>126</v>
      </c>
      <c r="D127">
        <f>_xlfn.IFNA(VLOOKUP(A127,'NO STEALS HITTERs'!$B:$E,4,FALSE),VLOOKUP(A127,'NO STEAL PITCHERs'!$B:$E,4,FALSE))</f>
        <v>187.6</v>
      </c>
      <c r="E127">
        <f t="shared" si="3"/>
        <v>61.599999999999994</v>
      </c>
    </row>
    <row r="128" spans="1:5" x14ac:dyDescent="0.25">
      <c r="A128" s="17" t="s">
        <v>954</v>
      </c>
      <c r="B128">
        <f>VLOOKUP(A128,'NO STEAL PITCHERs'!$B:$O,14,FALSE)</f>
        <v>6.6</v>
      </c>
      <c r="C128">
        <f t="shared" si="2"/>
        <v>126</v>
      </c>
      <c r="D128">
        <f>_xlfn.IFNA(VLOOKUP(A128,'NO STEALS HITTERs'!$B:$E,4,FALSE),VLOOKUP(A128,'NO STEAL PITCHERs'!$B:$E,4,FALSE))</f>
        <v>115.9</v>
      </c>
      <c r="E128">
        <f t="shared" si="3"/>
        <v>-10.099999999999994</v>
      </c>
    </row>
    <row r="129" spans="1:5" x14ac:dyDescent="0.25">
      <c r="A129" s="17" t="s">
        <v>946</v>
      </c>
      <c r="B129">
        <f>VLOOKUP(A129,'NO STEAL PITCHERs'!$B:$O,14,FALSE)</f>
        <v>6.6</v>
      </c>
      <c r="C129">
        <f t="shared" si="2"/>
        <v>126</v>
      </c>
      <c r="D129">
        <f>_xlfn.IFNA(VLOOKUP(A129,'NO STEALS HITTERs'!$B:$E,4,FALSE),VLOOKUP(A129,'NO STEAL PITCHERs'!$B:$E,4,FALSE))</f>
        <v>178</v>
      </c>
      <c r="E129">
        <f t="shared" si="3"/>
        <v>52</v>
      </c>
    </row>
    <row r="130" spans="1:5" x14ac:dyDescent="0.25">
      <c r="A130" t="s">
        <v>111</v>
      </c>
      <c r="B130">
        <f>VLOOKUP(A130,'NO STEALS HITTERs'!$B:$N,13,FALSE)</f>
        <v>6.4</v>
      </c>
      <c r="C130">
        <f t="shared" ref="C130:C193" si="4">_xlfn.RANK.EQ(B130,$B:$B)</f>
        <v>129</v>
      </c>
      <c r="D130">
        <f>_xlfn.IFNA(VLOOKUP(A130,'NO STEALS HITTERs'!$B:$E,4,FALSE),VLOOKUP(A130,'NO STEAL PITCHERs'!$B:$E,4,FALSE))</f>
        <v>26.2</v>
      </c>
      <c r="E130">
        <f t="shared" ref="E130:E193" si="5">IF(NOT(D130=999),D130-C130,NA())</f>
        <v>-102.8</v>
      </c>
    </row>
    <row r="131" spans="1:5" x14ac:dyDescent="0.25">
      <c r="A131" s="17" t="s">
        <v>857</v>
      </c>
      <c r="B131">
        <f>VLOOKUP(A131,'NO STEAL PITCHERs'!$B:$O,14,FALSE)</f>
        <v>6.4</v>
      </c>
      <c r="C131">
        <f t="shared" si="4"/>
        <v>129</v>
      </c>
      <c r="D131">
        <f>_xlfn.IFNA(VLOOKUP(A131,'NO STEALS HITTERs'!$B:$E,4,FALSE),VLOOKUP(A131,'NO STEAL PITCHERs'!$B:$E,4,FALSE))</f>
        <v>89.9</v>
      </c>
      <c r="E131">
        <f t="shared" si="5"/>
        <v>-39.099999999999994</v>
      </c>
    </row>
    <row r="132" spans="1:5" x14ac:dyDescent="0.25">
      <c r="A132" s="17" t="s">
        <v>951</v>
      </c>
      <c r="B132">
        <f>VLOOKUP(A132,'NO STEAL PITCHERs'!$B:$O,14,FALSE)</f>
        <v>6.4</v>
      </c>
      <c r="C132">
        <f t="shared" si="4"/>
        <v>129</v>
      </c>
      <c r="D132">
        <f>_xlfn.IFNA(VLOOKUP(A132,'NO STEALS HITTERs'!$B:$E,4,FALSE),VLOOKUP(A132,'NO STEAL PITCHERs'!$B:$E,4,FALSE))</f>
        <v>146.19999999999999</v>
      </c>
      <c r="E132">
        <f t="shared" si="5"/>
        <v>17.199999999999989</v>
      </c>
    </row>
    <row r="133" spans="1:5" x14ac:dyDescent="0.25">
      <c r="A133" s="17" t="s">
        <v>932</v>
      </c>
      <c r="B133">
        <f>VLOOKUP(A133,'NO STEAL PITCHERs'!$B:$O,14,FALSE)</f>
        <v>6.4</v>
      </c>
      <c r="C133">
        <f t="shared" si="4"/>
        <v>129</v>
      </c>
      <c r="D133">
        <f>_xlfn.IFNA(VLOOKUP(A133,'NO STEALS HITTERs'!$B:$E,4,FALSE),VLOOKUP(A133,'NO STEAL PITCHERs'!$B:$E,4,FALSE))</f>
        <v>191.3</v>
      </c>
      <c r="E133">
        <f t="shared" si="5"/>
        <v>62.300000000000011</v>
      </c>
    </row>
    <row r="134" spans="1:5" x14ac:dyDescent="0.25">
      <c r="A134" s="17" t="s">
        <v>859</v>
      </c>
      <c r="B134">
        <f>VLOOKUP(A134,'NO STEAL PITCHERs'!$B:$O,14,FALSE)</f>
        <v>6.3</v>
      </c>
      <c r="C134">
        <f t="shared" si="4"/>
        <v>133</v>
      </c>
      <c r="D134">
        <f>_xlfn.IFNA(VLOOKUP(A134,'NO STEALS HITTERs'!$B:$E,4,FALSE),VLOOKUP(A134,'NO STEAL PITCHERs'!$B:$E,4,FALSE))</f>
        <v>84.6</v>
      </c>
      <c r="E134">
        <f t="shared" si="5"/>
        <v>-48.400000000000006</v>
      </c>
    </row>
    <row r="135" spans="1:5" x14ac:dyDescent="0.25">
      <c r="A135" t="s">
        <v>148</v>
      </c>
      <c r="B135">
        <f>VLOOKUP(A135,'NO STEALS HITTERs'!$B:$N,13,FALSE)</f>
        <v>5.9</v>
      </c>
      <c r="C135">
        <f t="shared" si="4"/>
        <v>134</v>
      </c>
      <c r="D135">
        <f>_xlfn.IFNA(VLOOKUP(A135,'NO STEALS HITTERs'!$B:$E,4,FALSE),VLOOKUP(A135,'NO STEAL PITCHERs'!$B:$E,4,FALSE))</f>
        <v>230.8</v>
      </c>
      <c r="E135">
        <f t="shared" si="5"/>
        <v>96.800000000000011</v>
      </c>
    </row>
    <row r="136" spans="1:5" x14ac:dyDescent="0.25">
      <c r="A136" t="s">
        <v>185</v>
      </c>
      <c r="B136">
        <f>VLOOKUP(A136,'NO STEALS HITTERs'!$B:$N,13,FALSE)</f>
        <v>5.9</v>
      </c>
      <c r="C136">
        <f t="shared" si="4"/>
        <v>134</v>
      </c>
      <c r="D136">
        <f>_xlfn.IFNA(VLOOKUP(A136,'NO STEALS HITTERs'!$B:$E,4,FALSE),VLOOKUP(A136,'NO STEAL PITCHERs'!$B:$E,4,FALSE))</f>
        <v>218.8</v>
      </c>
      <c r="E136">
        <f t="shared" si="5"/>
        <v>84.800000000000011</v>
      </c>
    </row>
    <row r="137" spans="1:5" x14ac:dyDescent="0.25">
      <c r="A137" s="17" t="s">
        <v>898</v>
      </c>
      <c r="B137">
        <f>VLOOKUP(A137,'NO STEAL PITCHERs'!$B:$O,14,FALSE)</f>
        <v>5.9</v>
      </c>
      <c r="C137">
        <f t="shared" si="4"/>
        <v>134</v>
      </c>
      <c r="D137">
        <f>_xlfn.IFNA(VLOOKUP(A137,'NO STEALS HITTERs'!$B:$E,4,FALSE),VLOOKUP(A137,'NO STEAL PITCHERs'!$B:$E,4,FALSE))</f>
        <v>373.7</v>
      </c>
      <c r="E137">
        <f t="shared" si="5"/>
        <v>239.7</v>
      </c>
    </row>
    <row r="138" spans="1:5" x14ac:dyDescent="0.25">
      <c r="A138" s="17" t="s">
        <v>1020</v>
      </c>
      <c r="B138">
        <f>VLOOKUP(A138,'NO STEAL PITCHERs'!$B:$O,14,FALSE)</f>
        <v>5.8</v>
      </c>
      <c r="C138">
        <f t="shared" si="4"/>
        <v>137</v>
      </c>
      <c r="D138">
        <f>_xlfn.IFNA(VLOOKUP(A138,'NO STEALS HITTERs'!$B:$E,4,FALSE),VLOOKUP(A138,'NO STEAL PITCHERs'!$B:$E,4,FALSE))</f>
        <v>131.80000000000001</v>
      </c>
      <c r="E138">
        <f t="shared" si="5"/>
        <v>-5.1999999999999886</v>
      </c>
    </row>
    <row r="139" spans="1:5" x14ac:dyDescent="0.25">
      <c r="A139" t="s">
        <v>139</v>
      </c>
      <c r="B139">
        <f>VLOOKUP(A139,'NO STEALS HITTERs'!$B:$N,13,FALSE)</f>
        <v>5.7</v>
      </c>
      <c r="C139">
        <f t="shared" si="4"/>
        <v>138</v>
      </c>
      <c r="D139">
        <f>_xlfn.IFNA(VLOOKUP(A139,'NO STEALS HITTERs'!$B:$E,4,FALSE),VLOOKUP(A139,'NO STEAL PITCHERs'!$B:$E,4,FALSE))</f>
        <v>214.4</v>
      </c>
      <c r="E139">
        <f t="shared" si="5"/>
        <v>76.400000000000006</v>
      </c>
    </row>
    <row r="140" spans="1:5" x14ac:dyDescent="0.25">
      <c r="A140" s="17" t="s">
        <v>861</v>
      </c>
      <c r="B140">
        <f>VLOOKUP(A140,'NO STEAL PITCHERs'!$B:$O,14,FALSE)</f>
        <v>5.7</v>
      </c>
      <c r="C140">
        <f t="shared" si="4"/>
        <v>138</v>
      </c>
      <c r="D140">
        <f>_xlfn.IFNA(VLOOKUP(A140,'NO STEALS HITTERs'!$B:$E,4,FALSE),VLOOKUP(A140,'NO STEAL PITCHERs'!$B:$E,4,FALSE))</f>
        <v>88.9</v>
      </c>
      <c r="E140">
        <f t="shared" si="5"/>
        <v>-49.099999999999994</v>
      </c>
    </row>
    <row r="141" spans="1:5" x14ac:dyDescent="0.25">
      <c r="A141" s="17" t="s">
        <v>923</v>
      </c>
      <c r="B141">
        <f>VLOOKUP(A141,'NO STEAL PITCHERs'!$B:$O,14,FALSE)</f>
        <v>5.6</v>
      </c>
      <c r="C141">
        <f t="shared" si="4"/>
        <v>140</v>
      </c>
      <c r="D141">
        <f>_xlfn.IFNA(VLOOKUP(A141,'NO STEALS HITTERs'!$B:$E,4,FALSE),VLOOKUP(A141,'NO STEAL PITCHERs'!$B:$E,4,FALSE))</f>
        <v>251.9</v>
      </c>
      <c r="E141">
        <f t="shared" si="5"/>
        <v>111.9</v>
      </c>
    </row>
    <row r="142" spans="1:5" x14ac:dyDescent="0.25">
      <c r="A142" t="s">
        <v>162</v>
      </c>
      <c r="B142">
        <f>VLOOKUP(A142,'NO STEALS HITTERs'!$B:$N,13,FALSE)</f>
        <v>5.5</v>
      </c>
      <c r="C142">
        <f t="shared" si="4"/>
        <v>141</v>
      </c>
      <c r="D142">
        <f>_xlfn.IFNA(VLOOKUP(A142,'NO STEALS HITTERs'!$B:$E,4,FALSE),VLOOKUP(A142,'NO STEAL PITCHERs'!$B:$E,4,FALSE))</f>
        <v>247.9</v>
      </c>
      <c r="E142">
        <f t="shared" si="5"/>
        <v>106.9</v>
      </c>
    </row>
    <row r="143" spans="1:5" x14ac:dyDescent="0.25">
      <c r="A143" t="s">
        <v>141</v>
      </c>
      <c r="B143">
        <f>VLOOKUP(A143,'NO STEALS HITTERs'!$B:$N,13,FALSE)</f>
        <v>5.3</v>
      </c>
      <c r="C143">
        <f t="shared" si="4"/>
        <v>142</v>
      </c>
      <c r="D143">
        <f>_xlfn.IFNA(VLOOKUP(A143,'NO STEALS HITTERs'!$B:$E,4,FALSE),VLOOKUP(A143,'NO STEAL PITCHERs'!$B:$E,4,FALSE))</f>
        <v>167.1</v>
      </c>
      <c r="E143">
        <f t="shared" si="5"/>
        <v>25.099999999999994</v>
      </c>
    </row>
    <row r="144" spans="1:5" x14ac:dyDescent="0.25">
      <c r="A144" t="s">
        <v>140</v>
      </c>
      <c r="B144">
        <f>VLOOKUP(A144,'NO STEALS HITTERs'!$B:$N,13,FALSE)</f>
        <v>5.3</v>
      </c>
      <c r="C144">
        <f t="shared" si="4"/>
        <v>142</v>
      </c>
      <c r="D144">
        <f>_xlfn.IFNA(VLOOKUP(A144,'NO STEALS HITTERs'!$B:$E,4,FALSE),VLOOKUP(A144,'NO STEAL PITCHERs'!$B:$E,4,FALSE))</f>
        <v>240.3</v>
      </c>
      <c r="E144">
        <f t="shared" si="5"/>
        <v>98.300000000000011</v>
      </c>
    </row>
    <row r="145" spans="1:5" x14ac:dyDescent="0.25">
      <c r="A145" s="17" t="s">
        <v>979</v>
      </c>
      <c r="B145">
        <f>VLOOKUP(A145,'NO STEAL PITCHERs'!$B:$O,14,FALSE)</f>
        <v>5.2</v>
      </c>
      <c r="C145">
        <f t="shared" si="4"/>
        <v>144</v>
      </c>
      <c r="D145">
        <f>_xlfn.IFNA(VLOOKUP(A145,'NO STEALS HITTERs'!$B:$E,4,FALSE),VLOOKUP(A145,'NO STEAL PITCHERs'!$B:$E,4,FALSE))</f>
        <v>247.1</v>
      </c>
      <c r="E145">
        <f t="shared" si="5"/>
        <v>103.1</v>
      </c>
    </row>
    <row r="146" spans="1:5" x14ac:dyDescent="0.25">
      <c r="A146" s="17" t="s">
        <v>866</v>
      </c>
      <c r="B146">
        <f>VLOOKUP(A146,'NO STEAL PITCHERs'!$B:$O,14,FALSE)</f>
        <v>5.0999999999999996</v>
      </c>
      <c r="C146">
        <f t="shared" si="4"/>
        <v>145</v>
      </c>
      <c r="D146">
        <f>_xlfn.IFNA(VLOOKUP(A146,'NO STEALS HITTERs'!$B:$E,4,FALSE),VLOOKUP(A146,'NO STEAL PITCHERs'!$B:$E,4,FALSE))</f>
        <v>46.2</v>
      </c>
      <c r="E146">
        <f t="shared" si="5"/>
        <v>-98.8</v>
      </c>
    </row>
    <row r="147" spans="1:5" x14ac:dyDescent="0.25">
      <c r="A147" t="s">
        <v>181</v>
      </c>
      <c r="B147">
        <f>VLOOKUP(A147,'NO STEALS HITTERs'!$B:$N,13,FALSE)</f>
        <v>4.9000000000000004</v>
      </c>
      <c r="C147">
        <f t="shared" si="4"/>
        <v>146</v>
      </c>
      <c r="D147">
        <f>_xlfn.IFNA(VLOOKUP(A147,'NO STEALS HITTERs'!$B:$E,4,FALSE),VLOOKUP(A147,'NO STEAL PITCHERs'!$B:$E,4,FALSE))</f>
        <v>269</v>
      </c>
      <c r="E147">
        <f t="shared" si="5"/>
        <v>123</v>
      </c>
    </row>
    <row r="148" spans="1:5" x14ac:dyDescent="0.25">
      <c r="A148" s="17" t="s">
        <v>905</v>
      </c>
      <c r="B148">
        <f>VLOOKUP(A148,'NO STEAL PITCHERs'!$B:$O,14,FALSE)</f>
        <v>4.7</v>
      </c>
      <c r="C148">
        <f t="shared" si="4"/>
        <v>147</v>
      </c>
      <c r="D148">
        <f>_xlfn.IFNA(VLOOKUP(A148,'NO STEALS HITTERs'!$B:$E,4,FALSE),VLOOKUP(A148,'NO STEAL PITCHERs'!$B:$E,4,FALSE))</f>
        <v>546.1</v>
      </c>
      <c r="E148">
        <f t="shared" si="5"/>
        <v>399.1</v>
      </c>
    </row>
    <row r="149" spans="1:5" x14ac:dyDescent="0.25">
      <c r="A149" t="s">
        <v>182</v>
      </c>
      <c r="B149">
        <f>VLOOKUP(A149,'NO STEALS HITTERs'!$B:$N,13,FALSE)</f>
        <v>4.5999999999999996</v>
      </c>
      <c r="C149">
        <f t="shared" si="4"/>
        <v>148</v>
      </c>
      <c r="D149">
        <f>_xlfn.IFNA(VLOOKUP(A149,'NO STEALS HITTERs'!$B:$E,4,FALSE),VLOOKUP(A149,'NO STEAL PITCHERs'!$B:$E,4,FALSE))</f>
        <v>234.8</v>
      </c>
      <c r="E149">
        <f t="shared" si="5"/>
        <v>86.800000000000011</v>
      </c>
    </row>
    <row r="150" spans="1:5" x14ac:dyDescent="0.25">
      <c r="A150" t="s">
        <v>150</v>
      </c>
      <c r="B150">
        <f>VLOOKUP(A150,'NO STEALS HITTERs'!$B:$N,13,FALSE)</f>
        <v>4.5999999999999996</v>
      </c>
      <c r="C150">
        <f t="shared" si="4"/>
        <v>148</v>
      </c>
      <c r="D150">
        <f>_xlfn.IFNA(VLOOKUP(A150,'NO STEALS HITTERs'!$B:$E,4,FALSE),VLOOKUP(A150,'NO STEAL PITCHERs'!$B:$E,4,FALSE))</f>
        <v>275.89999999999998</v>
      </c>
      <c r="E150">
        <f t="shared" si="5"/>
        <v>127.89999999999998</v>
      </c>
    </row>
    <row r="151" spans="1:5" x14ac:dyDescent="0.25">
      <c r="A151" s="17" t="s">
        <v>1053</v>
      </c>
      <c r="B151">
        <f>VLOOKUP(A151,'NO STEAL PITCHERs'!$B:$O,14,FALSE)</f>
        <v>4.5999999999999996</v>
      </c>
      <c r="C151">
        <f t="shared" si="4"/>
        <v>148</v>
      </c>
      <c r="D151">
        <f>_xlfn.IFNA(VLOOKUP(A151,'NO STEALS HITTERs'!$B:$E,4,FALSE),VLOOKUP(A151,'NO STEAL PITCHERs'!$B:$E,4,FALSE))</f>
        <v>165.9</v>
      </c>
      <c r="E151">
        <f t="shared" si="5"/>
        <v>17.900000000000006</v>
      </c>
    </row>
    <row r="152" spans="1:5" x14ac:dyDescent="0.25">
      <c r="A152" s="17" t="s">
        <v>936</v>
      </c>
      <c r="B152">
        <f>VLOOKUP(A152,'NO STEAL PITCHERs'!$B:$O,14,FALSE)</f>
        <v>4.5</v>
      </c>
      <c r="C152">
        <f t="shared" si="4"/>
        <v>151</v>
      </c>
      <c r="D152">
        <f>_xlfn.IFNA(VLOOKUP(A152,'NO STEALS HITTERs'!$B:$E,4,FALSE),VLOOKUP(A152,'NO STEAL PITCHERs'!$B:$E,4,FALSE))</f>
        <v>322.2</v>
      </c>
      <c r="E152">
        <f t="shared" si="5"/>
        <v>171.2</v>
      </c>
    </row>
    <row r="153" spans="1:5" x14ac:dyDescent="0.25">
      <c r="A153" t="s">
        <v>188</v>
      </c>
      <c r="B153">
        <f>VLOOKUP(A153,'NO STEALS HITTERs'!$B:$N,13,FALSE)</f>
        <v>4.3</v>
      </c>
      <c r="C153">
        <f t="shared" si="4"/>
        <v>152</v>
      </c>
      <c r="D153">
        <f>_xlfn.IFNA(VLOOKUP(A153,'NO STEALS HITTERs'!$B:$E,4,FALSE),VLOOKUP(A153,'NO STEAL PITCHERs'!$B:$E,4,FALSE))</f>
        <v>249.4</v>
      </c>
      <c r="E153">
        <f t="shared" si="5"/>
        <v>97.4</v>
      </c>
    </row>
    <row r="154" spans="1:5" x14ac:dyDescent="0.25">
      <c r="A154" s="17" t="s">
        <v>1034</v>
      </c>
      <c r="B154">
        <f>VLOOKUP(A154,'NO STEAL PITCHERs'!$B:$O,14,FALSE)</f>
        <v>4.3</v>
      </c>
      <c r="C154">
        <f t="shared" si="4"/>
        <v>152</v>
      </c>
      <c r="D154">
        <f>_xlfn.IFNA(VLOOKUP(A154,'NO STEALS HITTERs'!$B:$E,4,FALSE),VLOOKUP(A154,'NO STEAL PITCHERs'!$B:$E,4,FALSE))</f>
        <v>69.599999999999994</v>
      </c>
      <c r="E154">
        <f t="shared" si="5"/>
        <v>-82.4</v>
      </c>
    </row>
    <row r="155" spans="1:5" x14ac:dyDescent="0.25">
      <c r="A155" t="s">
        <v>164</v>
      </c>
      <c r="B155">
        <f>VLOOKUP(A155,'NO STEALS HITTERs'!$B:$N,13,FALSE)</f>
        <v>4.0999999999999996</v>
      </c>
      <c r="C155">
        <f t="shared" si="4"/>
        <v>154</v>
      </c>
      <c r="D155">
        <f>_xlfn.IFNA(VLOOKUP(A155,'NO STEALS HITTERs'!$B:$E,4,FALSE),VLOOKUP(A155,'NO STEAL PITCHERs'!$B:$E,4,FALSE))</f>
        <v>215.7</v>
      </c>
      <c r="E155">
        <f t="shared" si="5"/>
        <v>61.699999999999989</v>
      </c>
    </row>
    <row r="156" spans="1:5" x14ac:dyDescent="0.25">
      <c r="A156" t="s">
        <v>161</v>
      </c>
      <c r="B156">
        <f>VLOOKUP(A156,'NO STEALS HITTERs'!$B:$N,13,FALSE)</f>
        <v>4</v>
      </c>
      <c r="C156">
        <f t="shared" si="4"/>
        <v>155</v>
      </c>
      <c r="D156">
        <f>_xlfn.IFNA(VLOOKUP(A156,'NO STEALS HITTERs'!$B:$E,4,FALSE),VLOOKUP(A156,'NO STEAL PITCHERs'!$B:$E,4,FALSE))</f>
        <v>141.4</v>
      </c>
      <c r="E156">
        <f t="shared" si="5"/>
        <v>-13.599999999999994</v>
      </c>
    </row>
    <row r="157" spans="1:5" x14ac:dyDescent="0.25">
      <c r="A157" t="s">
        <v>138</v>
      </c>
      <c r="B157">
        <f>VLOOKUP(A157,'NO STEALS HITTERs'!$B:$N,13,FALSE)</f>
        <v>4</v>
      </c>
      <c r="C157">
        <f t="shared" si="4"/>
        <v>155</v>
      </c>
      <c r="D157">
        <f>_xlfn.IFNA(VLOOKUP(A157,'NO STEALS HITTERs'!$B:$E,4,FALSE),VLOOKUP(A157,'NO STEAL PITCHERs'!$B:$E,4,FALSE))</f>
        <v>216.3</v>
      </c>
      <c r="E157">
        <f t="shared" si="5"/>
        <v>61.300000000000011</v>
      </c>
    </row>
    <row r="158" spans="1:5" x14ac:dyDescent="0.25">
      <c r="A158" t="s">
        <v>171</v>
      </c>
      <c r="B158">
        <f>VLOOKUP(A158,'NO STEALS HITTERs'!$B:$N,13,FALSE)</f>
        <v>3.9</v>
      </c>
      <c r="C158">
        <f t="shared" si="4"/>
        <v>157</v>
      </c>
      <c r="D158">
        <f>_xlfn.IFNA(VLOOKUP(A158,'NO STEALS HITTERs'!$B:$E,4,FALSE),VLOOKUP(A158,'NO STEAL PITCHERs'!$B:$E,4,FALSE))</f>
        <v>244.5</v>
      </c>
      <c r="E158">
        <f t="shared" si="5"/>
        <v>87.5</v>
      </c>
    </row>
    <row r="159" spans="1:5" x14ac:dyDescent="0.25">
      <c r="A159" s="17" t="s">
        <v>1057</v>
      </c>
      <c r="B159">
        <f>VLOOKUP(A159,'NO STEAL PITCHERs'!$B:$O,14,FALSE)</f>
        <v>3.9</v>
      </c>
      <c r="C159">
        <f t="shared" si="4"/>
        <v>157</v>
      </c>
      <c r="D159">
        <f>_xlfn.IFNA(VLOOKUP(A159,'NO STEALS HITTERs'!$B:$E,4,FALSE),VLOOKUP(A159,'NO STEAL PITCHERs'!$B:$E,4,FALSE))</f>
        <v>136.80000000000001</v>
      </c>
      <c r="E159">
        <f t="shared" si="5"/>
        <v>-20.199999999999989</v>
      </c>
    </row>
    <row r="160" spans="1:5" x14ac:dyDescent="0.25">
      <c r="A160" t="s">
        <v>169</v>
      </c>
      <c r="B160">
        <f>VLOOKUP(A160,'NO STEALS HITTERs'!$B:$N,13,FALSE)</f>
        <v>3.8</v>
      </c>
      <c r="C160">
        <f t="shared" si="4"/>
        <v>159</v>
      </c>
      <c r="D160">
        <f>_xlfn.IFNA(VLOOKUP(A160,'NO STEALS HITTERs'!$B:$E,4,FALSE),VLOOKUP(A160,'NO STEAL PITCHERs'!$B:$E,4,FALSE))</f>
        <v>297.8</v>
      </c>
      <c r="E160">
        <f t="shared" si="5"/>
        <v>138.80000000000001</v>
      </c>
    </row>
    <row r="161" spans="1:5" x14ac:dyDescent="0.25">
      <c r="A161" s="17" t="s">
        <v>867</v>
      </c>
      <c r="B161">
        <f>VLOOKUP(A161,'NO STEAL PITCHERs'!$B:$O,14,FALSE)</f>
        <v>3.8</v>
      </c>
      <c r="C161">
        <f t="shared" si="4"/>
        <v>159</v>
      </c>
      <c r="D161">
        <f>_xlfn.IFNA(VLOOKUP(A161,'NO STEALS HITTERs'!$B:$E,4,FALSE),VLOOKUP(A161,'NO STEAL PITCHERs'!$B:$E,4,FALSE))</f>
        <v>68.400000000000006</v>
      </c>
      <c r="E161">
        <f t="shared" si="5"/>
        <v>-90.6</v>
      </c>
    </row>
    <row r="162" spans="1:5" x14ac:dyDescent="0.25">
      <c r="A162" t="s">
        <v>155</v>
      </c>
      <c r="B162">
        <f>VLOOKUP(A162,'NO STEALS HITTERs'!$B:$N,13,FALSE)</f>
        <v>3.8</v>
      </c>
      <c r="C162">
        <f t="shared" si="4"/>
        <v>159</v>
      </c>
      <c r="D162">
        <f>_xlfn.IFNA(VLOOKUP(A162,'NO STEALS HITTERs'!$B:$E,4,FALSE),VLOOKUP(A162,'NO STEAL PITCHERs'!$B:$E,4,FALSE))</f>
        <v>135.4</v>
      </c>
      <c r="E162">
        <f t="shared" si="5"/>
        <v>-23.599999999999994</v>
      </c>
    </row>
    <row r="163" spans="1:5" x14ac:dyDescent="0.25">
      <c r="A163" t="s">
        <v>189</v>
      </c>
      <c r="B163">
        <f>VLOOKUP(A163,'NO STEALS HITTERs'!$B:$N,13,FALSE)</f>
        <v>3.7</v>
      </c>
      <c r="C163">
        <f t="shared" si="4"/>
        <v>162</v>
      </c>
      <c r="D163">
        <f>_xlfn.IFNA(VLOOKUP(A163,'NO STEALS HITTERs'!$B:$E,4,FALSE),VLOOKUP(A163,'NO STEAL PITCHERs'!$B:$E,4,FALSE))</f>
        <v>241.7</v>
      </c>
      <c r="E163">
        <f t="shared" si="5"/>
        <v>79.699999999999989</v>
      </c>
    </row>
    <row r="164" spans="1:5" x14ac:dyDescent="0.25">
      <c r="A164" s="17" t="s">
        <v>926</v>
      </c>
      <c r="B164">
        <f>VLOOKUP(A164,'NO STEAL PITCHERs'!$B:$O,14,FALSE)</f>
        <v>3.6</v>
      </c>
      <c r="C164">
        <f t="shared" si="4"/>
        <v>163</v>
      </c>
      <c r="D164">
        <f>_xlfn.IFNA(VLOOKUP(A164,'NO STEALS HITTERs'!$B:$E,4,FALSE),VLOOKUP(A164,'NO STEAL PITCHERs'!$B:$E,4,FALSE))</f>
        <v>456.8</v>
      </c>
      <c r="E164">
        <f t="shared" si="5"/>
        <v>293.8</v>
      </c>
    </row>
    <row r="165" spans="1:5" x14ac:dyDescent="0.25">
      <c r="A165" t="s">
        <v>143</v>
      </c>
      <c r="B165">
        <f>VLOOKUP(A165,'NO STEALS HITTERs'!$B:$N,13,FALSE)</f>
        <v>3.6</v>
      </c>
      <c r="C165">
        <f t="shared" si="4"/>
        <v>163</v>
      </c>
      <c r="D165">
        <f>_xlfn.IFNA(VLOOKUP(A165,'NO STEALS HITTERs'!$B:$E,4,FALSE),VLOOKUP(A165,'NO STEAL PITCHERs'!$B:$E,4,FALSE))</f>
        <v>122.7</v>
      </c>
      <c r="E165">
        <f t="shared" si="5"/>
        <v>-40.299999999999997</v>
      </c>
    </row>
    <row r="166" spans="1:5" x14ac:dyDescent="0.25">
      <c r="A166" t="s">
        <v>146</v>
      </c>
      <c r="B166">
        <f>VLOOKUP(A166,'NO STEALS HITTERs'!$B:$N,13,FALSE)</f>
        <v>3.5</v>
      </c>
      <c r="C166">
        <f t="shared" si="4"/>
        <v>165</v>
      </c>
      <c r="D166">
        <f>_xlfn.IFNA(VLOOKUP(A166,'NO STEALS HITTERs'!$B:$E,4,FALSE),VLOOKUP(A166,'NO STEAL PITCHERs'!$B:$E,4,FALSE))</f>
        <v>169.3</v>
      </c>
      <c r="E166">
        <f t="shared" si="5"/>
        <v>4.3000000000000114</v>
      </c>
    </row>
    <row r="167" spans="1:5" x14ac:dyDescent="0.25">
      <c r="A167" t="s">
        <v>174</v>
      </c>
      <c r="B167">
        <f>VLOOKUP(A167,'NO STEALS HITTERs'!$B:$N,13,FALSE)</f>
        <v>3.5</v>
      </c>
      <c r="C167">
        <f t="shared" si="4"/>
        <v>165</v>
      </c>
      <c r="D167">
        <f>_xlfn.IFNA(VLOOKUP(A167,'NO STEALS HITTERs'!$B:$E,4,FALSE),VLOOKUP(A167,'NO STEAL PITCHERs'!$B:$E,4,FALSE))</f>
        <v>280.3</v>
      </c>
      <c r="E167">
        <f t="shared" si="5"/>
        <v>115.30000000000001</v>
      </c>
    </row>
    <row r="168" spans="1:5" x14ac:dyDescent="0.25">
      <c r="A168" t="s">
        <v>192</v>
      </c>
      <c r="B168">
        <f>VLOOKUP(A168,'NO STEALS HITTERs'!$B:$N,13,FALSE)</f>
        <v>3.5</v>
      </c>
      <c r="C168">
        <f t="shared" si="4"/>
        <v>165</v>
      </c>
      <c r="D168">
        <f>_xlfn.IFNA(VLOOKUP(A168,'NO STEALS HITTERs'!$B:$E,4,FALSE),VLOOKUP(A168,'NO STEAL PITCHERs'!$B:$E,4,FALSE))</f>
        <v>284.5</v>
      </c>
      <c r="E168">
        <f t="shared" si="5"/>
        <v>119.5</v>
      </c>
    </row>
    <row r="169" spans="1:5" x14ac:dyDescent="0.25">
      <c r="A169" t="s">
        <v>165</v>
      </c>
      <c r="B169">
        <f>VLOOKUP(A169,'NO STEALS HITTERs'!$B:$N,13,FALSE)</f>
        <v>3.4</v>
      </c>
      <c r="C169">
        <f t="shared" si="4"/>
        <v>168</v>
      </c>
      <c r="D169">
        <f>_xlfn.IFNA(VLOOKUP(A169,'NO STEALS HITTERs'!$B:$E,4,FALSE),VLOOKUP(A169,'NO STEAL PITCHERs'!$B:$E,4,FALSE))</f>
        <v>274.8</v>
      </c>
      <c r="E169">
        <f t="shared" si="5"/>
        <v>106.80000000000001</v>
      </c>
    </row>
    <row r="170" spans="1:5" x14ac:dyDescent="0.25">
      <c r="A170" s="17" t="s">
        <v>899</v>
      </c>
      <c r="B170">
        <f>VLOOKUP(A170,'NO STEAL PITCHERs'!$B:$O,14,FALSE)</f>
        <v>3.4</v>
      </c>
      <c r="C170">
        <f t="shared" si="4"/>
        <v>168</v>
      </c>
      <c r="D170">
        <f>_xlfn.IFNA(VLOOKUP(A170,'NO STEALS HITTERs'!$B:$E,4,FALSE),VLOOKUP(A170,'NO STEAL PITCHERs'!$B:$E,4,FALSE))</f>
        <v>353.3</v>
      </c>
      <c r="E170">
        <f t="shared" si="5"/>
        <v>185.3</v>
      </c>
    </row>
    <row r="171" spans="1:5" x14ac:dyDescent="0.25">
      <c r="A171" s="17" t="s">
        <v>976</v>
      </c>
      <c r="B171">
        <f>VLOOKUP(A171,'NO STEAL PITCHERs'!$B:$O,14,FALSE)</f>
        <v>3.4</v>
      </c>
      <c r="C171">
        <f t="shared" si="4"/>
        <v>168</v>
      </c>
      <c r="D171">
        <f>_xlfn.IFNA(VLOOKUP(A171,'NO STEALS HITTERs'!$B:$E,4,FALSE),VLOOKUP(A171,'NO STEAL PITCHERs'!$B:$E,4,FALSE))</f>
        <v>352.1</v>
      </c>
      <c r="E171">
        <f t="shared" si="5"/>
        <v>184.10000000000002</v>
      </c>
    </row>
    <row r="172" spans="1:5" x14ac:dyDescent="0.25">
      <c r="A172" t="s">
        <v>204</v>
      </c>
      <c r="B172">
        <f>VLOOKUP(A172,'NO STEALS HITTERs'!$B:$N,13,FALSE)</f>
        <v>3.3</v>
      </c>
      <c r="C172">
        <f t="shared" si="4"/>
        <v>171</v>
      </c>
      <c r="D172">
        <f>_xlfn.IFNA(VLOOKUP(A172,'NO STEALS HITTERs'!$B:$E,4,FALSE),VLOOKUP(A172,'NO STEAL PITCHERs'!$B:$E,4,FALSE))</f>
        <v>162</v>
      </c>
      <c r="E172">
        <f t="shared" si="5"/>
        <v>-9</v>
      </c>
    </row>
    <row r="173" spans="1:5" x14ac:dyDescent="0.25">
      <c r="A173" t="s">
        <v>142</v>
      </c>
      <c r="B173">
        <f>VLOOKUP(A173,'NO STEALS HITTERs'!$B:$N,13,FALSE)</f>
        <v>3.3</v>
      </c>
      <c r="C173">
        <f t="shared" si="4"/>
        <v>171</v>
      </c>
      <c r="D173">
        <f>_xlfn.IFNA(VLOOKUP(A173,'NO STEALS HITTERs'!$B:$E,4,FALSE),VLOOKUP(A173,'NO STEAL PITCHERs'!$B:$E,4,FALSE))</f>
        <v>132.5</v>
      </c>
      <c r="E173">
        <f t="shared" si="5"/>
        <v>-38.5</v>
      </c>
    </row>
    <row r="174" spans="1:5" x14ac:dyDescent="0.25">
      <c r="A174" t="s">
        <v>183</v>
      </c>
      <c r="B174">
        <f>VLOOKUP(A174,'NO STEALS HITTERs'!$B:$N,13,FALSE)</f>
        <v>3.3</v>
      </c>
      <c r="C174">
        <f t="shared" si="4"/>
        <v>171</v>
      </c>
      <c r="D174">
        <f>_xlfn.IFNA(VLOOKUP(A174,'NO STEALS HITTERs'!$B:$E,4,FALSE),VLOOKUP(A174,'NO STEAL PITCHERs'!$B:$E,4,FALSE))</f>
        <v>257.3</v>
      </c>
      <c r="E174">
        <f t="shared" si="5"/>
        <v>86.300000000000011</v>
      </c>
    </row>
    <row r="175" spans="1:5" x14ac:dyDescent="0.25">
      <c r="A175" s="17" t="s">
        <v>863</v>
      </c>
      <c r="B175">
        <f>VLOOKUP(A175,'NO STEAL PITCHERs'!$B:$O,14,FALSE)</f>
        <v>3.3</v>
      </c>
      <c r="C175">
        <f t="shared" si="4"/>
        <v>171</v>
      </c>
      <c r="D175">
        <f>_xlfn.IFNA(VLOOKUP(A175,'NO STEALS HITTERs'!$B:$E,4,FALSE),VLOOKUP(A175,'NO STEAL PITCHERs'!$B:$E,4,FALSE))</f>
        <v>44.3</v>
      </c>
      <c r="E175">
        <f t="shared" si="5"/>
        <v>-126.7</v>
      </c>
    </row>
    <row r="176" spans="1:5" x14ac:dyDescent="0.25">
      <c r="A176" s="17" t="s">
        <v>948</v>
      </c>
      <c r="B176">
        <f>VLOOKUP(A176,'NO STEAL PITCHERs'!$B:$O,14,FALSE)</f>
        <v>3.3</v>
      </c>
      <c r="C176">
        <f t="shared" si="4"/>
        <v>171</v>
      </c>
      <c r="D176">
        <f>_xlfn.IFNA(VLOOKUP(A176,'NO STEALS HITTERs'!$B:$E,4,FALSE),VLOOKUP(A176,'NO STEAL PITCHERs'!$B:$E,4,FALSE))</f>
        <v>419</v>
      </c>
      <c r="E176">
        <f t="shared" si="5"/>
        <v>248</v>
      </c>
    </row>
    <row r="177" spans="1:5" x14ac:dyDescent="0.25">
      <c r="A177" t="s">
        <v>193</v>
      </c>
      <c r="B177">
        <f>VLOOKUP(A177,'NO STEALS HITTERs'!$B:$N,13,FALSE)</f>
        <v>3.2</v>
      </c>
      <c r="C177">
        <f t="shared" si="4"/>
        <v>176</v>
      </c>
      <c r="D177">
        <f>_xlfn.IFNA(VLOOKUP(A177,'NO STEALS HITTERs'!$B:$E,4,FALSE),VLOOKUP(A177,'NO STEAL PITCHERs'!$B:$E,4,FALSE))</f>
        <v>219.8</v>
      </c>
      <c r="E177">
        <f t="shared" si="5"/>
        <v>43.800000000000011</v>
      </c>
    </row>
    <row r="178" spans="1:5" x14ac:dyDescent="0.25">
      <c r="A178" t="s">
        <v>187</v>
      </c>
      <c r="B178">
        <f>VLOOKUP(A178,'NO STEALS HITTERs'!$B:$N,13,FALSE)</f>
        <v>3.2</v>
      </c>
      <c r="C178">
        <f t="shared" si="4"/>
        <v>176</v>
      </c>
      <c r="D178">
        <f>_xlfn.IFNA(VLOOKUP(A178,'NO STEALS HITTERs'!$B:$E,4,FALSE),VLOOKUP(A178,'NO STEAL PITCHERs'!$B:$E,4,FALSE))</f>
        <v>293</v>
      </c>
      <c r="E178">
        <f t="shared" si="5"/>
        <v>117</v>
      </c>
    </row>
    <row r="179" spans="1:5" x14ac:dyDescent="0.25">
      <c r="A179" s="17" t="s">
        <v>1037</v>
      </c>
      <c r="B179">
        <f>VLOOKUP(A179,'NO STEAL PITCHERs'!$B:$O,14,FALSE)</f>
        <v>3.2</v>
      </c>
      <c r="C179">
        <f t="shared" si="4"/>
        <v>176</v>
      </c>
      <c r="D179">
        <f>_xlfn.IFNA(VLOOKUP(A179,'NO STEALS HITTERs'!$B:$E,4,FALSE),VLOOKUP(A179,'NO STEAL PITCHERs'!$B:$E,4,FALSE))</f>
        <v>197.9</v>
      </c>
      <c r="E179">
        <f t="shared" si="5"/>
        <v>21.900000000000006</v>
      </c>
    </row>
    <row r="180" spans="1:5" x14ac:dyDescent="0.25">
      <c r="A180" s="17" t="s">
        <v>868</v>
      </c>
      <c r="B180">
        <f>VLOOKUP(A180,'NO STEAL PITCHERs'!$B:$O,14,FALSE)</f>
        <v>3.2</v>
      </c>
      <c r="C180">
        <f t="shared" si="4"/>
        <v>176</v>
      </c>
      <c r="D180">
        <f>_xlfn.IFNA(VLOOKUP(A180,'NO STEALS HITTERs'!$B:$E,4,FALSE),VLOOKUP(A180,'NO STEAL PITCHERs'!$B:$E,4,FALSE))</f>
        <v>316.10000000000002</v>
      </c>
      <c r="E180">
        <f t="shared" si="5"/>
        <v>140.10000000000002</v>
      </c>
    </row>
    <row r="181" spans="1:5" x14ac:dyDescent="0.25">
      <c r="A181" t="s">
        <v>176</v>
      </c>
      <c r="B181">
        <f>VLOOKUP(A181,'NO STEALS HITTERs'!$B:$N,13,FALSE)</f>
        <v>3.1000000000000005</v>
      </c>
      <c r="C181">
        <f t="shared" si="4"/>
        <v>180</v>
      </c>
      <c r="D181">
        <f>_xlfn.IFNA(VLOOKUP(A181,'NO STEALS HITTERs'!$B:$E,4,FALSE),VLOOKUP(A181,'NO STEAL PITCHERs'!$B:$E,4,FALSE))</f>
        <v>130.19999999999999</v>
      </c>
      <c r="E181">
        <f t="shared" si="5"/>
        <v>-49.800000000000011</v>
      </c>
    </row>
    <row r="182" spans="1:5" x14ac:dyDescent="0.25">
      <c r="A182" t="s">
        <v>199</v>
      </c>
      <c r="B182">
        <f>VLOOKUP(A182,'NO STEALS HITTERs'!$B:$N,13,FALSE)</f>
        <v>3</v>
      </c>
      <c r="C182">
        <f t="shared" si="4"/>
        <v>181</v>
      </c>
      <c r="D182">
        <f>_xlfn.IFNA(VLOOKUP(A182,'NO STEALS HITTERs'!$B:$E,4,FALSE),VLOOKUP(A182,'NO STEAL PITCHERs'!$B:$E,4,FALSE))</f>
        <v>153.9</v>
      </c>
      <c r="E182">
        <f t="shared" si="5"/>
        <v>-27.099999999999994</v>
      </c>
    </row>
    <row r="183" spans="1:5" x14ac:dyDescent="0.25">
      <c r="A183" s="17" t="s">
        <v>1011</v>
      </c>
      <c r="B183">
        <f>VLOOKUP(A183,'NO STEAL PITCHERs'!$B:$O,14,FALSE)</f>
        <v>3</v>
      </c>
      <c r="C183">
        <f t="shared" si="4"/>
        <v>181</v>
      </c>
      <c r="D183">
        <f>_xlfn.IFNA(VLOOKUP(A183,'NO STEALS HITTERs'!$B:$E,4,FALSE),VLOOKUP(A183,'NO STEAL PITCHERs'!$B:$E,4,FALSE))</f>
        <v>252.1</v>
      </c>
      <c r="E183">
        <f t="shared" si="5"/>
        <v>71.099999999999994</v>
      </c>
    </row>
    <row r="184" spans="1:5" x14ac:dyDescent="0.25">
      <c r="A184" t="s">
        <v>149</v>
      </c>
      <c r="B184">
        <f>VLOOKUP(A184,'NO STEALS HITTERs'!$B:$N,13,FALSE)</f>
        <v>2.9</v>
      </c>
      <c r="C184">
        <f t="shared" si="4"/>
        <v>183</v>
      </c>
      <c r="D184">
        <f>_xlfn.IFNA(VLOOKUP(A184,'NO STEALS HITTERs'!$B:$E,4,FALSE),VLOOKUP(A184,'NO STEAL PITCHERs'!$B:$E,4,FALSE))</f>
        <v>101.1</v>
      </c>
      <c r="E184">
        <f t="shared" si="5"/>
        <v>-81.900000000000006</v>
      </c>
    </row>
    <row r="185" spans="1:5" x14ac:dyDescent="0.25">
      <c r="A185" s="17" t="s">
        <v>1049</v>
      </c>
      <c r="B185">
        <f>VLOOKUP(A185,'NO STEAL PITCHERs'!$B:$O,14,FALSE)</f>
        <v>2.9</v>
      </c>
      <c r="C185">
        <f t="shared" si="4"/>
        <v>183</v>
      </c>
      <c r="D185">
        <f>_xlfn.IFNA(VLOOKUP(A185,'NO STEALS HITTERs'!$B:$E,4,FALSE),VLOOKUP(A185,'NO STEAL PITCHERs'!$B:$E,4,FALSE))</f>
        <v>264.89999999999998</v>
      </c>
      <c r="E185">
        <f t="shared" si="5"/>
        <v>81.899999999999977</v>
      </c>
    </row>
    <row r="186" spans="1:5" x14ac:dyDescent="0.25">
      <c r="A186" s="17" t="s">
        <v>1114</v>
      </c>
      <c r="B186">
        <f>VLOOKUP(A186,'NO STEAL PITCHERs'!$B:$O,14,FALSE)</f>
        <v>2.7</v>
      </c>
      <c r="C186">
        <f t="shared" si="4"/>
        <v>185</v>
      </c>
      <c r="D186">
        <f>_xlfn.IFNA(VLOOKUP(A186,'NO STEALS HITTERs'!$B:$E,4,FALSE),VLOOKUP(A186,'NO STEAL PITCHERs'!$B:$E,4,FALSE))</f>
        <v>166</v>
      </c>
      <c r="E186">
        <f t="shared" si="5"/>
        <v>-19</v>
      </c>
    </row>
    <row r="187" spans="1:5" x14ac:dyDescent="0.25">
      <c r="A187" s="17" t="s">
        <v>1045</v>
      </c>
      <c r="B187">
        <f>VLOOKUP(A187,'NO STEAL PITCHERs'!$B:$O,14,FALSE)</f>
        <v>2.7</v>
      </c>
      <c r="C187">
        <f t="shared" si="4"/>
        <v>185</v>
      </c>
      <c r="D187">
        <f>_xlfn.IFNA(VLOOKUP(A187,'NO STEALS HITTERs'!$B:$E,4,FALSE),VLOOKUP(A187,'NO STEAL PITCHERs'!$B:$E,4,FALSE))</f>
        <v>221.1</v>
      </c>
      <c r="E187">
        <f t="shared" si="5"/>
        <v>36.099999999999994</v>
      </c>
    </row>
    <row r="188" spans="1:5" x14ac:dyDescent="0.25">
      <c r="A188" t="s">
        <v>167</v>
      </c>
      <c r="B188">
        <f>VLOOKUP(A188,'NO STEALS HITTERs'!$B:$N,13,FALSE)</f>
        <v>2.7</v>
      </c>
      <c r="C188">
        <f t="shared" si="4"/>
        <v>185</v>
      </c>
      <c r="D188">
        <f>_xlfn.IFNA(VLOOKUP(A188,'NO STEALS HITTERs'!$B:$E,4,FALSE),VLOOKUP(A188,'NO STEAL PITCHERs'!$B:$E,4,FALSE))</f>
        <v>152.5</v>
      </c>
      <c r="E188">
        <f t="shared" si="5"/>
        <v>-32.5</v>
      </c>
    </row>
    <row r="189" spans="1:5" x14ac:dyDescent="0.25">
      <c r="A189" s="17" t="s">
        <v>1025</v>
      </c>
      <c r="B189">
        <f>VLOOKUP(A189,'NO STEAL PITCHERs'!$B:$O,14,FALSE)</f>
        <v>2.6</v>
      </c>
      <c r="C189">
        <f t="shared" si="4"/>
        <v>188</v>
      </c>
      <c r="D189">
        <f>_xlfn.IFNA(VLOOKUP(A189,'NO STEALS HITTERs'!$B:$E,4,FALSE),VLOOKUP(A189,'NO STEAL PITCHERs'!$B:$E,4,FALSE))</f>
        <v>188.2</v>
      </c>
      <c r="E189">
        <f t="shared" si="5"/>
        <v>0.19999999999998863</v>
      </c>
    </row>
    <row r="190" spans="1:5" x14ac:dyDescent="0.25">
      <c r="A190" s="17" t="s">
        <v>869</v>
      </c>
      <c r="B190">
        <f>VLOOKUP(A190,'NO STEAL PITCHERs'!$B:$O,14,FALSE)</f>
        <v>2.5</v>
      </c>
      <c r="C190">
        <f t="shared" si="4"/>
        <v>189</v>
      </c>
      <c r="D190">
        <f>_xlfn.IFNA(VLOOKUP(A190,'NO STEALS HITTERs'!$B:$E,4,FALSE),VLOOKUP(A190,'NO STEAL PITCHERs'!$B:$E,4,FALSE))</f>
        <v>304.7</v>
      </c>
      <c r="E190">
        <f t="shared" si="5"/>
        <v>115.69999999999999</v>
      </c>
    </row>
    <row r="191" spans="1:5" x14ac:dyDescent="0.25">
      <c r="A191" s="17" t="s">
        <v>963</v>
      </c>
      <c r="B191">
        <f>VLOOKUP(A191,'NO STEAL PITCHERs'!$B:$O,14,FALSE)</f>
        <v>2.5</v>
      </c>
      <c r="C191">
        <f t="shared" si="4"/>
        <v>189</v>
      </c>
      <c r="D191">
        <f>_xlfn.IFNA(VLOOKUP(A191,'NO STEALS HITTERs'!$B:$E,4,FALSE),VLOOKUP(A191,'NO STEAL PITCHERs'!$B:$E,4,FALSE))</f>
        <v>416.3</v>
      </c>
      <c r="E191">
        <f t="shared" si="5"/>
        <v>227.3</v>
      </c>
    </row>
    <row r="192" spans="1:5" x14ac:dyDescent="0.25">
      <c r="A192" t="s">
        <v>190</v>
      </c>
      <c r="B192">
        <f>VLOOKUP(A192,'NO STEALS HITTERs'!$B:$N,13,FALSE)</f>
        <v>2.4</v>
      </c>
      <c r="C192">
        <f t="shared" si="4"/>
        <v>191</v>
      </c>
      <c r="D192">
        <f>_xlfn.IFNA(VLOOKUP(A192,'NO STEALS HITTERs'!$B:$E,4,FALSE),VLOOKUP(A192,'NO STEAL PITCHERs'!$B:$E,4,FALSE))</f>
        <v>278</v>
      </c>
      <c r="E192">
        <f t="shared" si="5"/>
        <v>87</v>
      </c>
    </row>
    <row r="193" spans="1:5" x14ac:dyDescent="0.25">
      <c r="A193" t="s">
        <v>147</v>
      </c>
      <c r="B193">
        <f>VLOOKUP(A193,'NO STEALS HITTERs'!$B:$N,13,FALSE)</f>
        <v>2.4</v>
      </c>
      <c r="C193">
        <f t="shared" si="4"/>
        <v>191</v>
      </c>
      <c r="D193">
        <f>_xlfn.IFNA(VLOOKUP(A193,'NO STEALS HITTERs'!$B:$E,4,FALSE),VLOOKUP(A193,'NO STEAL PITCHERs'!$B:$E,4,FALSE))</f>
        <v>73.3</v>
      </c>
      <c r="E193">
        <f t="shared" si="5"/>
        <v>-117.7</v>
      </c>
    </row>
    <row r="194" spans="1:5" x14ac:dyDescent="0.25">
      <c r="A194" s="17" t="s">
        <v>871</v>
      </c>
      <c r="B194">
        <f>VLOOKUP(A194,'NO STEAL PITCHERs'!$B:$O,14,FALSE)</f>
        <v>2.2999999999999998</v>
      </c>
      <c r="C194">
        <f t="shared" ref="C194:C257" si="6">_xlfn.RANK.EQ(B194,$B:$B)</f>
        <v>193</v>
      </c>
      <c r="D194">
        <f>_xlfn.IFNA(VLOOKUP(A194,'NO STEALS HITTERs'!$B:$E,4,FALSE),VLOOKUP(A194,'NO STEAL PITCHERs'!$B:$E,4,FALSE))</f>
        <v>94.1</v>
      </c>
      <c r="E194">
        <f t="shared" ref="E194:E257" si="7">IF(NOT(D194=999),D194-C194,NA())</f>
        <v>-98.9</v>
      </c>
    </row>
    <row r="195" spans="1:5" x14ac:dyDescent="0.25">
      <c r="A195" s="17" t="s">
        <v>941</v>
      </c>
      <c r="B195">
        <f>VLOOKUP(A195,'NO STEAL PITCHERs'!$B:$O,14,FALSE)</f>
        <v>2.2999999999999998</v>
      </c>
      <c r="C195">
        <f t="shared" si="6"/>
        <v>193</v>
      </c>
      <c r="D195">
        <f>_xlfn.IFNA(VLOOKUP(A195,'NO STEALS HITTERs'!$B:$E,4,FALSE),VLOOKUP(A195,'NO STEAL PITCHERs'!$B:$E,4,FALSE))</f>
        <v>571.9</v>
      </c>
      <c r="E195">
        <f t="shared" si="7"/>
        <v>378.9</v>
      </c>
    </row>
    <row r="196" spans="1:5" x14ac:dyDescent="0.25">
      <c r="A196" s="17" t="s">
        <v>872</v>
      </c>
      <c r="B196">
        <f>VLOOKUP(A196,'NO STEAL PITCHERs'!$B:$O,14,FALSE)</f>
        <v>2.2999999999999998</v>
      </c>
      <c r="C196">
        <f t="shared" si="6"/>
        <v>193</v>
      </c>
      <c r="D196">
        <f>_xlfn.IFNA(VLOOKUP(A196,'NO STEALS HITTERs'!$B:$E,4,FALSE),VLOOKUP(A196,'NO STEAL PITCHERs'!$B:$E,4,FALSE))</f>
        <v>118.6</v>
      </c>
      <c r="E196">
        <f t="shared" si="7"/>
        <v>-74.400000000000006</v>
      </c>
    </row>
    <row r="197" spans="1:5" x14ac:dyDescent="0.25">
      <c r="A197" t="s">
        <v>180</v>
      </c>
      <c r="B197">
        <f>VLOOKUP(A197,'NO STEALS HITTERs'!$B:$N,13,FALSE)</f>
        <v>2.2999999999999998</v>
      </c>
      <c r="C197">
        <f t="shared" si="6"/>
        <v>193</v>
      </c>
      <c r="D197">
        <f>_xlfn.IFNA(VLOOKUP(A197,'NO STEALS HITTERs'!$B:$E,4,FALSE),VLOOKUP(A197,'NO STEAL PITCHERs'!$B:$E,4,FALSE))</f>
        <v>138.1</v>
      </c>
      <c r="E197">
        <f t="shared" si="7"/>
        <v>-54.900000000000006</v>
      </c>
    </row>
    <row r="198" spans="1:5" x14ac:dyDescent="0.25">
      <c r="A198" s="17" t="s">
        <v>1070</v>
      </c>
      <c r="B198">
        <f>VLOOKUP(A198,'NO STEAL PITCHERs'!$B:$O,14,FALSE)</f>
        <v>2.2000000000000002</v>
      </c>
      <c r="C198">
        <f t="shared" si="6"/>
        <v>197</v>
      </c>
      <c r="D198">
        <f>_xlfn.IFNA(VLOOKUP(A198,'NO STEALS HITTERs'!$B:$E,4,FALSE),VLOOKUP(A198,'NO STEAL PITCHERs'!$B:$E,4,FALSE))</f>
        <v>202.7</v>
      </c>
      <c r="E198">
        <f t="shared" si="7"/>
        <v>5.6999999999999886</v>
      </c>
    </row>
    <row r="199" spans="1:5" x14ac:dyDescent="0.25">
      <c r="A199" t="s">
        <v>196</v>
      </c>
      <c r="B199">
        <f>VLOOKUP(A199,'NO STEALS HITTERs'!$B:$N,13,FALSE)</f>
        <v>2.2000000000000002</v>
      </c>
      <c r="C199">
        <f t="shared" si="6"/>
        <v>197</v>
      </c>
      <c r="D199">
        <f>_xlfn.IFNA(VLOOKUP(A199,'NO STEALS HITTERs'!$B:$E,4,FALSE),VLOOKUP(A199,'NO STEAL PITCHERs'!$B:$E,4,FALSE))</f>
        <v>306.89999999999998</v>
      </c>
      <c r="E199">
        <f t="shared" si="7"/>
        <v>109.89999999999998</v>
      </c>
    </row>
    <row r="200" spans="1:5" x14ac:dyDescent="0.25">
      <c r="A200" t="s">
        <v>197</v>
      </c>
      <c r="B200">
        <f>VLOOKUP(A200,'NO STEALS HITTERs'!$B:$N,13,FALSE)</f>
        <v>2</v>
      </c>
      <c r="C200">
        <f t="shared" si="6"/>
        <v>199</v>
      </c>
      <c r="D200">
        <f>_xlfn.IFNA(VLOOKUP(A200,'NO STEALS HITTERs'!$B:$E,4,FALSE),VLOOKUP(A200,'NO STEAL PITCHERs'!$B:$E,4,FALSE))</f>
        <v>236.7</v>
      </c>
      <c r="E200">
        <f t="shared" si="7"/>
        <v>37.699999999999989</v>
      </c>
    </row>
    <row r="201" spans="1:5" x14ac:dyDescent="0.25">
      <c r="A201" t="s">
        <v>170</v>
      </c>
      <c r="B201">
        <f>VLOOKUP(A201,'NO STEALS HITTERs'!$B:$N,13,FALSE)</f>
        <v>1.9</v>
      </c>
      <c r="C201">
        <f t="shared" si="6"/>
        <v>200</v>
      </c>
      <c r="D201">
        <f>_xlfn.IFNA(VLOOKUP(A201,'NO STEALS HITTERs'!$B:$E,4,FALSE),VLOOKUP(A201,'NO STEAL PITCHERs'!$B:$E,4,FALSE))</f>
        <v>125.8</v>
      </c>
      <c r="E201">
        <f t="shared" si="7"/>
        <v>-74.2</v>
      </c>
    </row>
    <row r="202" spans="1:5" x14ac:dyDescent="0.25">
      <c r="A202" s="17" t="s">
        <v>1142</v>
      </c>
      <c r="B202">
        <f>VLOOKUP(A202,'NO STEAL PITCHERs'!$B:$O,14,FALSE)</f>
        <v>1.9</v>
      </c>
      <c r="C202">
        <f t="shared" si="6"/>
        <v>200</v>
      </c>
      <c r="D202">
        <f>_xlfn.IFNA(VLOOKUP(A202,'NO STEALS HITTERs'!$B:$E,4,FALSE),VLOOKUP(A202,'NO STEAL PITCHERs'!$B:$E,4,FALSE))</f>
        <v>168.8</v>
      </c>
      <c r="E202">
        <f t="shared" si="7"/>
        <v>-31.199999999999989</v>
      </c>
    </row>
    <row r="203" spans="1:5" x14ac:dyDescent="0.25">
      <c r="A203" s="17" t="s">
        <v>874</v>
      </c>
      <c r="B203">
        <f>VLOOKUP(A203,'NO STEAL PITCHERs'!$B:$O,14,FALSE)</f>
        <v>1.8</v>
      </c>
      <c r="C203">
        <f t="shared" si="6"/>
        <v>202</v>
      </c>
      <c r="D203">
        <f>_xlfn.IFNA(VLOOKUP(A203,'NO STEALS HITTERs'!$B:$E,4,FALSE),VLOOKUP(A203,'NO STEAL PITCHERs'!$B:$E,4,FALSE))</f>
        <v>265.39999999999998</v>
      </c>
      <c r="E203">
        <f t="shared" si="7"/>
        <v>63.399999999999977</v>
      </c>
    </row>
    <row r="204" spans="1:5" x14ac:dyDescent="0.25">
      <c r="A204" s="17" t="s">
        <v>877</v>
      </c>
      <c r="B204">
        <f>VLOOKUP(A204,'NO STEAL PITCHERs'!$B:$O,14,FALSE)</f>
        <v>1.5</v>
      </c>
      <c r="C204">
        <f t="shared" si="6"/>
        <v>203</v>
      </c>
      <c r="D204">
        <f>_xlfn.IFNA(VLOOKUP(A204,'NO STEALS HITTERs'!$B:$E,4,FALSE),VLOOKUP(A204,'NO STEAL PITCHERs'!$B:$E,4,FALSE))</f>
        <v>228.5</v>
      </c>
      <c r="E204">
        <f t="shared" si="7"/>
        <v>25.5</v>
      </c>
    </row>
    <row r="205" spans="1:5" x14ac:dyDescent="0.25">
      <c r="A205" s="17" t="s">
        <v>1019</v>
      </c>
      <c r="B205">
        <f>VLOOKUP(A205,'NO STEAL PITCHERs'!$B:$O,14,FALSE)</f>
        <v>1.4</v>
      </c>
      <c r="C205">
        <f t="shared" si="6"/>
        <v>204</v>
      </c>
      <c r="D205">
        <f>_xlfn.IFNA(VLOOKUP(A205,'NO STEALS HITTERs'!$B:$E,4,FALSE),VLOOKUP(A205,'NO STEAL PITCHERs'!$B:$E,4,FALSE))</f>
        <v>142.80000000000001</v>
      </c>
      <c r="E205">
        <f t="shared" si="7"/>
        <v>-61.199999999999989</v>
      </c>
    </row>
    <row r="206" spans="1:5" x14ac:dyDescent="0.25">
      <c r="A206" s="17" t="s">
        <v>881</v>
      </c>
      <c r="B206">
        <f>VLOOKUP(A206,'NO STEAL PITCHERs'!$B:$O,14,FALSE)</f>
        <v>1.4</v>
      </c>
      <c r="C206">
        <f t="shared" si="6"/>
        <v>204</v>
      </c>
      <c r="D206">
        <f>_xlfn.IFNA(VLOOKUP(A206,'NO STEALS HITTERs'!$B:$E,4,FALSE),VLOOKUP(A206,'NO STEAL PITCHERs'!$B:$E,4,FALSE))</f>
        <v>98.2</v>
      </c>
      <c r="E206">
        <f t="shared" si="7"/>
        <v>-105.8</v>
      </c>
    </row>
    <row r="207" spans="1:5" x14ac:dyDescent="0.25">
      <c r="A207" s="17" t="s">
        <v>875</v>
      </c>
      <c r="B207">
        <f>VLOOKUP(A207,'NO STEAL PITCHERs'!$B:$O,14,FALSE)</f>
        <v>1.4</v>
      </c>
      <c r="C207">
        <f t="shared" si="6"/>
        <v>204</v>
      </c>
      <c r="D207">
        <f>_xlfn.IFNA(VLOOKUP(A207,'NO STEALS HITTERs'!$B:$E,4,FALSE),VLOOKUP(A207,'NO STEAL PITCHERs'!$B:$E,4,FALSE))</f>
        <v>455.7</v>
      </c>
      <c r="E207">
        <f t="shared" si="7"/>
        <v>251.7</v>
      </c>
    </row>
    <row r="208" spans="1:5" x14ac:dyDescent="0.25">
      <c r="A208" s="17" t="s">
        <v>880</v>
      </c>
      <c r="B208">
        <f>VLOOKUP(A208,'NO STEAL PITCHERs'!$B:$O,14,FALSE)</f>
        <v>1.3</v>
      </c>
      <c r="C208">
        <f t="shared" si="6"/>
        <v>207</v>
      </c>
      <c r="D208">
        <f>_xlfn.IFNA(VLOOKUP(A208,'NO STEALS HITTERs'!$B:$E,4,FALSE),VLOOKUP(A208,'NO STEAL PITCHERs'!$B:$E,4,FALSE))</f>
        <v>70.400000000000006</v>
      </c>
      <c r="E208">
        <f t="shared" si="7"/>
        <v>-136.6</v>
      </c>
    </row>
    <row r="209" spans="1:5" x14ac:dyDescent="0.25">
      <c r="A209" t="s">
        <v>195</v>
      </c>
      <c r="B209">
        <f>VLOOKUP(A209,'NO STEALS HITTERs'!$B:$N,13,FALSE)</f>
        <v>1.3</v>
      </c>
      <c r="C209">
        <f t="shared" si="6"/>
        <v>207</v>
      </c>
      <c r="D209">
        <f>_xlfn.IFNA(VLOOKUP(A209,'NO STEALS HITTERs'!$B:$E,4,FALSE),VLOOKUP(A209,'NO STEAL PITCHERs'!$B:$E,4,FALSE))</f>
        <v>108.3</v>
      </c>
      <c r="E209">
        <f t="shared" si="7"/>
        <v>-98.7</v>
      </c>
    </row>
    <row r="210" spans="1:5" x14ac:dyDescent="0.25">
      <c r="A210" t="s">
        <v>156</v>
      </c>
      <c r="B210">
        <f>VLOOKUP(A210,'NO STEALS HITTERs'!$B:$N,13,FALSE)</f>
        <v>1.3</v>
      </c>
      <c r="C210">
        <f t="shared" si="6"/>
        <v>207</v>
      </c>
      <c r="D210">
        <f>_xlfn.IFNA(VLOOKUP(A210,'NO STEALS HITTERs'!$B:$E,4,FALSE),VLOOKUP(A210,'NO STEAL PITCHERs'!$B:$E,4,FALSE))</f>
        <v>215</v>
      </c>
      <c r="E210">
        <f t="shared" si="7"/>
        <v>8</v>
      </c>
    </row>
    <row r="211" spans="1:5" x14ac:dyDescent="0.25">
      <c r="A211" t="s">
        <v>172</v>
      </c>
      <c r="B211">
        <f>VLOOKUP(A211,'NO STEALS HITTERs'!$B:$N,13,FALSE)</f>
        <v>1.2</v>
      </c>
      <c r="C211">
        <f t="shared" si="6"/>
        <v>210</v>
      </c>
      <c r="D211">
        <f>_xlfn.IFNA(VLOOKUP(A211,'NO STEALS HITTERs'!$B:$E,4,FALSE),VLOOKUP(A211,'NO STEAL PITCHERs'!$B:$E,4,FALSE))</f>
        <v>194.3</v>
      </c>
      <c r="E211">
        <f t="shared" si="7"/>
        <v>-15.699999999999989</v>
      </c>
    </row>
    <row r="212" spans="1:5" x14ac:dyDescent="0.25">
      <c r="A212" t="s">
        <v>200</v>
      </c>
      <c r="B212">
        <f>VLOOKUP(A212,'NO STEALS HITTERs'!$B:$N,13,FALSE)</f>
        <v>1.2</v>
      </c>
      <c r="C212">
        <f t="shared" si="6"/>
        <v>210</v>
      </c>
      <c r="D212">
        <f>_xlfn.IFNA(VLOOKUP(A212,'NO STEALS HITTERs'!$B:$E,4,FALSE),VLOOKUP(A212,'NO STEAL PITCHERs'!$B:$E,4,FALSE))</f>
        <v>415.3</v>
      </c>
      <c r="E212">
        <f t="shared" si="7"/>
        <v>205.3</v>
      </c>
    </row>
    <row r="213" spans="1:5" x14ac:dyDescent="0.25">
      <c r="A213" t="s">
        <v>198</v>
      </c>
      <c r="B213">
        <f>VLOOKUP(A213,'NO STEALS HITTERs'!$B:$N,13,FALSE)</f>
        <v>1.1000000000000001</v>
      </c>
      <c r="C213">
        <f t="shared" si="6"/>
        <v>212</v>
      </c>
      <c r="D213">
        <f>_xlfn.IFNA(VLOOKUP(A213,'NO STEALS HITTERs'!$B:$E,4,FALSE),VLOOKUP(A213,'NO STEAL PITCHERs'!$B:$E,4,FALSE))</f>
        <v>276.3</v>
      </c>
      <c r="E213">
        <f t="shared" si="7"/>
        <v>64.300000000000011</v>
      </c>
    </row>
    <row r="214" spans="1:5" x14ac:dyDescent="0.25">
      <c r="A214" t="s">
        <v>203</v>
      </c>
      <c r="B214">
        <f>VLOOKUP(A214,'NO STEALS HITTERs'!$B:$N,13,FALSE)</f>
        <v>1</v>
      </c>
      <c r="C214">
        <f t="shared" si="6"/>
        <v>213</v>
      </c>
      <c r="D214">
        <f>_xlfn.IFNA(VLOOKUP(A214,'NO STEALS HITTERs'!$B:$E,4,FALSE),VLOOKUP(A214,'NO STEAL PITCHERs'!$B:$E,4,FALSE))</f>
        <v>149.4</v>
      </c>
      <c r="E214">
        <f t="shared" si="7"/>
        <v>-63.599999999999994</v>
      </c>
    </row>
    <row r="215" spans="1:5" x14ac:dyDescent="0.25">
      <c r="A215" t="s">
        <v>208</v>
      </c>
      <c r="B215">
        <f>VLOOKUP(A215,'NO STEALS HITTERs'!$B:$N,13,FALSE)</f>
        <v>1</v>
      </c>
      <c r="C215">
        <f t="shared" si="6"/>
        <v>213</v>
      </c>
      <c r="D215">
        <f>_xlfn.IFNA(VLOOKUP(A215,'NO STEALS HITTERs'!$B:$E,4,FALSE),VLOOKUP(A215,'NO STEAL PITCHERs'!$B:$E,4,FALSE))</f>
        <v>289.3</v>
      </c>
      <c r="E215">
        <f t="shared" si="7"/>
        <v>76.300000000000011</v>
      </c>
    </row>
    <row r="216" spans="1:5" x14ac:dyDescent="0.25">
      <c r="A216" t="s">
        <v>194</v>
      </c>
      <c r="B216">
        <f>VLOOKUP(A216,'NO STEALS HITTERs'!$B:$N,13,FALSE)</f>
        <v>1</v>
      </c>
      <c r="C216">
        <f t="shared" si="6"/>
        <v>213</v>
      </c>
      <c r="D216">
        <f>_xlfn.IFNA(VLOOKUP(A216,'NO STEALS HITTERs'!$B:$E,4,FALSE),VLOOKUP(A216,'NO STEAL PITCHERs'!$B:$E,4,FALSE))</f>
        <v>170</v>
      </c>
      <c r="E216">
        <f t="shared" si="7"/>
        <v>-43</v>
      </c>
    </row>
    <row r="217" spans="1:5" x14ac:dyDescent="0.25">
      <c r="A217" t="s">
        <v>163</v>
      </c>
      <c r="B217">
        <f>VLOOKUP(A217,'NO STEALS HITTERs'!$B:$N,13,FALSE)</f>
        <v>1</v>
      </c>
      <c r="C217">
        <f t="shared" si="6"/>
        <v>213</v>
      </c>
      <c r="D217">
        <f>_xlfn.IFNA(VLOOKUP(A217,'NO STEALS HITTERs'!$B:$E,4,FALSE),VLOOKUP(A217,'NO STEAL PITCHERs'!$B:$E,4,FALSE))</f>
        <v>214.6</v>
      </c>
      <c r="E217">
        <f t="shared" si="7"/>
        <v>1.5999999999999943</v>
      </c>
    </row>
    <row r="218" spans="1:5" x14ac:dyDescent="0.25">
      <c r="A218" t="s">
        <v>178</v>
      </c>
      <c r="B218">
        <f>VLOOKUP(A218,'NO STEALS HITTERs'!$B:$N,13,FALSE)</f>
        <v>1</v>
      </c>
      <c r="C218">
        <f t="shared" si="6"/>
        <v>213</v>
      </c>
      <c r="D218">
        <f>_xlfn.IFNA(VLOOKUP(A218,'NO STEALS HITTERs'!$B:$E,4,FALSE),VLOOKUP(A218,'NO STEAL PITCHERs'!$B:$E,4,FALSE))</f>
        <v>136.4</v>
      </c>
      <c r="E218">
        <f t="shared" si="7"/>
        <v>-76.599999999999994</v>
      </c>
    </row>
    <row r="219" spans="1:5" x14ac:dyDescent="0.25">
      <c r="A219" t="s">
        <v>218</v>
      </c>
      <c r="B219">
        <f>VLOOKUP(A219,'NO STEALS HITTERs'!$B:$N,13,FALSE)</f>
        <v>1</v>
      </c>
      <c r="C219">
        <f t="shared" si="6"/>
        <v>213</v>
      </c>
      <c r="D219">
        <f>_xlfn.IFNA(VLOOKUP(A219,'NO STEALS HITTERs'!$B:$E,4,FALSE),VLOOKUP(A219,'NO STEAL PITCHERs'!$B:$E,4,FALSE))</f>
        <v>278.5</v>
      </c>
      <c r="E219">
        <f t="shared" si="7"/>
        <v>65.5</v>
      </c>
    </row>
    <row r="220" spans="1:5" x14ac:dyDescent="0.25">
      <c r="A220" s="17" t="s">
        <v>878</v>
      </c>
      <c r="B220">
        <f>VLOOKUP(A220,'NO STEAL PITCHERs'!$B:$O,14,FALSE)</f>
        <v>1</v>
      </c>
      <c r="C220">
        <f t="shared" si="6"/>
        <v>213</v>
      </c>
      <c r="D220">
        <f>_xlfn.IFNA(VLOOKUP(A220,'NO STEALS HITTERs'!$B:$E,4,FALSE),VLOOKUP(A220,'NO STEAL PITCHERs'!$B:$E,4,FALSE))</f>
        <v>447.9</v>
      </c>
      <c r="E220">
        <f t="shared" si="7"/>
        <v>234.89999999999998</v>
      </c>
    </row>
    <row r="221" spans="1:5" x14ac:dyDescent="0.25">
      <c r="A221" s="17" t="s">
        <v>1148</v>
      </c>
      <c r="B221">
        <f>VLOOKUP(A221,'NO STEAL PITCHERs'!$B:$O,14,FALSE)</f>
        <v>1</v>
      </c>
      <c r="C221">
        <f t="shared" si="6"/>
        <v>213</v>
      </c>
      <c r="D221">
        <f>_xlfn.IFNA(VLOOKUP(A221,'NO STEALS HITTERs'!$B:$E,4,FALSE),VLOOKUP(A221,'NO STEAL PITCHERs'!$B:$E,4,FALSE))</f>
        <v>224.1</v>
      </c>
      <c r="E221">
        <f t="shared" si="7"/>
        <v>11.099999999999994</v>
      </c>
    </row>
    <row r="222" spans="1:5" x14ac:dyDescent="0.25">
      <c r="A222" s="17" t="s">
        <v>1058</v>
      </c>
      <c r="B222">
        <f>VLOOKUP(A222,'NO STEAL PITCHERs'!$B:$O,14,FALSE)</f>
        <v>1</v>
      </c>
      <c r="C222">
        <f t="shared" si="6"/>
        <v>213</v>
      </c>
      <c r="D222">
        <f>_xlfn.IFNA(VLOOKUP(A222,'NO STEALS HITTERs'!$B:$E,4,FALSE),VLOOKUP(A222,'NO STEAL PITCHERs'!$B:$E,4,FALSE))</f>
        <v>310.39999999999998</v>
      </c>
      <c r="E222">
        <f t="shared" si="7"/>
        <v>97.399999999999977</v>
      </c>
    </row>
    <row r="223" spans="1:5" x14ac:dyDescent="0.25">
      <c r="A223" t="s">
        <v>209</v>
      </c>
      <c r="B223">
        <f>VLOOKUP(A223,'NO STEALS HITTERs'!$B:$N,13,FALSE)</f>
        <v>0.9</v>
      </c>
      <c r="C223">
        <f t="shared" si="6"/>
        <v>222</v>
      </c>
      <c r="D223">
        <f>_xlfn.IFNA(VLOOKUP(A223,'NO STEALS HITTERs'!$B:$E,4,FALSE),VLOOKUP(A223,'NO STEAL PITCHERs'!$B:$E,4,FALSE))</f>
        <v>189</v>
      </c>
      <c r="E223">
        <f t="shared" si="7"/>
        <v>-33</v>
      </c>
    </row>
    <row r="224" spans="1:5" x14ac:dyDescent="0.25">
      <c r="A224" t="s">
        <v>184</v>
      </c>
      <c r="B224">
        <f>VLOOKUP(A224,'NO STEALS HITTERs'!$B:$N,13,FALSE)</f>
        <v>0.9</v>
      </c>
      <c r="C224">
        <f t="shared" si="6"/>
        <v>222</v>
      </c>
      <c r="D224">
        <f>_xlfn.IFNA(VLOOKUP(A224,'NO STEALS HITTERs'!$B:$E,4,FALSE),VLOOKUP(A224,'NO STEAL PITCHERs'!$B:$E,4,FALSE))</f>
        <v>160.1</v>
      </c>
      <c r="E224">
        <f t="shared" si="7"/>
        <v>-61.900000000000006</v>
      </c>
    </row>
    <row r="225" spans="1:5" x14ac:dyDescent="0.25">
      <c r="A225" s="17" t="s">
        <v>885</v>
      </c>
      <c r="B225">
        <f>VLOOKUP(A225,'NO STEAL PITCHERs'!$B:$O,14,FALSE)</f>
        <v>0.9</v>
      </c>
      <c r="C225">
        <f t="shared" si="6"/>
        <v>222</v>
      </c>
      <c r="D225">
        <f>_xlfn.IFNA(VLOOKUP(A225,'NO STEALS HITTERs'!$B:$E,4,FALSE),VLOOKUP(A225,'NO STEAL PITCHERs'!$B:$E,4,FALSE))</f>
        <v>83.9</v>
      </c>
      <c r="E225">
        <f t="shared" si="7"/>
        <v>-138.1</v>
      </c>
    </row>
    <row r="226" spans="1:5" x14ac:dyDescent="0.25">
      <c r="A226" s="17" t="s">
        <v>1027</v>
      </c>
      <c r="B226">
        <f>VLOOKUP(A226,'NO STEAL PITCHERs'!$B:$O,14,FALSE)</f>
        <v>0.9</v>
      </c>
      <c r="C226">
        <f t="shared" si="6"/>
        <v>222</v>
      </c>
      <c r="D226">
        <f>_xlfn.IFNA(VLOOKUP(A226,'NO STEALS HITTERs'!$B:$E,4,FALSE),VLOOKUP(A226,'NO STEAL PITCHERs'!$B:$E,4,FALSE))</f>
        <v>470.2</v>
      </c>
      <c r="E226">
        <f t="shared" si="7"/>
        <v>248.2</v>
      </c>
    </row>
    <row r="227" spans="1:5" x14ac:dyDescent="0.25">
      <c r="A227" s="17" t="s">
        <v>1029</v>
      </c>
      <c r="B227">
        <f>VLOOKUP(A227,'NO STEAL PITCHERs'!$B:$O,14,FALSE)</f>
        <v>0.8</v>
      </c>
      <c r="C227">
        <f t="shared" si="6"/>
        <v>226</v>
      </c>
      <c r="D227">
        <f>_xlfn.IFNA(VLOOKUP(A227,'NO STEALS HITTERs'!$B:$E,4,FALSE),VLOOKUP(A227,'NO STEAL PITCHERs'!$B:$E,4,FALSE))</f>
        <v>320.3</v>
      </c>
      <c r="E227">
        <f t="shared" si="7"/>
        <v>94.300000000000011</v>
      </c>
    </row>
    <row r="228" spans="1:5" x14ac:dyDescent="0.25">
      <c r="A228" s="17" t="s">
        <v>879</v>
      </c>
      <c r="B228">
        <f>VLOOKUP(A228,'NO STEAL PITCHERs'!$B:$O,14,FALSE)</f>
        <v>0.8</v>
      </c>
      <c r="C228">
        <f t="shared" si="6"/>
        <v>226</v>
      </c>
      <c r="D228">
        <f>_xlfn.IFNA(VLOOKUP(A228,'NO STEALS HITTERs'!$B:$E,4,FALSE),VLOOKUP(A228,'NO STEAL PITCHERs'!$B:$E,4,FALSE))</f>
        <v>365.5</v>
      </c>
      <c r="E228">
        <f t="shared" si="7"/>
        <v>139.5</v>
      </c>
    </row>
    <row r="229" spans="1:5" x14ac:dyDescent="0.25">
      <c r="A229" s="17" t="s">
        <v>984</v>
      </c>
      <c r="B229">
        <f>VLOOKUP(A229,'NO STEAL PITCHERs'!$B:$O,14,FALSE)</f>
        <v>0.6</v>
      </c>
      <c r="C229">
        <f t="shared" si="6"/>
        <v>228</v>
      </c>
      <c r="D229">
        <f>_xlfn.IFNA(VLOOKUP(A229,'NO STEALS HITTERs'!$B:$E,4,FALSE),VLOOKUP(A229,'NO STEAL PITCHERs'!$B:$E,4,FALSE))</f>
        <v>540</v>
      </c>
      <c r="E229">
        <f t="shared" si="7"/>
        <v>312</v>
      </c>
    </row>
    <row r="230" spans="1:5" x14ac:dyDescent="0.25">
      <c r="A230" s="17" t="s">
        <v>887</v>
      </c>
      <c r="B230">
        <f>VLOOKUP(A230,'NO STEAL PITCHERs'!$B:$O,14,FALSE)</f>
        <v>0.6</v>
      </c>
      <c r="C230">
        <f t="shared" si="6"/>
        <v>228</v>
      </c>
      <c r="D230">
        <f>_xlfn.IFNA(VLOOKUP(A230,'NO STEALS HITTERs'!$B:$E,4,FALSE),VLOOKUP(A230,'NO STEAL PITCHERs'!$B:$E,4,FALSE))</f>
        <v>159</v>
      </c>
      <c r="E230">
        <f t="shared" si="7"/>
        <v>-69</v>
      </c>
    </row>
    <row r="231" spans="1:5" x14ac:dyDescent="0.25">
      <c r="A231" s="17" t="s">
        <v>883</v>
      </c>
      <c r="B231">
        <f>VLOOKUP(A231,'NO STEAL PITCHERs'!$B:$O,14,FALSE)</f>
        <v>0.6</v>
      </c>
      <c r="C231">
        <f t="shared" si="6"/>
        <v>228</v>
      </c>
      <c r="D231">
        <f>_xlfn.IFNA(VLOOKUP(A231,'NO STEALS HITTERs'!$B:$E,4,FALSE),VLOOKUP(A231,'NO STEAL PITCHERs'!$B:$E,4,FALSE))</f>
        <v>509.2</v>
      </c>
      <c r="E231">
        <f t="shared" si="7"/>
        <v>281.2</v>
      </c>
    </row>
    <row r="232" spans="1:5" x14ac:dyDescent="0.25">
      <c r="A232" t="s">
        <v>191</v>
      </c>
      <c r="B232">
        <f>VLOOKUP(A232,'NO STEALS HITTERs'!$B:$N,13,FALSE)</f>
        <v>0.5</v>
      </c>
      <c r="C232">
        <f t="shared" si="6"/>
        <v>231</v>
      </c>
      <c r="D232">
        <f>_xlfn.IFNA(VLOOKUP(A232,'NO STEALS HITTERs'!$B:$E,4,FALSE),VLOOKUP(A232,'NO STEAL PITCHERs'!$B:$E,4,FALSE))</f>
        <v>127.4</v>
      </c>
      <c r="E232">
        <f t="shared" si="7"/>
        <v>-103.6</v>
      </c>
    </row>
    <row r="233" spans="1:5" x14ac:dyDescent="0.25">
      <c r="A233" s="17" t="s">
        <v>1145</v>
      </c>
      <c r="B233">
        <f>VLOOKUP(A233,'NO STEAL PITCHERs'!$B:$O,14,FALSE)</f>
        <v>0.5</v>
      </c>
      <c r="C233">
        <f t="shared" si="6"/>
        <v>231</v>
      </c>
      <c r="D233">
        <f>_xlfn.IFNA(VLOOKUP(A233,'NO STEALS HITTERs'!$B:$E,4,FALSE),VLOOKUP(A233,'NO STEAL PITCHERs'!$B:$E,4,FALSE))</f>
        <v>192.4</v>
      </c>
      <c r="E233">
        <f t="shared" si="7"/>
        <v>-38.599999999999994</v>
      </c>
    </row>
    <row r="234" spans="1:5" x14ac:dyDescent="0.25">
      <c r="A234" s="17" t="s">
        <v>891</v>
      </c>
      <c r="B234">
        <f>VLOOKUP(A234,'NO STEAL PITCHERs'!$B:$O,14,FALSE)</f>
        <v>0.4</v>
      </c>
      <c r="C234">
        <f t="shared" si="6"/>
        <v>233</v>
      </c>
      <c r="D234">
        <f>_xlfn.IFNA(VLOOKUP(A234,'NO STEALS HITTERs'!$B:$E,4,FALSE),VLOOKUP(A234,'NO STEAL PITCHERs'!$B:$E,4,FALSE))</f>
        <v>214.1</v>
      </c>
      <c r="E234">
        <f t="shared" si="7"/>
        <v>-18.900000000000006</v>
      </c>
    </row>
    <row r="235" spans="1:5" x14ac:dyDescent="0.25">
      <c r="A235" s="17" t="s">
        <v>989</v>
      </c>
      <c r="B235">
        <f>VLOOKUP(A235,'NO STEAL PITCHERs'!$B:$O,14,FALSE)</f>
        <v>0.3</v>
      </c>
      <c r="C235">
        <f t="shared" si="6"/>
        <v>234</v>
      </c>
      <c r="D235">
        <f>_xlfn.IFNA(VLOOKUP(A235,'NO STEALS HITTERs'!$B:$E,4,FALSE),VLOOKUP(A235,'NO STEAL PITCHERs'!$B:$E,4,FALSE))</f>
        <v>747.8</v>
      </c>
      <c r="E235">
        <f t="shared" si="7"/>
        <v>513.79999999999995</v>
      </c>
    </row>
    <row r="236" spans="1:5" x14ac:dyDescent="0.25">
      <c r="A236" s="17" t="s">
        <v>889</v>
      </c>
      <c r="B236">
        <f>VLOOKUP(A236,'NO STEAL PITCHERs'!$B:$O,14,FALSE)</f>
        <v>0.3</v>
      </c>
      <c r="C236">
        <f t="shared" si="6"/>
        <v>234</v>
      </c>
      <c r="D236">
        <f>_xlfn.IFNA(VLOOKUP(A236,'NO STEALS HITTERs'!$B:$E,4,FALSE),VLOOKUP(A236,'NO STEAL PITCHERs'!$B:$E,4,FALSE))</f>
        <v>57.4</v>
      </c>
      <c r="E236">
        <f t="shared" si="7"/>
        <v>-176.6</v>
      </c>
    </row>
    <row r="237" spans="1:5" x14ac:dyDescent="0.25">
      <c r="A237" t="s">
        <v>244</v>
      </c>
      <c r="B237">
        <f>VLOOKUP(A237,'NO STEALS HITTERs'!$B:$N,13,FALSE)</f>
        <v>0.2</v>
      </c>
      <c r="C237">
        <f t="shared" si="6"/>
        <v>236</v>
      </c>
      <c r="D237">
        <f>_xlfn.IFNA(VLOOKUP(A237,'NO STEALS HITTERs'!$B:$E,4,FALSE),VLOOKUP(A237,'NO STEAL PITCHERs'!$B:$E,4,FALSE))</f>
        <v>269.3</v>
      </c>
      <c r="E237">
        <f t="shared" si="7"/>
        <v>33.300000000000011</v>
      </c>
    </row>
    <row r="238" spans="1:5" x14ac:dyDescent="0.25">
      <c r="A238" t="s">
        <v>215</v>
      </c>
      <c r="B238">
        <f>VLOOKUP(A238,'NO STEALS HITTERs'!$B:$N,13,FALSE)</f>
        <v>0.1</v>
      </c>
      <c r="C238">
        <f t="shared" si="6"/>
        <v>237</v>
      </c>
      <c r="D238">
        <f>_xlfn.IFNA(VLOOKUP(A238,'NO STEALS HITTERs'!$B:$E,4,FALSE),VLOOKUP(A238,'NO STEAL PITCHERs'!$B:$E,4,FALSE))</f>
        <v>272.89999999999998</v>
      </c>
      <c r="E238">
        <f t="shared" si="7"/>
        <v>35.899999999999977</v>
      </c>
    </row>
    <row r="239" spans="1:5" x14ac:dyDescent="0.25">
      <c r="A239" t="s">
        <v>151</v>
      </c>
      <c r="B239">
        <f>VLOOKUP(A239,'NO STEALS HITTERs'!$B:$N,13,FALSE)</f>
        <v>0</v>
      </c>
      <c r="C239">
        <f t="shared" si="6"/>
        <v>238</v>
      </c>
      <c r="D239">
        <f>_xlfn.IFNA(VLOOKUP(A239,'NO STEALS HITTERs'!$B:$E,4,FALSE),VLOOKUP(A239,'NO STEAL PITCHERs'!$B:$E,4,FALSE))</f>
        <v>148.9</v>
      </c>
      <c r="E239">
        <f t="shared" si="7"/>
        <v>-89.1</v>
      </c>
    </row>
    <row r="240" spans="1:5" x14ac:dyDescent="0.25">
      <c r="A240" t="s">
        <v>214</v>
      </c>
      <c r="B240">
        <f>VLOOKUP(A240,'NO STEALS HITTERs'!$B:$N,13,FALSE)</f>
        <v>0</v>
      </c>
      <c r="C240">
        <f t="shared" si="6"/>
        <v>238</v>
      </c>
      <c r="D240">
        <f>_xlfn.IFNA(VLOOKUP(A240,'NO STEALS HITTERs'!$B:$E,4,FALSE),VLOOKUP(A240,'NO STEAL PITCHERs'!$B:$E,4,FALSE))</f>
        <v>272.89999999999998</v>
      </c>
      <c r="E240">
        <f t="shared" si="7"/>
        <v>34.899999999999977</v>
      </c>
    </row>
    <row r="241" spans="1:5" x14ac:dyDescent="0.25">
      <c r="A241" s="17" t="s">
        <v>1123</v>
      </c>
      <c r="B241">
        <f>VLOOKUP(A241,'NO STEAL PITCHERs'!$B:$O,14,FALSE)</f>
        <v>0</v>
      </c>
      <c r="C241">
        <f t="shared" si="6"/>
        <v>238</v>
      </c>
      <c r="D241">
        <f>_xlfn.IFNA(VLOOKUP(A241,'NO STEALS HITTERs'!$B:$E,4,FALSE),VLOOKUP(A241,'NO STEAL PITCHERs'!$B:$E,4,FALSE))</f>
        <v>316.7</v>
      </c>
      <c r="E241">
        <f t="shared" si="7"/>
        <v>78.699999999999989</v>
      </c>
    </row>
    <row r="242" spans="1:5" x14ac:dyDescent="0.25">
      <c r="A242" s="17" t="s">
        <v>1105</v>
      </c>
      <c r="B242">
        <f>VLOOKUP(A242,'NO STEAL PITCHERs'!$B:$O,14,FALSE)</f>
        <v>0</v>
      </c>
      <c r="C242">
        <f t="shared" si="6"/>
        <v>238</v>
      </c>
      <c r="D242">
        <f>_xlfn.IFNA(VLOOKUP(A242,'NO STEALS HITTERs'!$B:$E,4,FALSE),VLOOKUP(A242,'NO STEAL PITCHERs'!$B:$E,4,FALSE))</f>
        <v>242.3</v>
      </c>
      <c r="E242">
        <f t="shared" si="7"/>
        <v>4.3000000000000114</v>
      </c>
    </row>
    <row r="243" spans="1:5" x14ac:dyDescent="0.25">
      <c r="A243" t="s">
        <v>227</v>
      </c>
      <c r="B243">
        <f>VLOOKUP(A243,'NO STEALS HITTERs'!$B:$N,13,FALSE)</f>
        <v>-0.1</v>
      </c>
      <c r="C243">
        <f t="shared" si="6"/>
        <v>242</v>
      </c>
      <c r="D243">
        <f>_xlfn.IFNA(VLOOKUP(A243,'NO STEALS HITTERs'!$B:$E,4,FALSE),VLOOKUP(A243,'NO STEAL PITCHERs'!$B:$E,4,FALSE))</f>
        <v>337.5</v>
      </c>
      <c r="E243">
        <f t="shared" si="7"/>
        <v>95.5</v>
      </c>
    </row>
    <row r="244" spans="1:5" x14ac:dyDescent="0.25">
      <c r="A244" s="17" t="s">
        <v>1090</v>
      </c>
      <c r="B244">
        <f>VLOOKUP(A244,'NO STEAL PITCHERs'!$B:$O,14,FALSE)</f>
        <v>-0.1</v>
      </c>
      <c r="C244">
        <f t="shared" si="6"/>
        <v>242</v>
      </c>
      <c r="D244">
        <f>_xlfn.IFNA(VLOOKUP(A244,'NO STEALS HITTERs'!$B:$E,4,FALSE),VLOOKUP(A244,'NO STEAL PITCHERs'!$B:$E,4,FALSE))</f>
        <v>293.3</v>
      </c>
      <c r="E244">
        <f t="shared" si="7"/>
        <v>51.300000000000011</v>
      </c>
    </row>
    <row r="245" spans="1:5" x14ac:dyDescent="0.25">
      <c r="A245" s="17" t="s">
        <v>1082</v>
      </c>
      <c r="B245">
        <f>VLOOKUP(A245,'NO STEAL PITCHERs'!$B:$O,14,FALSE)</f>
        <v>-0.3</v>
      </c>
      <c r="C245">
        <f t="shared" si="6"/>
        <v>244</v>
      </c>
      <c r="D245">
        <f>_xlfn.IFNA(VLOOKUP(A245,'NO STEALS HITTERs'!$B:$E,4,FALSE),VLOOKUP(A245,'NO STEAL PITCHERs'!$B:$E,4,FALSE))</f>
        <v>323</v>
      </c>
      <c r="E245">
        <f t="shared" si="7"/>
        <v>79</v>
      </c>
    </row>
    <row r="246" spans="1:5" x14ac:dyDescent="0.25">
      <c r="A246" s="17" t="s">
        <v>1087</v>
      </c>
      <c r="B246">
        <f>VLOOKUP(A246,'NO STEAL PITCHERs'!$B:$O,14,FALSE)</f>
        <v>-0.3</v>
      </c>
      <c r="C246">
        <f t="shared" si="6"/>
        <v>244</v>
      </c>
      <c r="D246">
        <f>_xlfn.IFNA(VLOOKUP(A246,'NO STEALS HITTERs'!$B:$E,4,FALSE),VLOOKUP(A246,'NO STEAL PITCHERs'!$B:$E,4,FALSE))</f>
        <v>368</v>
      </c>
      <c r="E246">
        <f t="shared" si="7"/>
        <v>124</v>
      </c>
    </row>
    <row r="247" spans="1:5" x14ac:dyDescent="0.25">
      <c r="A247" s="17" t="s">
        <v>892</v>
      </c>
      <c r="B247">
        <f>VLOOKUP(A247,'NO STEAL PITCHERs'!$B:$O,14,FALSE)</f>
        <v>-0.3</v>
      </c>
      <c r="C247">
        <f t="shared" si="6"/>
        <v>244</v>
      </c>
      <c r="D247">
        <f>_xlfn.IFNA(VLOOKUP(A247,'NO STEALS HITTERs'!$B:$E,4,FALSE),VLOOKUP(A247,'NO STEAL PITCHERs'!$B:$E,4,FALSE))</f>
        <v>103</v>
      </c>
      <c r="E247">
        <f t="shared" si="7"/>
        <v>-141</v>
      </c>
    </row>
    <row r="248" spans="1:5" x14ac:dyDescent="0.25">
      <c r="A248" t="s">
        <v>160</v>
      </c>
      <c r="B248">
        <f>VLOOKUP(A248,'NO STEALS HITTERs'!$B:$N,13,FALSE)</f>
        <v>-0.4</v>
      </c>
      <c r="C248">
        <f t="shared" si="6"/>
        <v>247</v>
      </c>
      <c r="D248">
        <f>_xlfn.IFNA(VLOOKUP(A248,'NO STEALS HITTERs'!$B:$E,4,FALSE),VLOOKUP(A248,'NO STEAL PITCHERs'!$B:$E,4,FALSE))</f>
        <v>64.8</v>
      </c>
      <c r="E248">
        <f t="shared" si="7"/>
        <v>-182.2</v>
      </c>
    </row>
    <row r="249" spans="1:5" x14ac:dyDescent="0.25">
      <c r="A249" s="17" t="s">
        <v>1194</v>
      </c>
      <c r="B249">
        <f>VLOOKUP(A249,'NO STEAL PITCHERs'!$B:$O,14,FALSE)</f>
        <v>-0.4</v>
      </c>
      <c r="C249">
        <f t="shared" si="6"/>
        <v>247</v>
      </c>
      <c r="D249">
        <f>_xlfn.IFNA(VLOOKUP(A249,'NO STEALS HITTERs'!$B:$E,4,FALSE),VLOOKUP(A249,'NO STEAL PITCHERs'!$B:$E,4,FALSE))</f>
        <v>145.1</v>
      </c>
      <c r="E249">
        <f t="shared" si="7"/>
        <v>-101.9</v>
      </c>
    </row>
    <row r="250" spans="1:5" x14ac:dyDescent="0.25">
      <c r="A250" t="s">
        <v>152</v>
      </c>
      <c r="B250">
        <f>VLOOKUP(A250,'NO STEALS HITTERs'!$B:$N,13,FALSE)</f>
        <v>-0.5</v>
      </c>
      <c r="C250">
        <f t="shared" si="6"/>
        <v>249</v>
      </c>
      <c r="D250">
        <f>_xlfn.IFNA(VLOOKUP(A250,'NO STEALS HITTERs'!$B:$E,4,FALSE),VLOOKUP(A250,'NO STEAL PITCHERs'!$B:$E,4,FALSE))</f>
        <v>82.3</v>
      </c>
      <c r="E250">
        <f t="shared" si="7"/>
        <v>-166.7</v>
      </c>
    </row>
    <row r="251" spans="1:5" x14ac:dyDescent="0.25">
      <c r="A251" s="17" t="s">
        <v>886</v>
      </c>
      <c r="B251">
        <f>VLOOKUP(A251,'NO STEAL PITCHERs'!$B:$O,14,FALSE)</f>
        <v>-0.5</v>
      </c>
      <c r="C251">
        <f t="shared" si="6"/>
        <v>249</v>
      </c>
      <c r="D251">
        <f>_xlfn.IFNA(VLOOKUP(A251,'NO STEALS HITTERs'!$B:$E,4,FALSE),VLOOKUP(A251,'NO STEAL PITCHERs'!$B:$E,4,FALSE))</f>
        <v>411.9</v>
      </c>
      <c r="E251">
        <f t="shared" si="7"/>
        <v>162.89999999999998</v>
      </c>
    </row>
    <row r="252" spans="1:5" x14ac:dyDescent="0.25">
      <c r="A252" s="17" t="s">
        <v>994</v>
      </c>
      <c r="B252">
        <f>VLOOKUP(A252,'NO STEAL PITCHERs'!$B:$O,14,FALSE)</f>
        <v>-0.5</v>
      </c>
      <c r="C252">
        <f t="shared" si="6"/>
        <v>249</v>
      </c>
      <c r="D252">
        <f>_xlfn.IFNA(VLOOKUP(A252,'NO STEALS HITTERs'!$B:$E,4,FALSE),VLOOKUP(A252,'NO STEAL PITCHERs'!$B:$E,4,FALSE))</f>
        <v>669.5</v>
      </c>
      <c r="E252">
        <f t="shared" si="7"/>
        <v>420.5</v>
      </c>
    </row>
    <row r="253" spans="1:5" x14ac:dyDescent="0.25">
      <c r="A253" t="s">
        <v>221</v>
      </c>
      <c r="B253">
        <f>VLOOKUP(A253,'NO STEALS HITTERs'!$B:$N,13,FALSE)</f>
        <v>-0.7</v>
      </c>
      <c r="C253">
        <f t="shared" si="6"/>
        <v>252</v>
      </c>
      <c r="D253">
        <f>_xlfn.IFNA(VLOOKUP(A253,'NO STEALS HITTERs'!$B:$E,4,FALSE),VLOOKUP(A253,'NO STEAL PITCHERs'!$B:$E,4,FALSE))</f>
        <v>350.6</v>
      </c>
      <c r="E253">
        <f t="shared" si="7"/>
        <v>98.600000000000023</v>
      </c>
    </row>
    <row r="254" spans="1:5" x14ac:dyDescent="0.25">
      <c r="A254" t="s">
        <v>201</v>
      </c>
      <c r="B254">
        <f>VLOOKUP(A254,'NO STEALS HITTERs'!$B:$N,13,FALSE)</f>
        <v>-0.7</v>
      </c>
      <c r="C254">
        <f t="shared" si="6"/>
        <v>252</v>
      </c>
      <c r="D254">
        <f>_xlfn.IFNA(VLOOKUP(A254,'NO STEALS HITTERs'!$B:$E,4,FALSE),VLOOKUP(A254,'NO STEAL PITCHERs'!$B:$E,4,FALSE))</f>
        <v>249.3</v>
      </c>
      <c r="E254">
        <f t="shared" si="7"/>
        <v>-2.6999999999999886</v>
      </c>
    </row>
    <row r="255" spans="1:5" x14ac:dyDescent="0.25">
      <c r="A255" t="s">
        <v>211</v>
      </c>
      <c r="B255">
        <f>VLOOKUP(A255,'NO STEALS HITTERs'!$B:$N,13,FALSE)</f>
        <v>-0.8</v>
      </c>
      <c r="C255">
        <f t="shared" si="6"/>
        <v>254</v>
      </c>
      <c r="D255">
        <f>_xlfn.IFNA(VLOOKUP(A255,'NO STEALS HITTERs'!$B:$E,4,FALSE),VLOOKUP(A255,'NO STEAL PITCHERs'!$B:$E,4,FALSE))</f>
        <v>176.3</v>
      </c>
      <c r="E255">
        <f t="shared" si="7"/>
        <v>-77.699999999999989</v>
      </c>
    </row>
    <row r="256" spans="1:5" x14ac:dyDescent="0.25">
      <c r="A256" t="s">
        <v>205</v>
      </c>
      <c r="B256">
        <f>VLOOKUP(A256,'NO STEALS HITTERs'!$B:$N,13,FALSE)</f>
        <v>-0.8</v>
      </c>
      <c r="C256">
        <f t="shared" si="6"/>
        <v>254</v>
      </c>
      <c r="D256">
        <f>_xlfn.IFNA(VLOOKUP(A256,'NO STEALS HITTERs'!$B:$E,4,FALSE),VLOOKUP(A256,'NO STEAL PITCHERs'!$B:$E,4,FALSE))</f>
        <v>284.60000000000002</v>
      </c>
      <c r="E256">
        <f t="shared" si="7"/>
        <v>30.600000000000023</v>
      </c>
    </row>
    <row r="257" spans="1:5" x14ac:dyDescent="0.25">
      <c r="A257" t="s">
        <v>173</v>
      </c>
      <c r="B257">
        <f>VLOOKUP(A257,'NO STEALS HITTERs'!$B:$N,13,FALSE)</f>
        <v>-1</v>
      </c>
      <c r="C257">
        <f t="shared" si="6"/>
        <v>256</v>
      </c>
      <c r="D257">
        <f>_xlfn.IFNA(VLOOKUP(A257,'NO STEALS HITTERs'!$B:$E,4,FALSE),VLOOKUP(A257,'NO STEAL PITCHERs'!$B:$E,4,FALSE))</f>
        <v>158.9</v>
      </c>
      <c r="E257">
        <f t="shared" si="7"/>
        <v>-97.1</v>
      </c>
    </row>
    <row r="258" spans="1:5" x14ac:dyDescent="0.25">
      <c r="A258" s="17" t="s">
        <v>894</v>
      </c>
      <c r="B258">
        <f>VLOOKUP(A258,'NO STEAL PITCHERs'!$B:$O,14,FALSE)</f>
        <v>-1.1000000000000001</v>
      </c>
      <c r="C258">
        <f t="shared" ref="C258:C321" si="8">_xlfn.RANK.EQ(B258,$B:$B)</f>
        <v>257</v>
      </c>
      <c r="D258">
        <f>_xlfn.IFNA(VLOOKUP(A258,'NO STEALS HITTERs'!$B:$E,4,FALSE),VLOOKUP(A258,'NO STEAL PITCHERs'!$B:$E,4,FALSE))</f>
        <v>511.8</v>
      </c>
      <c r="E258">
        <f t="shared" ref="E258:E321" si="9">IF(NOT(D258=999),D258-C258,NA())</f>
        <v>254.8</v>
      </c>
    </row>
    <row r="259" spans="1:5" x14ac:dyDescent="0.25">
      <c r="A259" s="17" t="s">
        <v>1013</v>
      </c>
      <c r="B259">
        <f>VLOOKUP(A259,'NO STEAL PITCHERs'!$B:$O,14,FALSE)</f>
        <v>-1.2</v>
      </c>
      <c r="C259">
        <f t="shared" si="8"/>
        <v>258</v>
      </c>
      <c r="D259">
        <f>_xlfn.IFNA(VLOOKUP(A259,'NO STEALS HITTERs'!$B:$E,4,FALSE),VLOOKUP(A259,'NO STEAL PITCHERs'!$B:$E,4,FALSE))</f>
        <v>999</v>
      </c>
      <c r="E259" t="e">
        <f t="shared" si="9"/>
        <v>#N/A</v>
      </c>
    </row>
    <row r="260" spans="1:5" x14ac:dyDescent="0.25">
      <c r="A260" t="s">
        <v>159</v>
      </c>
      <c r="B260">
        <f>VLOOKUP(A260,'NO STEALS HITTERs'!$B:$N,13,FALSE)</f>
        <v>-1.2</v>
      </c>
      <c r="C260">
        <f t="shared" si="8"/>
        <v>258</v>
      </c>
      <c r="D260">
        <f>_xlfn.IFNA(VLOOKUP(A260,'NO STEALS HITTERs'!$B:$E,4,FALSE),VLOOKUP(A260,'NO STEAL PITCHERs'!$B:$E,4,FALSE))</f>
        <v>40.700000000000003</v>
      </c>
      <c r="E260">
        <f t="shared" si="9"/>
        <v>-217.3</v>
      </c>
    </row>
    <row r="261" spans="1:5" x14ac:dyDescent="0.25">
      <c r="A261" t="s">
        <v>240</v>
      </c>
      <c r="B261">
        <f>VLOOKUP(A261,'NO STEALS HITTERs'!$B:$N,13,FALSE)</f>
        <v>-1.2</v>
      </c>
      <c r="C261">
        <f t="shared" si="8"/>
        <v>258</v>
      </c>
      <c r="D261">
        <f>_xlfn.IFNA(VLOOKUP(A261,'NO STEALS HITTERs'!$B:$E,4,FALSE),VLOOKUP(A261,'NO STEAL PITCHERs'!$B:$E,4,FALSE))</f>
        <v>239.7</v>
      </c>
      <c r="E261">
        <f t="shared" si="9"/>
        <v>-18.300000000000011</v>
      </c>
    </row>
    <row r="262" spans="1:5" x14ac:dyDescent="0.25">
      <c r="A262" s="17" t="s">
        <v>1068</v>
      </c>
      <c r="B262">
        <f>VLOOKUP(A262,'NO STEAL PITCHERs'!$B:$O,14,FALSE)</f>
        <v>-1.3</v>
      </c>
      <c r="C262">
        <f t="shared" si="8"/>
        <v>261</v>
      </c>
      <c r="D262">
        <f>_xlfn.IFNA(VLOOKUP(A262,'NO STEALS HITTERs'!$B:$E,4,FALSE),VLOOKUP(A262,'NO STEAL PITCHERs'!$B:$E,4,FALSE))</f>
        <v>620.4</v>
      </c>
      <c r="E262">
        <f t="shared" si="9"/>
        <v>359.4</v>
      </c>
    </row>
    <row r="263" spans="1:5" x14ac:dyDescent="0.25">
      <c r="A263" s="17" t="s">
        <v>897</v>
      </c>
      <c r="B263">
        <f>VLOOKUP(A263,'NO STEAL PITCHERs'!$B:$O,14,FALSE)</f>
        <v>-1.6</v>
      </c>
      <c r="C263">
        <f t="shared" si="8"/>
        <v>262</v>
      </c>
      <c r="D263">
        <f>_xlfn.IFNA(VLOOKUP(A263,'NO STEALS HITTERs'!$B:$E,4,FALSE),VLOOKUP(A263,'NO STEAL PITCHERs'!$B:$E,4,FALSE))</f>
        <v>721.7</v>
      </c>
      <c r="E263">
        <f t="shared" si="9"/>
        <v>459.70000000000005</v>
      </c>
    </row>
    <row r="264" spans="1:5" x14ac:dyDescent="0.25">
      <c r="A264" s="17" t="s">
        <v>896</v>
      </c>
      <c r="B264">
        <f>VLOOKUP(A264,'NO STEAL PITCHERs'!$B:$O,14,FALSE)</f>
        <v>-1.6</v>
      </c>
      <c r="C264">
        <f t="shared" si="8"/>
        <v>262</v>
      </c>
      <c r="D264">
        <f>_xlfn.IFNA(VLOOKUP(A264,'NO STEALS HITTERs'!$B:$E,4,FALSE),VLOOKUP(A264,'NO STEAL PITCHERs'!$B:$E,4,FALSE))</f>
        <v>745.2</v>
      </c>
      <c r="E264">
        <f t="shared" si="9"/>
        <v>483.20000000000005</v>
      </c>
    </row>
    <row r="265" spans="1:5" x14ac:dyDescent="0.25">
      <c r="A265" s="17" t="s">
        <v>1127</v>
      </c>
      <c r="B265">
        <f>VLOOKUP(A265,'NO STEAL PITCHERs'!$B:$O,14,FALSE)</f>
        <v>-1.6</v>
      </c>
      <c r="C265">
        <f t="shared" si="8"/>
        <v>262</v>
      </c>
      <c r="D265">
        <f>_xlfn.IFNA(VLOOKUP(A265,'NO STEALS HITTERs'!$B:$E,4,FALSE),VLOOKUP(A265,'NO STEAL PITCHERs'!$B:$E,4,FALSE))</f>
        <v>529.6</v>
      </c>
      <c r="E265">
        <f t="shared" si="9"/>
        <v>267.60000000000002</v>
      </c>
    </row>
    <row r="266" spans="1:5" x14ac:dyDescent="0.25">
      <c r="A266" t="s">
        <v>225</v>
      </c>
      <c r="B266">
        <f>VLOOKUP(A266,'NO STEALS HITTERs'!$B:$N,13,FALSE)</f>
        <v>-1.6</v>
      </c>
      <c r="C266">
        <f t="shared" si="8"/>
        <v>262</v>
      </c>
      <c r="D266">
        <f>_xlfn.IFNA(VLOOKUP(A266,'NO STEALS HITTERs'!$B:$E,4,FALSE),VLOOKUP(A266,'NO STEAL PITCHERs'!$B:$E,4,FALSE))</f>
        <v>179.5</v>
      </c>
      <c r="E266">
        <f t="shared" si="9"/>
        <v>-82.5</v>
      </c>
    </row>
    <row r="267" spans="1:5" x14ac:dyDescent="0.25">
      <c r="A267" s="17" t="s">
        <v>1024</v>
      </c>
      <c r="B267">
        <f>VLOOKUP(A267,'NO STEAL PITCHERs'!$B:$O,14,FALSE)</f>
        <v>-1.7</v>
      </c>
      <c r="C267">
        <f t="shared" si="8"/>
        <v>266</v>
      </c>
      <c r="D267">
        <f>_xlfn.IFNA(VLOOKUP(A267,'NO STEALS HITTERs'!$B:$E,4,FALSE),VLOOKUP(A267,'NO STEAL PITCHERs'!$B:$E,4,FALSE))</f>
        <v>726.2</v>
      </c>
      <c r="E267">
        <f t="shared" si="9"/>
        <v>460.20000000000005</v>
      </c>
    </row>
    <row r="268" spans="1:5" x14ac:dyDescent="0.25">
      <c r="A268" s="17" t="s">
        <v>1017</v>
      </c>
      <c r="B268">
        <f>VLOOKUP(A268,'NO STEAL PITCHERs'!$B:$O,14,FALSE)</f>
        <v>-1.8</v>
      </c>
      <c r="C268">
        <f t="shared" si="8"/>
        <v>267</v>
      </c>
      <c r="D268">
        <f>_xlfn.IFNA(VLOOKUP(A268,'NO STEALS HITTERs'!$B:$E,4,FALSE),VLOOKUP(A268,'NO STEAL PITCHERs'!$B:$E,4,FALSE))</f>
        <v>695.1</v>
      </c>
      <c r="E268">
        <f t="shared" si="9"/>
        <v>428.1</v>
      </c>
    </row>
    <row r="269" spans="1:5" x14ac:dyDescent="0.25">
      <c r="A269" s="17" t="s">
        <v>909</v>
      </c>
      <c r="B269">
        <f>VLOOKUP(A269,'NO STEAL PITCHERs'!$B:$O,14,FALSE)</f>
        <v>-1.9</v>
      </c>
      <c r="C269">
        <f t="shared" si="8"/>
        <v>268</v>
      </c>
      <c r="D269">
        <f>_xlfn.IFNA(VLOOKUP(A269,'NO STEALS HITTERs'!$B:$E,4,FALSE),VLOOKUP(A269,'NO STEAL PITCHERs'!$B:$E,4,FALSE))</f>
        <v>107.7</v>
      </c>
      <c r="E269">
        <f t="shared" si="9"/>
        <v>-160.30000000000001</v>
      </c>
    </row>
    <row r="270" spans="1:5" x14ac:dyDescent="0.25">
      <c r="A270" t="s">
        <v>213</v>
      </c>
      <c r="B270">
        <f>VLOOKUP(A270,'NO STEALS HITTERs'!$B:$N,13,FALSE)</f>
        <v>-1.9</v>
      </c>
      <c r="C270">
        <f t="shared" si="8"/>
        <v>268</v>
      </c>
      <c r="D270">
        <f>_xlfn.IFNA(VLOOKUP(A270,'NO STEALS HITTERs'!$B:$E,4,FALSE),VLOOKUP(A270,'NO STEAL PITCHERs'!$B:$E,4,FALSE))</f>
        <v>316.8</v>
      </c>
      <c r="E270">
        <f t="shared" si="9"/>
        <v>48.800000000000011</v>
      </c>
    </row>
    <row r="271" spans="1:5" x14ac:dyDescent="0.25">
      <c r="A271" s="17" t="s">
        <v>1210</v>
      </c>
      <c r="B271">
        <f>VLOOKUP(A271,'NO STEAL PITCHERs'!$B:$O,14,FALSE)</f>
        <v>-2</v>
      </c>
      <c r="C271">
        <f t="shared" si="8"/>
        <v>270</v>
      </c>
      <c r="D271">
        <f>_xlfn.IFNA(VLOOKUP(A271,'NO STEALS HITTERs'!$B:$E,4,FALSE),VLOOKUP(A271,'NO STEAL PITCHERs'!$B:$E,4,FALSE))</f>
        <v>95.6</v>
      </c>
      <c r="E271">
        <f t="shared" si="9"/>
        <v>-174.4</v>
      </c>
    </row>
    <row r="272" spans="1:5" x14ac:dyDescent="0.25">
      <c r="A272" s="17" t="s">
        <v>1178</v>
      </c>
      <c r="B272">
        <f>VLOOKUP(A272,'NO STEAL PITCHERs'!$B:$O,14,FALSE)</f>
        <v>-2</v>
      </c>
      <c r="C272">
        <f t="shared" si="8"/>
        <v>270</v>
      </c>
      <c r="D272">
        <f>_xlfn.IFNA(VLOOKUP(A272,'NO STEALS HITTERs'!$B:$E,4,FALSE),VLOOKUP(A272,'NO STEAL PITCHERs'!$B:$E,4,FALSE))</f>
        <v>163</v>
      </c>
      <c r="E272">
        <f t="shared" si="9"/>
        <v>-107</v>
      </c>
    </row>
    <row r="273" spans="1:5" x14ac:dyDescent="0.25">
      <c r="A273" t="s">
        <v>228</v>
      </c>
      <c r="B273">
        <f>VLOOKUP(A273,'NO STEALS HITTERs'!$B:$N,13,FALSE)</f>
        <v>-2</v>
      </c>
      <c r="C273">
        <f t="shared" si="8"/>
        <v>270</v>
      </c>
      <c r="D273">
        <f>_xlfn.IFNA(VLOOKUP(A273,'NO STEALS HITTERs'!$B:$E,4,FALSE),VLOOKUP(A273,'NO STEAL PITCHERs'!$B:$E,4,FALSE))</f>
        <v>212.9</v>
      </c>
      <c r="E273">
        <f t="shared" si="9"/>
        <v>-57.099999999999994</v>
      </c>
    </row>
    <row r="274" spans="1:5" x14ac:dyDescent="0.25">
      <c r="A274" t="s">
        <v>256</v>
      </c>
      <c r="B274">
        <f>VLOOKUP(A274,'NO STEALS HITTERs'!$B:$N,13,FALSE)</f>
        <v>-2.1</v>
      </c>
      <c r="C274">
        <f t="shared" si="8"/>
        <v>273</v>
      </c>
      <c r="D274">
        <f>_xlfn.IFNA(VLOOKUP(A274,'NO STEALS HITTERs'!$B:$E,4,FALSE),VLOOKUP(A274,'NO STEAL PITCHERs'!$B:$E,4,FALSE))</f>
        <v>293.7</v>
      </c>
      <c r="E274">
        <f t="shared" si="9"/>
        <v>20.699999999999989</v>
      </c>
    </row>
    <row r="275" spans="1:5" x14ac:dyDescent="0.25">
      <c r="A275" s="17" t="s">
        <v>1095</v>
      </c>
      <c r="B275">
        <f>VLOOKUP(A275,'NO STEAL PITCHERs'!$B:$O,14,FALSE)</f>
        <v>-2.1</v>
      </c>
      <c r="C275">
        <f t="shared" si="8"/>
        <v>273</v>
      </c>
      <c r="D275">
        <f>_xlfn.IFNA(VLOOKUP(A275,'NO STEALS HITTERs'!$B:$E,4,FALSE),VLOOKUP(A275,'NO STEAL PITCHERs'!$B:$E,4,FALSE))</f>
        <v>310.7</v>
      </c>
      <c r="E275">
        <f t="shared" si="9"/>
        <v>37.699999999999989</v>
      </c>
    </row>
    <row r="276" spans="1:5" x14ac:dyDescent="0.25">
      <c r="A276" s="17" t="s">
        <v>1054</v>
      </c>
      <c r="B276">
        <f>VLOOKUP(A276,'NO STEAL PITCHERs'!$B:$O,14,FALSE)</f>
        <v>-2.2000000000000002</v>
      </c>
      <c r="C276">
        <f t="shared" si="8"/>
        <v>275</v>
      </c>
      <c r="D276">
        <f>_xlfn.IFNA(VLOOKUP(A276,'NO STEALS HITTERs'!$B:$E,4,FALSE),VLOOKUP(A276,'NO STEAL PITCHERs'!$B:$E,4,FALSE))</f>
        <v>999</v>
      </c>
      <c r="E276" t="e">
        <f t="shared" si="9"/>
        <v>#N/A</v>
      </c>
    </row>
    <row r="277" spans="1:5" x14ac:dyDescent="0.25">
      <c r="A277" s="17" t="s">
        <v>903</v>
      </c>
      <c r="B277">
        <f>VLOOKUP(A277,'NO STEAL PITCHERs'!$B:$O,14,FALSE)</f>
        <v>-2.2000000000000002</v>
      </c>
      <c r="C277">
        <f t="shared" si="8"/>
        <v>275</v>
      </c>
      <c r="D277">
        <f>_xlfn.IFNA(VLOOKUP(A277,'NO STEALS HITTERs'!$B:$E,4,FALSE),VLOOKUP(A277,'NO STEAL PITCHERs'!$B:$E,4,FALSE))</f>
        <v>671.4</v>
      </c>
      <c r="E277">
        <f t="shared" si="9"/>
        <v>396.4</v>
      </c>
    </row>
    <row r="278" spans="1:5" x14ac:dyDescent="0.25">
      <c r="A278" t="s">
        <v>206</v>
      </c>
      <c r="B278">
        <f>VLOOKUP(A278,'NO STEALS HITTERs'!$B:$N,13,FALSE)</f>
        <v>-2.2000000000000002</v>
      </c>
      <c r="C278">
        <f t="shared" si="8"/>
        <v>275</v>
      </c>
      <c r="D278">
        <f>_xlfn.IFNA(VLOOKUP(A278,'NO STEALS HITTERs'!$B:$E,4,FALSE),VLOOKUP(A278,'NO STEAL PITCHERs'!$B:$E,4,FALSE))</f>
        <v>89.7</v>
      </c>
      <c r="E278">
        <f t="shared" si="9"/>
        <v>-185.3</v>
      </c>
    </row>
    <row r="279" spans="1:5" x14ac:dyDescent="0.25">
      <c r="A279" t="s">
        <v>219</v>
      </c>
      <c r="B279">
        <f>VLOOKUP(A279,'NO STEALS HITTERs'!$B:$N,13,FALSE)</f>
        <v>-2.2000000000000002</v>
      </c>
      <c r="C279">
        <f t="shared" si="8"/>
        <v>275</v>
      </c>
      <c r="D279">
        <f>_xlfn.IFNA(VLOOKUP(A279,'NO STEALS HITTERs'!$B:$E,4,FALSE),VLOOKUP(A279,'NO STEAL PITCHERs'!$B:$E,4,FALSE))</f>
        <v>316.39999999999998</v>
      </c>
      <c r="E279">
        <f t="shared" si="9"/>
        <v>41.399999999999977</v>
      </c>
    </row>
    <row r="280" spans="1:5" x14ac:dyDescent="0.25">
      <c r="A280" t="s">
        <v>223</v>
      </c>
      <c r="B280">
        <f>VLOOKUP(A280,'NO STEALS HITTERs'!$B:$N,13,FALSE)</f>
        <v>-2.2999999999999998</v>
      </c>
      <c r="C280">
        <f t="shared" si="8"/>
        <v>279</v>
      </c>
      <c r="D280">
        <f>_xlfn.IFNA(VLOOKUP(A280,'NO STEALS HITTERs'!$B:$E,4,FALSE),VLOOKUP(A280,'NO STEAL PITCHERs'!$B:$E,4,FALSE))</f>
        <v>372.3</v>
      </c>
      <c r="E280">
        <f t="shared" si="9"/>
        <v>93.300000000000011</v>
      </c>
    </row>
    <row r="281" spans="1:5" x14ac:dyDescent="0.25">
      <c r="A281" s="17" t="s">
        <v>901</v>
      </c>
      <c r="B281">
        <f>VLOOKUP(A281,'NO STEAL PITCHERs'!$B:$O,14,FALSE)</f>
        <v>-2.2999999999999998</v>
      </c>
      <c r="C281">
        <f t="shared" si="8"/>
        <v>279</v>
      </c>
      <c r="D281">
        <f>_xlfn.IFNA(VLOOKUP(A281,'NO STEALS HITTERs'!$B:$E,4,FALSE),VLOOKUP(A281,'NO STEAL PITCHERs'!$B:$E,4,FALSE))</f>
        <v>750.8</v>
      </c>
      <c r="E281">
        <f t="shared" si="9"/>
        <v>471.79999999999995</v>
      </c>
    </row>
    <row r="282" spans="1:5" x14ac:dyDescent="0.25">
      <c r="A282" s="17" t="s">
        <v>1152</v>
      </c>
      <c r="B282">
        <f>VLOOKUP(A282,'NO STEAL PITCHERs'!$B:$O,14,FALSE)</f>
        <v>-2.4</v>
      </c>
      <c r="C282">
        <f t="shared" si="8"/>
        <v>281</v>
      </c>
      <c r="D282">
        <f>_xlfn.IFNA(VLOOKUP(A282,'NO STEALS HITTERs'!$B:$E,4,FALSE),VLOOKUP(A282,'NO STEAL PITCHERs'!$B:$E,4,FALSE))</f>
        <v>447.3</v>
      </c>
      <c r="E282">
        <f t="shared" si="9"/>
        <v>166.3</v>
      </c>
    </row>
    <row r="283" spans="1:5" x14ac:dyDescent="0.25">
      <c r="A283" s="17" t="s">
        <v>913</v>
      </c>
      <c r="B283">
        <f>VLOOKUP(A283,'NO STEAL PITCHERs'!$B:$O,14,FALSE)</f>
        <v>-2.4</v>
      </c>
      <c r="C283">
        <f t="shared" si="8"/>
        <v>281</v>
      </c>
      <c r="D283">
        <f>_xlfn.IFNA(VLOOKUP(A283,'NO STEALS HITTERs'!$B:$E,4,FALSE),VLOOKUP(A283,'NO STEAL PITCHERs'!$B:$E,4,FALSE))</f>
        <v>271.7</v>
      </c>
      <c r="E283">
        <f t="shared" si="9"/>
        <v>-9.3000000000000114</v>
      </c>
    </row>
    <row r="284" spans="1:5" x14ac:dyDescent="0.25">
      <c r="A284" t="s">
        <v>210</v>
      </c>
      <c r="B284">
        <f>VLOOKUP(A284,'NO STEALS HITTERs'!$B:$N,13,FALSE)</f>
        <v>-2.5</v>
      </c>
      <c r="C284">
        <f t="shared" si="8"/>
        <v>283</v>
      </c>
      <c r="D284">
        <f>_xlfn.IFNA(VLOOKUP(A284,'NO STEALS HITTERs'!$B:$E,4,FALSE),VLOOKUP(A284,'NO STEAL PITCHERs'!$B:$E,4,FALSE))</f>
        <v>109.2</v>
      </c>
      <c r="E284">
        <f t="shared" si="9"/>
        <v>-173.8</v>
      </c>
    </row>
    <row r="285" spans="1:5" x14ac:dyDescent="0.25">
      <c r="A285" s="17" t="s">
        <v>1139</v>
      </c>
      <c r="B285">
        <f>VLOOKUP(A285,'NO STEAL PITCHERs'!$B:$O,14,FALSE)</f>
        <v>-2.5</v>
      </c>
      <c r="C285">
        <f t="shared" si="8"/>
        <v>283</v>
      </c>
      <c r="D285">
        <f>_xlfn.IFNA(VLOOKUP(A285,'NO STEALS HITTERs'!$B:$E,4,FALSE),VLOOKUP(A285,'NO STEAL PITCHERs'!$B:$E,4,FALSE))</f>
        <v>501.4</v>
      </c>
      <c r="E285">
        <f t="shared" si="9"/>
        <v>218.39999999999998</v>
      </c>
    </row>
    <row r="286" spans="1:5" x14ac:dyDescent="0.25">
      <c r="A286" s="17" t="s">
        <v>1219</v>
      </c>
      <c r="B286">
        <f>VLOOKUP(A286,'NO STEAL PITCHERs'!$B:$O,14,FALSE)</f>
        <v>-2.7</v>
      </c>
      <c r="C286">
        <f t="shared" si="8"/>
        <v>285</v>
      </c>
      <c r="D286">
        <f>_xlfn.IFNA(VLOOKUP(A286,'NO STEALS HITTERs'!$B:$E,4,FALSE),VLOOKUP(A286,'NO STEAL PITCHERs'!$B:$E,4,FALSE))</f>
        <v>228.9</v>
      </c>
      <c r="E286">
        <f t="shared" si="9"/>
        <v>-56.099999999999994</v>
      </c>
    </row>
    <row r="287" spans="1:5" x14ac:dyDescent="0.25">
      <c r="A287" s="17" t="s">
        <v>1094</v>
      </c>
      <c r="B287">
        <f>VLOOKUP(A287,'NO STEAL PITCHERs'!$B:$O,14,FALSE)</f>
        <v>-2.7</v>
      </c>
      <c r="C287">
        <f t="shared" si="8"/>
        <v>285</v>
      </c>
      <c r="D287">
        <f>_xlfn.IFNA(VLOOKUP(A287,'NO STEALS HITTERs'!$B:$E,4,FALSE),VLOOKUP(A287,'NO STEAL PITCHERs'!$B:$E,4,FALSE))</f>
        <v>495.9</v>
      </c>
      <c r="E287">
        <f t="shared" si="9"/>
        <v>210.89999999999998</v>
      </c>
    </row>
    <row r="288" spans="1:5" x14ac:dyDescent="0.25">
      <c r="A288" s="17" t="s">
        <v>917</v>
      </c>
      <c r="B288">
        <f>VLOOKUP(A288,'NO STEAL PITCHERs'!$B:$O,14,FALSE)</f>
        <v>-2.7</v>
      </c>
      <c r="C288">
        <f t="shared" si="8"/>
        <v>285</v>
      </c>
      <c r="D288">
        <f>_xlfn.IFNA(VLOOKUP(A288,'NO STEALS HITTERs'!$B:$E,4,FALSE),VLOOKUP(A288,'NO STEAL PITCHERs'!$B:$E,4,FALSE))</f>
        <v>529.70000000000005</v>
      </c>
      <c r="E288">
        <f t="shared" si="9"/>
        <v>244.70000000000005</v>
      </c>
    </row>
    <row r="289" spans="1:5" x14ac:dyDescent="0.25">
      <c r="A289" s="17" t="s">
        <v>1059</v>
      </c>
      <c r="B289">
        <f>VLOOKUP(A289,'NO STEAL PITCHERs'!$B:$O,14,FALSE)</f>
        <v>-2.8</v>
      </c>
      <c r="C289">
        <f t="shared" si="8"/>
        <v>288</v>
      </c>
      <c r="D289">
        <f>_xlfn.IFNA(VLOOKUP(A289,'NO STEALS HITTERs'!$B:$E,4,FALSE),VLOOKUP(A289,'NO STEAL PITCHERs'!$B:$E,4,FALSE))</f>
        <v>615.4</v>
      </c>
      <c r="E289">
        <f t="shared" si="9"/>
        <v>327.39999999999998</v>
      </c>
    </row>
    <row r="290" spans="1:5" x14ac:dyDescent="0.25">
      <c r="A290" t="s">
        <v>237</v>
      </c>
      <c r="B290">
        <f>VLOOKUP(A290,'NO STEALS HITTERs'!$B:$N,13,FALSE)</f>
        <v>-2.8</v>
      </c>
      <c r="C290">
        <f t="shared" si="8"/>
        <v>288</v>
      </c>
      <c r="D290">
        <f>_xlfn.IFNA(VLOOKUP(A290,'NO STEALS HITTERs'!$B:$E,4,FALSE),VLOOKUP(A290,'NO STEAL PITCHERs'!$B:$E,4,FALSE))</f>
        <v>250.2</v>
      </c>
      <c r="E290">
        <f t="shared" si="9"/>
        <v>-37.800000000000011</v>
      </c>
    </row>
    <row r="291" spans="1:5" x14ac:dyDescent="0.25">
      <c r="A291" t="s">
        <v>220</v>
      </c>
      <c r="B291">
        <f>VLOOKUP(A291,'NO STEALS HITTERs'!$B:$N,13,FALSE)</f>
        <v>-2.9</v>
      </c>
      <c r="C291">
        <f t="shared" si="8"/>
        <v>290</v>
      </c>
      <c r="D291">
        <f>_xlfn.IFNA(VLOOKUP(A291,'NO STEALS HITTERs'!$B:$E,4,FALSE),VLOOKUP(A291,'NO STEAL PITCHERs'!$B:$E,4,FALSE))</f>
        <v>134.69999999999999</v>
      </c>
      <c r="E291">
        <f t="shared" si="9"/>
        <v>-155.30000000000001</v>
      </c>
    </row>
    <row r="292" spans="1:5" x14ac:dyDescent="0.25">
      <c r="A292" s="17" t="s">
        <v>1185</v>
      </c>
      <c r="B292">
        <f>VLOOKUP(A292,'NO STEAL PITCHERs'!$B:$O,14,FALSE)</f>
        <v>-2.9</v>
      </c>
      <c r="C292">
        <f t="shared" si="8"/>
        <v>290</v>
      </c>
      <c r="D292">
        <f>_xlfn.IFNA(VLOOKUP(A292,'NO STEALS HITTERs'!$B:$E,4,FALSE),VLOOKUP(A292,'NO STEAL PITCHERs'!$B:$E,4,FALSE))</f>
        <v>357.9</v>
      </c>
      <c r="E292">
        <f t="shared" si="9"/>
        <v>67.899999999999977</v>
      </c>
    </row>
    <row r="293" spans="1:5" x14ac:dyDescent="0.25">
      <c r="A293" t="s">
        <v>272</v>
      </c>
      <c r="B293">
        <f>VLOOKUP(A293,'NO STEALS HITTERs'!$B:$N,13,FALSE)</f>
        <v>-2.9</v>
      </c>
      <c r="C293">
        <f t="shared" si="8"/>
        <v>290</v>
      </c>
      <c r="D293">
        <f>_xlfn.IFNA(VLOOKUP(A293,'NO STEALS HITTERs'!$B:$E,4,FALSE),VLOOKUP(A293,'NO STEAL PITCHERs'!$B:$E,4,FALSE))</f>
        <v>331.5</v>
      </c>
      <c r="E293">
        <f t="shared" si="9"/>
        <v>41.5</v>
      </c>
    </row>
    <row r="294" spans="1:5" x14ac:dyDescent="0.25">
      <c r="A294" t="s">
        <v>202</v>
      </c>
      <c r="B294">
        <f>VLOOKUP(A294,'NO STEALS HITTERs'!$B:$N,13,FALSE)</f>
        <v>-3</v>
      </c>
      <c r="C294">
        <f t="shared" si="8"/>
        <v>293</v>
      </c>
      <c r="D294">
        <f>_xlfn.IFNA(VLOOKUP(A294,'NO STEALS HITTERs'!$B:$E,4,FALSE),VLOOKUP(A294,'NO STEAL PITCHERs'!$B:$E,4,FALSE))</f>
        <v>213.7</v>
      </c>
      <c r="E294">
        <f t="shared" si="9"/>
        <v>-79.300000000000011</v>
      </c>
    </row>
    <row r="295" spans="1:5" x14ac:dyDescent="0.25">
      <c r="A295" s="17" t="s">
        <v>1229</v>
      </c>
      <c r="B295">
        <f>VLOOKUP(A295,'NO STEAL PITCHERs'!$B:$O,14,FALSE)</f>
        <v>-3</v>
      </c>
      <c r="C295">
        <f t="shared" si="8"/>
        <v>293</v>
      </c>
      <c r="D295">
        <f>_xlfn.IFNA(VLOOKUP(A295,'NO STEALS HITTERs'!$B:$E,4,FALSE),VLOOKUP(A295,'NO STEAL PITCHERs'!$B:$E,4,FALSE))</f>
        <v>252.2</v>
      </c>
      <c r="E295">
        <f t="shared" si="9"/>
        <v>-40.800000000000011</v>
      </c>
    </row>
    <row r="296" spans="1:5" x14ac:dyDescent="0.25">
      <c r="A296" s="17" t="s">
        <v>1214</v>
      </c>
      <c r="B296">
        <f>VLOOKUP(A296,'NO STEAL PITCHERs'!$B:$O,14,FALSE)</f>
        <v>-3</v>
      </c>
      <c r="C296">
        <f t="shared" si="8"/>
        <v>293</v>
      </c>
      <c r="D296">
        <f>_xlfn.IFNA(VLOOKUP(A296,'NO STEALS HITTERs'!$B:$E,4,FALSE),VLOOKUP(A296,'NO STEAL PITCHERs'!$B:$E,4,FALSE))</f>
        <v>265.8</v>
      </c>
      <c r="E296">
        <f t="shared" si="9"/>
        <v>-27.199999999999989</v>
      </c>
    </row>
    <row r="297" spans="1:5" x14ac:dyDescent="0.25">
      <c r="A297" s="17" t="s">
        <v>906</v>
      </c>
      <c r="B297">
        <f>VLOOKUP(A297,'NO STEAL PITCHERs'!$B:$O,14,FALSE)</f>
        <v>-3.1</v>
      </c>
      <c r="C297">
        <f t="shared" si="8"/>
        <v>296</v>
      </c>
      <c r="D297">
        <f>_xlfn.IFNA(VLOOKUP(A297,'NO STEALS HITTERs'!$B:$E,4,FALSE),VLOOKUP(A297,'NO STEAL PITCHERs'!$B:$E,4,FALSE))</f>
        <v>747.7</v>
      </c>
      <c r="E297">
        <f t="shared" si="9"/>
        <v>451.70000000000005</v>
      </c>
    </row>
    <row r="298" spans="1:5" x14ac:dyDescent="0.25">
      <c r="A298" s="17" t="s">
        <v>1275</v>
      </c>
      <c r="B298">
        <f>VLOOKUP(A298,'NO STEAL PITCHERs'!$B:$O,14,FALSE)</f>
        <v>-3.1</v>
      </c>
      <c r="C298">
        <f t="shared" si="8"/>
        <v>296</v>
      </c>
      <c r="D298">
        <f>_xlfn.IFNA(VLOOKUP(A298,'NO STEALS HITTERs'!$B:$E,4,FALSE),VLOOKUP(A298,'NO STEAL PITCHERs'!$B:$E,4,FALSE))</f>
        <v>105.7</v>
      </c>
      <c r="E298">
        <f t="shared" si="9"/>
        <v>-190.3</v>
      </c>
    </row>
    <row r="299" spans="1:5" x14ac:dyDescent="0.25">
      <c r="A299" s="17" t="s">
        <v>1074</v>
      </c>
      <c r="B299">
        <f>VLOOKUP(A299,'NO STEAL PITCHERs'!$B:$O,14,FALSE)</f>
        <v>-3.1</v>
      </c>
      <c r="C299">
        <f t="shared" si="8"/>
        <v>296</v>
      </c>
      <c r="D299">
        <f>_xlfn.IFNA(VLOOKUP(A299,'NO STEALS HITTERs'!$B:$E,4,FALSE),VLOOKUP(A299,'NO STEAL PITCHERs'!$B:$E,4,FALSE))</f>
        <v>306.8</v>
      </c>
      <c r="E299">
        <f t="shared" si="9"/>
        <v>10.800000000000011</v>
      </c>
    </row>
    <row r="300" spans="1:5" x14ac:dyDescent="0.25">
      <c r="A300" s="17" t="s">
        <v>919</v>
      </c>
      <c r="B300">
        <f>VLOOKUP(A300,'NO STEAL PITCHERs'!$B:$O,14,FALSE)</f>
        <v>-3.1</v>
      </c>
      <c r="C300">
        <f t="shared" si="8"/>
        <v>296</v>
      </c>
      <c r="D300">
        <f>_xlfn.IFNA(VLOOKUP(A300,'NO STEALS HITTERs'!$B:$E,4,FALSE),VLOOKUP(A300,'NO STEAL PITCHERs'!$B:$E,4,FALSE))</f>
        <v>212.9</v>
      </c>
      <c r="E300">
        <f t="shared" si="9"/>
        <v>-83.1</v>
      </c>
    </row>
    <row r="301" spans="1:5" x14ac:dyDescent="0.25">
      <c r="A301" s="17" t="s">
        <v>911</v>
      </c>
      <c r="B301">
        <f>VLOOKUP(A301,'NO STEAL PITCHERs'!$B:$O,14,FALSE)</f>
        <v>-3.2</v>
      </c>
      <c r="C301">
        <f t="shared" si="8"/>
        <v>300</v>
      </c>
      <c r="D301">
        <f>_xlfn.IFNA(VLOOKUP(A301,'NO STEALS HITTERs'!$B:$E,4,FALSE),VLOOKUP(A301,'NO STEAL PITCHERs'!$B:$E,4,FALSE))</f>
        <v>341.4</v>
      </c>
      <c r="E301">
        <f t="shared" si="9"/>
        <v>41.399999999999977</v>
      </c>
    </row>
    <row r="302" spans="1:5" x14ac:dyDescent="0.25">
      <c r="A302" t="s">
        <v>168</v>
      </c>
      <c r="B302">
        <f>VLOOKUP(A302,'NO STEALS HITTERs'!$B:$N,13,FALSE)</f>
        <v>-3.3</v>
      </c>
      <c r="C302">
        <f t="shared" si="8"/>
        <v>301</v>
      </c>
      <c r="D302">
        <f>_xlfn.IFNA(VLOOKUP(A302,'NO STEALS HITTERs'!$B:$E,4,FALSE),VLOOKUP(A302,'NO STEAL PITCHERs'!$B:$E,4,FALSE))</f>
        <v>150.4</v>
      </c>
      <c r="E302">
        <f t="shared" si="9"/>
        <v>-150.6</v>
      </c>
    </row>
    <row r="303" spans="1:5" x14ac:dyDescent="0.25">
      <c r="A303" t="s">
        <v>232</v>
      </c>
      <c r="B303">
        <f>VLOOKUP(A303,'NO STEALS HITTERs'!$B:$N,13,FALSE)</f>
        <v>-3.3</v>
      </c>
      <c r="C303">
        <f t="shared" si="8"/>
        <v>301</v>
      </c>
      <c r="D303">
        <f>_xlfn.IFNA(VLOOKUP(A303,'NO STEALS HITTERs'!$B:$E,4,FALSE),VLOOKUP(A303,'NO STEAL PITCHERs'!$B:$E,4,FALSE))</f>
        <v>391.3</v>
      </c>
      <c r="E303">
        <f t="shared" si="9"/>
        <v>90.300000000000011</v>
      </c>
    </row>
    <row r="304" spans="1:5" x14ac:dyDescent="0.25">
      <c r="A304" s="17" t="s">
        <v>924</v>
      </c>
      <c r="B304">
        <f>VLOOKUP(A304,'NO STEAL PITCHERs'!$B:$O,14,FALSE)</f>
        <v>-3.4</v>
      </c>
      <c r="C304">
        <f t="shared" si="8"/>
        <v>303</v>
      </c>
      <c r="D304">
        <f>_xlfn.IFNA(VLOOKUP(A304,'NO STEALS HITTERs'!$B:$E,4,FALSE),VLOOKUP(A304,'NO STEAL PITCHERs'!$B:$E,4,FALSE))</f>
        <v>127.4</v>
      </c>
      <c r="E304">
        <f t="shared" si="9"/>
        <v>-175.6</v>
      </c>
    </row>
    <row r="305" spans="1:5" x14ac:dyDescent="0.25">
      <c r="A305" s="17" t="s">
        <v>1098</v>
      </c>
      <c r="B305">
        <f>VLOOKUP(A305,'NO STEAL PITCHERs'!$B:$O,14,FALSE)</f>
        <v>-3.5</v>
      </c>
      <c r="C305">
        <f t="shared" si="8"/>
        <v>304</v>
      </c>
      <c r="D305">
        <f>_xlfn.IFNA(VLOOKUP(A305,'NO STEALS HITTERs'!$B:$E,4,FALSE),VLOOKUP(A305,'NO STEAL PITCHERs'!$B:$E,4,FALSE))</f>
        <v>631.29999999999995</v>
      </c>
      <c r="E305">
        <f t="shared" si="9"/>
        <v>327.29999999999995</v>
      </c>
    </row>
    <row r="306" spans="1:5" x14ac:dyDescent="0.25">
      <c r="A306" s="17" t="s">
        <v>1243</v>
      </c>
      <c r="B306">
        <f>VLOOKUP(A306,'NO STEAL PITCHERs'!$B:$O,14,FALSE)</f>
        <v>-3.5</v>
      </c>
      <c r="C306">
        <f t="shared" si="8"/>
        <v>304</v>
      </c>
      <c r="D306">
        <f>_xlfn.IFNA(VLOOKUP(A306,'NO STEALS HITTERs'!$B:$E,4,FALSE),VLOOKUP(A306,'NO STEAL PITCHERs'!$B:$E,4,FALSE))</f>
        <v>181.4</v>
      </c>
      <c r="E306">
        <f t="shared" si="9"/>
        <v>-122.6</v>
      </c>
    </row>
    <row r="307" spans="1:5" x14ac:dyDescent="0.25">
      <c r="A307" s="17" t="s">
        <v>910</v>
      </c>
      <c r="B307">
        <f>VLOOKUP(A307,'NO STEAL PITCHERs'!$B:$O,14,FALSE)</f>
        <v>-3.5</v>
      </c>
      <c r="C307">
        <f t="shared" si="8"/>
        <v>304</v>
      </c>
      <c r="D307">
        <f>_xlfn.IFNA(VLOOKUP(A307,'NO STEALS HITTERs'!$B:$E,4,FALSE),VLOOKUP(A307,'NO STEAL PITCHERs'!$B:$E,4,FALSE))</f>
        <v>747.2</v>
      </c>
      <c r="E307">
        <f t="shared" si="9"/>
        <v>443.20000000000005</v>
      </c>
    </row>
    <row r="308" spans="1:5" x14ac:dyDescent="0.25">
      <c r="A308" s="17" t="s">
        <v>914</v>
      </c>
      <c r="B308">
        <f>VLOOKUP(A308,'NO STEAL PITCHERs'!$B:$O,14,FALSE)</f>
        <v>-3.6</v>
      </c>
      <c r="C308">
        <f t="shared" si="8"/>
        <v>307</v>
      </c>
      <c r="D308">
        <f>_xlfn.IFNA(VLOOKUP(A308,'NO STEALS HITTERs'!$B:$E,4,FALSE),VLOOKUP(A308,'NO STEAL PITCHERs'!$B:$E,4,FALSE))</f>
        <v>745.7</v>
      </c>
      <c r="E308">
        <f t="shared" si="9"/>
        <v>438.70000000000005</v>
      </c>
    </row>
    <row r="309" spans="1:5" x14ac:dyDescent="0.25">
      <c r="A309" s="17" t="s">
        <v>912</v>
      </c>
      <c r="B309">
        <f>VLOOKUP(A309,'NO STEAL PITCHERs'!$B:$O,14,FALSE)</f>
        <v>-3.7</v>
      </c>
      <c r="C309">
        <f t="shared" si="8"/>
        <v>308</v>
      </c>
      <c r="D309">
        <f>_xlfn.IFNA(VLOOKUP(A309,'NO STEALS HITTERs'!$B:$E,4,FALSE),VLOOKUP(A309,'NO STEAL PITCHERs'!$B:$E,4,FALSE))</f>
        <v>702.6</v>
      </c>
      <c r="E309">
        <f t="shared" si="9"/>
        <v>394.6</v>
      </c>
    </row>
    <row r="310" spans="1:5" x14ac:dyDescent="0.25">
      <c r="A310" s="17" t="s">
        <v>1233</v>
      </c>
      <c r="B310">
        <f>VLOOKUP(A310,'NO STEAL PITCHERs'!$B:$O,14,FALSE)</f>
        <v>-3.8</v>
      </c>
      <c r="C310">
        <f t="shared" si="8"/>
        <v>309</v>
      </c>
      <c r="D310">
        <f>_xlfn.IFNA(VLOOKUP(A310,'NO STEALS HITTERs'!$B:$E,4,FALSE),VLOOKUP(A310,'NO STEAL PITCHERs'!$B:$E,4,FALSE))</f>
        <v>323.39999999999998</v>
      </c>
      <c r="E310">
        <f t="shared" si="9"/>
        <v>14.399999999999977</v>
      </c>
    </row>
    <row r="311" spans="1:5" x14ac:dyDescent="0.25">
      <c r="A311" s="17" t="s">
        <v>1203</v>
      </c>
      <c r="B311">
        <f>VLOOKUP(A311,'NO STEAL PITCHERs'!$B:$O,14,FALSE)</f>
        <v>-3.8</v>
      </c>
      <c r="C311">
        <f t="shared" si="8"/>
        <v>309</v>
      </c>
      <c r="D311">
        <f>_xlfn.IFNA(VLOOKUP(A311,'NO STEALS HITTERs'!$B:$E,4,FALSE),VLOOKUP(A311,'NO STEAL PITCHERs'!$B:$E,4,FALSE))</f>
        <v>337.7</v>
      </c>
      <c r="E311">
        <f t="shared" si="9"/>
        <v>28.699999999999989</v>
      </c>
    </row>
    <row r="312" spans="1:5" x14ac:dyDescent="0.25">
      <c r="A312" t="s">
        <v>259</v>
      </c>
      <c r="B312">
        <f>VLOOKUP(A312,'NO STEALS HITTERs'!$B:$N,13,FALSE)</f>
        <v>-3.8</v>
      </c>
      <c r="C312">
        <f t="shared" si="8"/>
        <v>309</v>
      </c>
      <c r="D312">
        <f>_xlfn.IFNA(VLOOKUP(A312,'NO STEALS HITTERs'!$B:$E,4,FALSE),VLOOKUP(A312,'NO STEAL PITCHERs'!$B:$E,4,FALSE))</f>
        <v>311</v>
      </c>
      <c r="E312">
        <f t="shared" si="9"/>
        <v>2</v>
      </c>
    </row>
    <row r="313" spans="1:5" x14ac:dyDescent="0.25">
      <c r="A313" s="17" t="s">
        <v>1106</v>
      </c>
      <c r="B313">
        <f>VLOOKUP(A313,'NO STEAL PITCHERs'!$B:$O,14,FALSE)</f>
        <v>-3.9</v>
      </c>
      <c r="C313">
        <f t="shared" si="8"/>
        <v>312</v>
      </c>
      <c r="D313">
        <f>_xlfn.IFNA(VLOOKUP(A313,'NO STEALS HITTERs'!$B:$E,4,FALSE),VLOOKUP(A313,'NO STEAL PITCHERs'!$B:$E,4,FALSE))</f>
        <v>592</v>
      </c>
      <c r="E313">
        <f t="shared" si="9"/>
        <v>280</v>
      </c>
    </row>
    <row r="314" spans="1:5" x14ac:dyDescent="0.25">
      <c r="A314" t="s">
        <v>243</v>
      </c>
      <c r="B314">
        <f>VLOOKUP(A314,'NO STEALS HITTERs'!$B:$N,13,FALSE)</f>
        <v>-3.9</v>
      </c>
      <c r="C314">
        <f t="shared" si="8"/>
        <v>312</v>
      </c>
      <c r="D314">
        <f>_xlfn.IFNA(VLOOKUP(A314,'NO STEALS HITTERs'!$B:$E,4,FALSE),VLOOKUP(A314,'NO STEAL PITCHERs'!$B:$E,4,FALSE))</f>
        <v>244.2</v>
      </c>
      <c r="E314">
        <f t="shared" si="9"/>
        <v>-67.800000000000011</v>
      </c>
    </row>
    <row r="315" spans="1:5" x14ac:dyDescent="0.25">
      <c r="A315" t="s">
        <v>266</v>
      </c>
      <c r="B315">
        <f>VLOOKUP(A315,'NO STEALS HITTERs'!$B:$N,13,FALSE)</f>
        <v>-3.9</v>
      </c>
      <c r="C315">
        <f t="shared" si="8"/>
        <v>312</v>
      </c>
      <c r="D315">
        <f>_xlfn.IFNA(VLOOKUP(A315,'NO STEALS HITTERs'!$B:$E,4,FALSE),VLOOKUP(A315,'NO STEAL PITCHERs'!$B:$E,4,FALSE))</f>
        <v>287.7</v>
      </c>
      <c r="E315">
        <f t="shared" si="9"/>
        <v>-24.300000000000011</v>
      </c>
    </row>
    <row r="316" spans="1:5" x14ac:dyDescent="0.25">
      <c r="A316" t="s">
        <v>253</v>
      </c>
      <c r="B316">
        <f>VLOOKUP(A316,'NO STEALS HITTERs'!$B:$N,13,FALSE)</f>
        <v>-3.9</v>
      </c>
      <c r="C316">
        <f t="shared" si="8"/>
        <v>312</v>
      </c>
      <c r="D316">
        <f>_xlfn.IFNA(VLOOKUP(A316,'NO STEALS HITTERs'!$B:$E,4,FALSE),VLOOKUP(A316,'NO STEAL PITCHERs'!$B:$E,4,FALSE))</f>
        <v>421</v>
      </c>
      <c r="E316">
        <f t="shared" si="9"/>
        <v>109</v>
      </c>
    </row>
    <row r="317" spans="1:5" x14ac:dyDescent="0.25">
      <c r="A317" t="s">
        <v>239</v>
      </c>
      <c r="B317">
        <f>VLOOKUP(A317,'NO STEALS HITTERs'!$B:$N,13,FALSE)</f>
        <v>-4</v>
      </c>
      <c r="C317">
        <f t="shared" si="8"/>
        <v>316</v>
      </c>
      <c r="D317">
        <f>_xlfn.IFNA(VLOOKUP(A317,'NO STEALS HITTERs'!$B:$E,4,FALSE),VLOOKUP(A317,'NO STEAL PITCHERs'!$B:$E,4,FALSE))</f>
        <v>520.20000000000005</v>
      </c>
      <c r="E317">
        <f t="shared" si="9"/>
        <v>204.20000000000005</v>
      </c>
    </row>
    <row r="318" spans="1:5" x14ac:dyDescent="0.25">
      <c r="A318" s="17" t="s">
        <v>1251</v>
      </c>
      <c r="B318">
        <f>VLOOKUP(A318,'NO STEAL PITCHERs'!$B:$O,14,FALSE)</f>
        <v>-4</v>
      </c>
      <c r="C318">
        <f t="shared" si="8"/>
        <v>316</v>
      </c>
      <c r="D318">
        <f>_xlfn.IFNA(VLOOKUP(A318,'NO STEALS HITTERs'!$B:$E,4,FALSE),VLOOKUP(A318,'NO STEAL PITCHERs'!$B:$E,4,FALSE))</f>
        <v>382.9</v>
      </c>
      <c r="E318">
        <f t="shared" si="9"/>
        <v>66.899999999999977</v>
      </c>
    </row>
    <row r="319" spans="1:5" x14ac:dyDescent="0.25">
      <c r="A319" s="17" t="s">
        <v>1279</v>
      </c>
      <c r="B319">
        <f>VLOOKUP(A319,'NO STEAL PITCHERs'!$B:$O,14,FALSE)</f>
        <v>-4.0999999999999996</v>
      </c>
      <c r="C319">
        <f t="shared" si="8"/>
        <v>318</v>
      </c>
      <c r="D319">
        <f>_xlfn.IFNA(VLOOKUP(A319,'NO STEALS HITTERs'!$B:$E,4,FALSE),VLOOKUP(A319,'NO STEAL PITCHERs'!$B:$E,4,FALSE))</f>
        <v>163.30000000000001</v>
      </c>
      <c r="E319">
        <f t="shared" si="9"/>
        <v>-154.69999999999999</v>
      </c>
    </row>
    <row r="320" spans="1:5" x14ac:dyDescent="0.25">
      <c r="A320" t="s">
        <v>231</v>
      </c>
      <c r="B320">
        <f>VLOOKUP(A320,'NO STEALS HITTERs'!$B:$N,13,FALSE)</f>
        <v>-4.0999999999999996</v>
      </c>
      <c r="C320">
        <f t="shared" si="8"/>
        <v>318</v>
      </c>
      <c r="D320">
        <f>_xlfn.IFNA(VLOOKUP(A320,'NO STEALS HITTERs'!$B:$E,4,FALSE),VLOOKUP(A320,'NO STEAL PITCHERs'!$B:$E,4,FALSE))</f>
        <v>340.7</v>
      </c>
      <c r="E320">
        <f t="shared" si="9"/>
        <v>22.699999999999989</v>
      </c>
    </row>
    <row r="321" spans="1:5" x14ac:dyDescent="0.25">
      <c r="A321" s="17" t="s">
        <v>921</v>
      </c>
      <c r="B321">
        <f>VLOOKUP(A321,'NO STEAL PITCHERs'!$B:$O,14,FALSE)</f>
        <v>-4.2</v>
      </c>
      <c r="C321">
        <f t="shared" si="8"/>
        <v>320</v>
      </c>
      <c r="D321">
        <f>_xlfn.IFNA(VLOOKUP(A321,'NO STEALS HITTERs'!$B:$E,4,FALSE),VLOOKUP(A321,'NO STEAL PITCHERs'!$B:$E,4,FALSE))</f>
        <v>745.6</v>
      </c>
      <c r="E321">
        <f t="shared" si="9"/>
        <v>425.6</v>
      </c>
    </row>
    <row r="322" spans="1:5" x14ac:dyDescent="0.25">
      <c r="A322" t="s">
        <v>226</v>
      </c>
      <c r="B322">
        <f>VLOOKUP(A322,'NO STEALS HITTERs'!$B:$N,13,FALSE)</f>
        <v>-4.2</v>
      </c>
      <c r="C322">
        <f t="shared" ref="C322:C385" si="10">_xlfn.RANK.EQ(B322,$B:$B)</f>
        <v>320</v>
      </c>
      <c r="D322">
        <f>_xlfn.IFNA(VLOOKUP(A322,'NO STEALS HITTERs'!$B:$E,4,FALSE),VLOOKUP(A322,'NO STEAL PITCHERs'!$B:$E,4,FALSE))</f>
        <v>478.3</v>
      </c>
      <c r="E322">
        <f t="shared" ref="E322:E385" si="11">IF(NOT(D322=999),D322-C322,NA())</f>
        <v>158.30000000000001</v>
      </c>
    </row>
    <row r="323" spans="1:5" x14ac:dyDescent="0.25">
      <c r="A323" t="s">
        <v>235</v>
      </c>
      <c r="B323">
        <f>VLOOKUP(A323,'NO STEALS HITTERs'!$B:$N,13,FALSE)</f>
        <v>-4.3</v>
      </c>
      <c r="C323">
        <f t="shared" si="10"/>
        <v>322</v>
      </c>
      <c r="D323">
        <f>_xlfn.IFNA(VLOOKUP(A323,'NO STEALS HITTERs'!$B:$E,4,FALSE),VLOOKUP(A323,'NO STEAL PITCHERs'!$B:$E,4,FALSE))</f>
        <v>310.7</v>
      </c>
      <c r="E323">
        <f t="shared" si="11"/>
        <v>-11.300000000000011</v>
      </c>
    </row>
    <row r="324" spans="1:5" x14ac:dyDescent="0.25">
      <c r="A324" s="17" t="s">
        <v>1228</v>
      </c>
      <c r="B324">
        <f>VLOOKUP(A324,'NO STEAL PITCHERs'!$B:$O,14,FALSE)</f>
        <v>-4.4000000000000004</v>
      </c>
      <c r="C324">
        <f t="shared" si="10"/>
        <v>323</v>
      </c>
      <c r="D324">
        <f>_xlfn.IFNA(VLOOKUP(A324,'NO STEALS HITTERs'!$B:$E,4,FALSE),VLOOKUP(A324,'NO STEAL PITCHERs'!$B:$E,4,FALSE))</f>
        <v>327.5</v>
      </c>
      <c r="E324">
        <f t="shared" si="11"/>
        <v>4.5</v>
      </c>
    </row>
    <row r="325" spans="1:5" x14ac:dyDescent="0.25">
      <c r="A325" s="17" t="s">
        <v>904</v>
      </c>
      <c r="B325">
        <f>VLOOKUP(A325,'NO STEAL PITCHERs'!$B:$O,14,FALSE)</f>
        <v>-4.4000000000000004</v>
      </c>
      <c r="C325">
        <f t="shared" si="10"/>
        <v>323</v>
      </c>
      <c r="D325">
        <f>_xlfn.IFNA(VLOOKUP(A325,'NO STEALS HITTERs'!$B:$E,4,FALSE),VLOOKUP(A325,'NO STEAL PITCHERs'!$B:$E,4,FALSE))</f>
        <v>679</v>
      </c>
      <c r="E325">
        <f t="shared" si="11"/>
        <v>356</v>
      </c>
    </row>
    <row r="326" spans="1:5" x14ac:dyDescent="0.25">
      <c r="A326" t="s">
        <v>245</v>
      </c>
      <c r="B326">
        <f>VLOOKUP(A326,'NO STEALS HITTERs'!$B:$N,13,FALSE)</f>
        <v>-4.5</v>
      </c>
      <c r="C326">
        <f t="shared" si="10"/>
        <v>325</v>
      </c>
      <c r="D326">
        <f>_xlfn.IFNA(VLOOKUP(A326,'NO STEALS HITTERs'!$B:$E,4,FALSE),VLOOKUP(A326,'NO STEAL PITCHERs'!$B:$E,4,FALSE))</f>
        <v>401.8</v>
      </c>
      <c r="E326">
        <f t="shared" si="11"/>
        <v>76.800000000000011</v>
      </c>
    </row>
    <row r="327" spans="1:5" x14ac:dyDescent="0.25">
      <c r="A327" s="17" t="s">
        <v>928</v>
      </c>
      <c r="B327">
        <f>VLOOKUP(A327,'NO STEAL PITCHERs'!$B:$O,14,FALSE)</f>
        <v>-4.5</v>
      </c>
      <c r="C327">
        <f t="shared" si="10"/>
        <v>325</v>
      </c>
      <c r="D327">
        <f>_xlfn.IFNA(VLOOKUP(A327,'NO STEALS HITTERs'!$B:$E,4,FALSE),VLOOKUP(A327,'NO STEAL PITCHERs'!$B:$E,4,FALSE))</f>
        <v>498.2</v>
      </c>
      <c r="E327">
        <f t="shared" si="11"/>
        <v>173.2</v>
      </c>
    </row>
    <row r="328" spans="1:5" x14ac:dyDescent="0.25">
      <c r="A328" s="17" t="s">
        <v>927</v>
      </c>
      <c r="B328">
        <f>VLOOKUP(A328,'NO STEAL PITCHERs'!$B:$O,14,FALSE)</f>
        <v>-4.5</v>
      </c>
      <c r="C328">
        <f t="shared" si="10"/>
        <v>325</v>
      </c>
      <c r="D328">
        <f>_xlfn.IFNA(VLOOKUP(A328,'NO STEALS HITTERs'!$B:$E,4,FALSE),VLOOKUP(A328,'NO STEAL PITCHERs'!$B:$E,4,FALSE))</f>
        <v>671.2</v>
      </c>
      <c r="E328">
        <f t="shared" si="11"/>
        <v>346.20000000000005</v>
      </c>
    </row>
    <row r="329" spans="1:5" x14ac:dyDescent="0.25">
      <c r="A329" s="17" t="s">
        <v>918</v>
      </c>
      <c r="B329">
        <f>VLOOKUP(A329,'NO STEAL PITCHERs'!$B:$O,14,FALSE)</f>
        <v>-4.5</v>
      </c>
      <c r="C329">
        <f t="shared" si="10"/>
        <v>325</v>
      </c>
      <c r="D329">
        <f>_xlfn.IFNA(VLOOKUP(A329,'NO STEALS HITTERs'!$B:$E,4,FALSE),VLOOKUP(A329,'NO STEAL PITCHERs'!$B:$E,4,FALSE))</f>
        <v>745</v>
      </c>
      <c r="E329">
        <f t="shared" si="11"/>
        <v>420</v>
      </c>
    </row>
    <row r="330" spans="1:5" x14ac:dyDescent="0.25">
      <c r="A330" t="s">
        <v>268</v>
      </c>
      <c r="B330">
        <f>VLOOKUP(A330,'NO STEALS HITTERs'!$B:$N,13,FALSE)</f>
        <v>-4.5999999999999996</v>
      </c>
      <c r="C330">
        <f t="shared" si="10"/>
        <v>329</v>
      </c>
      <c r="D330">
        <f>_xlfn.IFNA(VLOOKUP(A330,'NO STEALS HITTERs'!$B:$E,4,FALSE),VLOOKUP(A330,'NO STEAL PITCHERs'!$B:$E,4,FALSE))</f>
        <v>420.8</v>
      </c>
      <c r="E330">
        <f t="shared" si="11"/>
        <v>91.800000000000011</v>
      </c>
    </row>
    <row r="331" spans="1:5" x14ac:dyDescent="0.25">
      <c r="A331" s="17" t="s">
        <v>1265</v>
      </c>
      <c r="B331">
        <f>VLOOKUP(A331,'NO STEAL PITCHERs'!$B:$O,14,FALSE)</f>
        <v>-4.5999999999999996</v>
      </c>
      <c r="C331">
        <f t="shared" si="10"/>
        <v>329</v>
      </c>
      <c r="D331">
        <f>_xlfn.IFNA(VLOOKUP(A331,'NO STEALS HITTERs'!$B:$E,4,FALSE),VLOOKUP(A331,'NO STEAL PITCHERs'!$B:$E,4,FALSE))</f>
        <v>229.9</v>
      </c>
      <c r="E331">
        <f t="shared" si="11"/>
        <v>-99.1</v>
      </c>
    </row>
    <row r="332" spans="1:5" x14ac:dyDescent="0.25">
      <c r="A332" s="17" t="s">
        <v>925</v>
      </c>
      <c r="B332">
        <f>VLOOKUP(A332,'NO STEAL PITCHERs'!$B:$O,14,FALSE)</f>
        <v>-4.5999999999999996</v>
      </c>
      <c r="C332">
        <f t="shared" si="10"/>
        <v>329</v>
      </c>
      <c r="D332">
        <f>_xlfn.IFNA(VLOOKUP(A332,'NO STEALS HITTERs'!$B:$E,4,FALSE),VLOOKUP(A332,'NO STEAL PITCHERs'!$B:$E,4,FALSE))</f>
        <v>649.70000000000005</v>
      </c>
      <c r="E332">
        <f t="shared" si="11"/>
        <v>320.70000000000005</v>
      </c>
    </row>
    <row r="333" spans="1:5" x14ac:dyDescent="0.25">
      <c r="A333" s="17" t="s">
        <v>929</v>
      </c>
      <c r="B333">
        <f>VLOOKUP(A333,'NO STEAL PITCHERs'!$B:$O,14,FALSE)</f>
        <v>-4.5999999999999996</v>
      </c>
      <c r="C333">
        <f t="shared" si="10"/>
        <v>329</v>
      </c>
      <c r="D333">
        <f>_xlfn.IFNA(VLOOKUP(A333,'NO STEALS HITTERs'!$B:$E,4,FALSE),VLOOKUP(A333,'NO STEAL PITCHERs'!$B:$E,4,FALSE))</f>
        <v>532.29999999999995</v>
      </c>
      <c r="E333">
        <f t="shared" si="11"/>
        <v>203.29999999999995</v>
      </c>
    </row>
    <row r="334" spans="1:5" x14ac:dyDescent="0.25">
      <c r="A334" s="17" t="s">
        <v>1254</v>
      </c>
      <c r="B334">
        <f>VLOOKUP(A334,'NO STEAL PITCHERs'!$B:$O,14,FALSE)</f>
        <v>-4.7</v>
      </c>
      <c r="C334">
        <f t="shared" si="10"/>
        <v>333</v>
      </c>
      <c r="D334">
        <f>_xlfn.IFNA(VLOOKUP(A334,'NO STEALS HITTERs'!$B:$E,4,FALSE),VLOOKUP(A334,'NO STEAL PITCHERs'!$B:$E,4,FALSE))</f>
        <v>260.8</v>
      </c>
      <c r="E334">
        <f t="shared" si="11"/>
        <v>-72.199999999999989</v>
      </c>
    </row>
    <row r="335" spans="1:5" x14ac:dyDescent="0.25">
      <c r="A335" s="17" t="s">
        <v>920</v>
      </c>
      <c r="B335">
        <f>VLOOKUP(A335,'NO STEAL PITCHERs'!$B:$O,14,FALSE)</f>
        <v>-4.7</v>
      </c>
      <c r="C335">
        <f t="shared" si="10"/>
        <v>333</v>
      </c>
      <c r="D335">
        <f>_xlfn.IFNA(VLOOKUP(A335,'NO STEALS HITTERs'!$B:$E,4,FALSE),VLOOKUP(A335,'NO STEAL PITCHERs'!$B:$E,4,FALSE))</f>
        <v>658.8</v>
      </c>
      <c r="E335">
        <f t="shared" si="11"/>
        <v>325.79999999999995</v>
      </c>
    </row>
    <row r="336" spans="1:5" x14ac:dyDescent="0.25">
      <c r="A336" t="s">
        <v>250</v>
      </c>
      <c r="B336">
        <f>VLOOKUP(A336,'NO STEALS HITTERs'!$B:$N,13,FALSE)</f>
        <v>-4.7</v>
      </c>
      <c r="C336">
        <f t="shared" si="10"/>
        <v>333</v>
      </c>
      <c r="D336">
        <f>_xlfn.IFNA(VLOOKUP(A336,'NO STEALS HITTERs'!$B:$E,4,FALSE),VLOOKUP(A336,'NO STEAL PITCHERs'!$B:$E,4,FALSE))</f>
        <v>420.4</v>
      </c>
      <c r="E336">
        <f t="shared" si="11"/>
        <v>87.399999999999977</v>
      </c>
    </row>
    <row r="337" spans="1:5" x14ac:dyDescent="0.25">
      <c r="A337" t="s">
        <v>233</v>
      </c>
      <c r="B337">
        <f>VLOOKUP(A337,'NO STEALS HITTERs'!$B:$N,13,FALSE)</f>
        <v>-4.8</v>
      </c>
      <c r="C337">
        <f t="shared" si="10"/>
        <v>336</v>
      </c>
      <c r="D337">
        <f>_xlfn.IFNA(VLOOKUP(A337,'NO STEALS HITTERs'!$B:$E,4,FALSE),VLOOKUP(A337,'NO STEAL PITCHERs'!$B:$E,4,FALSE))</f>
        <v>419.3</v>
      </c>
      <c r="E337">
        <f t="shared" si="11"/>
        <v>83.300000000000011</v>
      </c>
    </row>
    <row r="338" spans="1:5" x14ac:dyDescent="0.25">
      <c r="A338" s="17" t="s">
        <v>939</v>
      </c>
      <c r="B338">
        <f>VLOOKUP(A338,'NO STEAL PITCHERs'!$B:$O,14,FALSE)</f>
        <v>-4.9000000000000004</v>
      </c>
      <c r="C338">
        <f t="shared" si="10"/>
        <v>337</v>
      </c>
      <c r="D338">
        <f>_xlfn.IFNA(VLOOKUP(A338,'NO STEALS HITTERs'!$B:$E,4,FALSE),VLOOKUP(A338,'NO STEAL PITCHERs'!$B:$E,4,FALSE))</f>
        <v>413.9</v>
      </c>
      <c r="E338">
        <f t="shared" si="11"/>
        <v>76.899999999999977</v>
      </c>
    </row>
    <row r="339" spans="1:5" x14ac:dyDescent="0.25">
      <c r="A339" s="17" t="s">
        <v>1208</v>
      </c>
      <c r="B339">
        <f>VLOOKUP(A339,'NO STEAL PITCHERs'!$B:$O,14,FALSE)</f>
        <v>-4.9000000000000004</v>
      </c>
      <c r="C339">
        <f t="shared" si="10"/>
        <v>337</v>
      </c>
      <c r="D339">
        <f>_xlfn.IFNA(VLOOKUP(A339,'NO STEALS HITTERs'!$B:$E,4,FALSE),VLOOKUP(A339,'NO STEAL PITCHERs'!$B:$E,4,FALSE))</f>
        <v>270.5</v>
      </c>
      <c r="E339">
        <f t="shared" si="11"/>
        <v>-66.5</v>
      </c>
    </row>
    <row r="340" spans="1:5" x14ac:dyDescent="0.25">
      <c r="A340" s="17" t="s">
        <v>1237</v>
      </c>
      <c r="B340">
        <f>VLOOKUP(A340,'NO STEAL PITCHERs'!$B:$O,14,FALSE)</f>
        <v>-4.9000000000000004</v>
      </c>
      <c r="C340">
        <f t="shared" si="10"/>
        <v>337</v>
      </c>
      <c r="D340">
        <f>_xlfn.IFNA(VLOOKUP(A340,'NO STEALS HITTERs'!$B:$E,4,FALSE),VLOOKUP(A340,'NO STEAL PITCHERs'!$B:$E,4,FALSE))</f>
        <v>369.6</v>
      </c>
      <c r="E340">
        <f t="shared" si="11"/>
        <v>32.600000000000023</v>
      </c>
    </row>
    <row r="341" spans="1:5" x14ac:dyDescent="0.25">
      <c r="A341" s="17" t="s">
        <v>1158</v>
      </c>
      <c r="B341">
        <f>VLOOKUP(A341,'NO STEAL PITCHERs'!$B:$O,14,FALSE)</f>
        <v>-4.9000000000000004</v>
      </c>
      <c r="C341">
        <f t="shared" si="10"/>
        <v>337</v>
      </c>
      <c r="D341">
        <f>_xlfn.IFNA(VLOOKUP(A341,'NO STEALS HITTERs'!$B:$E,4,FALSE),VLOOKUP(A341,'NO STEAL PITCHERs'!$B:$E,4,FALSE))</f>
        <v>410.4</v>
      </c>
      <c r="E341">
        <f t="shared" si="11"/>
        <v>73.399999999999977</v>
      </c>
    </row>
    <row r="342" spans="1:5" x14ac:dyDescent="0.25">
      <c r="A342" t="s">
        <v>238</v>
      </c>
      <c r="B342">
        <f>VLOOKUP(A342,'NO STEALS HITTERs'!$B:$N,13,FALSE)</f>
        <v>-4.9000000000000004</v>
      </c>
      <c r="C342">
        <f t="shared" si="10"/>
        <v>337</v>
      </c>
      <c r="D342">
        <f>_xlfn.IFNA(VLOOKUP(A342,'NO STEALS HITTERs'!$B:$E,4,FALSE),VLOOKUP(A342,'NO STEAL PITCHERs'!$B:$E,4,FALSE))</f>
        <v>173.2</v>
      </c>
      <c r="E342">
        <f t="shared" si="11"/>
        <v>-163.80000000000001</v>
      </c>
    </row>
    <row r="343" spans="1:5" x14ac:dyDescent="0.25">
      <c r="A343" t="s">
        <v>254</v>
      </c>
      <c r="B343">
        <f>VLOOKUP(A343,'NO STEALS HITTERs'!$B:$N,13,FALSE)</f>
        <v>-5</v>
      </c>
      <c r="C343">
        <f t="shared" si="10"/>
        <v>342</v>
      </c>
      <c r="D343">
        <f>_xlfn.IFNA(VLOOKUP(A343,'NO STEALS HITTERs'!$B:$E,4,FALSE),VLOOKUP(A343,'NO STEAL PITCHERs'!$B:$E,4,FALSE))</f>
        <v>420</v>
      </c>
      <c r="E343">
        <f t="shared" si="11"/>
        <v>78</v>
      </c>
    </row>
    <row r="344" spans="1:5" x14ac:dyDescent="0.25">
      <c r="A344" t="s">
        <v>222</v>
      </c>
      <c r="B344">
        <f>VLOOKUP(A344,'NO STEALS HITTERs'!$B:$N,13,FALSE)</f>
        <v>-5</v>
      </c>
      <c r="C344">
        <f t="shared" si="10"/>
        <v>342</v>
      </c>
      <c r="D344">
        <f>_xlfn.IFNA(VLOOKUP(A344,'NO STEALS HITTERs'!$B:$E,4,FALSE),VLOOKUP(A344,'NO STEAL PITCHERs'!$B:$E,4,FALSE))</f>
        <v>377.3</v>
      </c>
      <c r="E344">
        <f t="shared" si="11"/>
        <v>35.300000000000011</v>
      </c>
    </row>
    <row r="345" spans="1:5" x14ac:dyDescent="0.25">
      <c r="A345" s="17" t="s">
        <v>1149</v>
      </c>
      <c r="B345">
        <f>VLOOKUP(A345,'NO STEAL PITCHERs'!$B:$O,14,FALSE)</f>
        <v>-5</v>
      </c>
      <c r="C345">
        <f t="shared" si="10"/>
        <v>342</v>
      </c>
      <c r="D345">
        <f>_xlfn.IFNA(VLOOKUP(A345,'NO STEALS HITTERs'!$B:$E,4,FALSE),VLOOKUP(A345,'NO STEAL PITCHERs'!$B:$E,4,FALSE))</f>
        <v>650.29999999999995</v>
      </c>
      <c r="E345">
        <f t="shared" si="11"/>
        <v>308.29999999999995</v>
      </c>
    </row>
    <row r="346" spans="1:5" x14ac:dyDescent="0.25">
      <c r="A346" s="17" t="s">
        <v>942</v>
      </c>
      <c r="B346">
        <f>VLOOKUP(A346,'NO STEAL PITCHERs'!$B:$O,14,FALSE)</f>
        <v>-5</v>
      </c>
      <c r="C346">
        <f t="shared" si="10"/>
        <v>342</v>
      </c>
      <c r="D346">
        <f>_xlfn.IFNA(VLOOKUP(A346,'NO STEALS HITTERs'!$B:$E,4,FALSE),VLOOKUP(A346,'NO STEAL PITCHERs'!$B:$E,4,FALSE))</f>
        <v>337.4</v>
      </c>
      <c r="E346">
        <f t="shared" si="11"/>
        <v>-4.6000000000000227</v>
      </c>
    </row>
    <row r="347" spans="1:5" x14ac:dyDescent="0.25">
      <c r="A347" s="17" t="s">
        <v>930</v>
      </c>
      <c r="B347">
        <f>VLOOKUP(A347,'NO STEAL PITCHERs'!$B:$O,14,FALSE)</f>
        <v>-5</v>
      </c>
      <c r="C347">
        <f t="shared" si="10"/>
        <v>342</v>
      </c>
      <c r="D347">
        <f>_xlfn.IFNA(VLOOKUP(A347,'NO STEALS HITTERs'!$B:$E,4,FALSE),VLOOKUP(A347,'NO STEAL PITCHERs'!$B:$E,4,FALSE))</f>
        <v>999</v>
      </c>
      <c r="E347" t="e">
        <f t="shared" si="11"/>
        <v>#N/A</v>
      </c>
    </row>
    <row r="348" spans="1:5" x14ac:dyDescent="0.25">
      <c r="A348" s="17" t="s">
        <v>1267</v>
      </c>
      <c r="B348">
        <f>VLOOKUP(A348,'NO STEAL PITCHERs'!$B:$O,14,FALSE)</f>
        <v>-5</v>
      </c>
      <c r="C348">
        <f t="shared" si="10"/>
        <v>342</v>
      </c>
      <c r="D348">
        <f>_xlfn.IFNA(VLOOKUP(A348,'NO STEALS HITTERs'!$B:$E,4,FALSE),VLOOKUP(A348,'NO STEAL PITCHERs'!$B:$E,4,FALSE))</f>
        <v>313.89999999999998</v>
      </c>
      <c r="E348">
        <f t="shared" si="11"/>
        <v>-28.100000000000023</v>
      </c>
    </row>
    <row r="349" spans="1:5" x14ac:dyDescent="0.25">
      <c r="A349" t="s">
        <v>247</v>
      </c>
      <c r="B349">
        <f>VLOOKUP(A349,'NO STEALS HITTERs'!$B:$N,13,FALSE)</f>
        <v>-5.0999999999999996</v>
      </c>
      <c r="C349">
        <f t="shared" si="10"/>
        <v>348</v>
      </c>
      <c r="D349">
        <f>_xlfn.IFNA(VLOOKUP(A349,'NO STEALS HITTERs'!$B:$E,4,FALSE),VLOOKUP(A349,'NO STEAL PITCHERs'!$B:$E,4,FALSE))</f>
        <v>368.5</v>
      </c>
      <c r="E349">
        <f t="shared" si="11"/>
        <v>20.5</v>
      </c>
    </row>
    <row r="350" spans="1:5" x14ac:dyDescent="0.25">
      <c r="A350" s="17" t="s">
        <v>949</v>
      </c>
      <c r="B350">
        <f>VLOOKUP(A350,'NO STEAL PITCHERs'!$B:$O,14,FALSE)</f>
        <v>-5.2</v>
      </c>
      <c r="C350">
        <f t="shared" si="10"/>
        <v>349</v>
      </c>
      <c r="D350">
        <f>_xlfn.IFNA(VLOOKUP(A350,'NO STEALS HITTERs'!$B:$E,4,FALSE),VLOOKUP(A350,'NO STEAL PITCHERs'!$B:$E,4,FALSE))</f>
        <v>486.8</v>
      </c>
      <c r="E350">
        <f t="shared" si="11"/>
        <v>137.80000000000001</v>
      </c>
    </row>
    <row r="351" spans="1:5" x14ac:dyDescent="0.25">
      <c r="A351" s="17" t="s">
        <v>1282</v>
      </c>
      <c r="B351">
        <f>VLOOKUP(A351,'NO STEAL PITCHERs'!$B:$O,14,FALSE)</f>
        <v>-5.2</v>
      </c>
      <c r="C351">
        <f t="shared" si="10"/>
        <v>349</v>
      </c>
      <c r="D351">
        <f>_xlfn.IFNA(VLOOKUP(A351,'NO STEALS HITTERs'!$B:$E,4,FALSE),VLOOKUP(A351,'NO STEAL PITCHERs'!$B:$E,4,FALSE))</f>
        <v>415.5</v>
      </c>
      <c r="E351">
        <f t="shared" si="11"/>
        <v>66.5</v>
      </c>
    </row>
    <row r="352" spans="1:5" x14ac:dyDescent="0.25">
      <c r="A352" s="17" t="s">
        <v>1287</v>
      </c>
      <c r="B352">
        <f>VLOOKUP(A352,'NO STEAL PITCHERs'!$B:$O,14,FALSE)</f>
        <v>-5.2</v>
      </c>
      <c r="C352">
        <f t="shared" si="10"/>
        <v>349</v>
      </c>
      <c r="D352">
        <f>_xlfn.IFNA(VLOOKUP(A352,'NO STEALS HITTERs'!$B:$E,4,FALSE),VLOOKUP(A352,'NO STEAL PITCHERs'!$B:$E,4,FALSE))</f>
        <v>303.39999999999998</v>
      </c>
      <c r="E352">
        <f t="shared" si="11"/>
        <v>-45.600000000000023</v>
      </c>
    </row>
    <row r="353" spans="1:5" x14ac:dyDescent="0.25">
      <c r="A353" t="s">
        <v>246</v>
      </c>
      <c r="B353">
        <f>VLOOKUP(A353,'NO STEALS HITTERs'!$B:$N,13,FALSE)</f>
        <v>-5.2</v>
      </c>
      <c r="C353">
        <f t="shared" si="10"/>
        <v>349</v>
      </c>
      <c r="D353">
        <f>_xlfn.IFNA(VLOOKUP(A353,'NO STEALS HITTERs'!$B:$E,4,FALSE),VLOOKUP(A353,'NO STEAL PITCHERs'!$B:$E,4,FALSE))</f>
        <v>246.6</v>
      </c>
      <c r="E353">
        <f t="shared" si="11"/>
        <v>-102.4</v>
      </c>
    </row>
    <row r="354" spans="1:5" x14ac:dyDescent="0.25">
      <c r="A354" t="s">
        <v>258</v>
      </c>
      <c r="B354">
        <f>VLOOKUP(A354,'NO STEALS HITTERs'!$B:$N,13,FALSE)</f>
        <v>-5.3</v>
      </c>
      <c r="C354">
        <f t="shared" si="10"/>
        <v>353</v>
      </c>
      <c r="D354">
        <f>_xlfn.IFNA(VLOOKUP(A354,'NO STEALS HITTERs'!$B:$E,4,FALSE),VLOOKUP(A354,'NO STEAL PITCHERs'!$B:$E,4,FALSE))</f>
        <v>392</v>
      </c>
      <c r="E354">
        <f t="shared" si="11"/>
        <v>39</v>
      </c>
    </row>
    <row r="355" spans="1:5" x14ac:dyDescent="0.25">
      <c r="A355" s="17" t="s">
        <v>1234</v>
      </c>
      <c r="B355">
        <f>VLOOKUP(A355,'NO STEAL PITCHERs'!$B:$O,14,FALSE)</f>
        <v>-5.3</v>
      </c>
      <c r="C355">
        <f t="shared" si="10"/>
        <v>353</v>
      </c>
      <c r="D355">
        <f>_xlfn.IFNA(VLOOKUP(A355,'NO STEALS HITTERs'!$B:$E,4,FALSE),VLOOKUP(A355,'NO STEAL PITCHERs'!$B:$E,4,FALSE))</f>
        <v>561.20000000000005</v>
      </c>
      <c r="E355">
        <f t="shared" si="11"/>
        <v>208.20000000000005</v>
      </c>
    </row>
    <row r="356" spans="1:5" x14ac:dyDescent="0.25">
      <c r="A356" s="17" t="s">
        <v>1188</v>
      </c>
      <c r="B356">
        <f>VLOOKUP(A356,'NO STEAL PITCHERs'!$B:$O,14,FALSE)</f>
        <v>-5.3</v>
      </c>
      <c r="C356">
        <f t="shared" si="10"/>
        <v>353</v>
      </c>
      <c r="D356">
        <f>_xlfn.IFNA(VLOOKUP(A356,'NO STEALS HITTERs'!$B:$E,4,FALSE),VLOOKUP(A356,'NO STEAL PITCHERs'!$B:$E,4,FALSE))</f>
        <v>664.6</v>
      </c>
      <c r="E356">
        <f t="shared" si="11"/>
        <v>311.60000000000002</v>
      </c>
    </row>
    <row r="357" spans="1:5" x14ac:dyDescent="0.25">
      <c r="A357" s="17" t="s">
        <v>1161</v>
      </c>
      <c r="B357">
        <f>VLOOKUP(A357,'NO STEAL PITCHERs'!$B:$O,14,FALSE)</f>
        <v>-5.3</v>
      </c>
      <c r="C357">
        <f t="shared" si="10"/>
        <v>353</v>
      </c>
      <c r="D357">
        <f>_xlfn.IFNA(VLOOKUP(A357,'NO STEALS HITTERs'!$B:$E,4,FALSE),VLOOKUP(A357,'NO STEAL PITCHERs'!$B:$E,4,FALSE))</f>
        <v>523.29999999999995</v>
      </c>
      <c r="E357">
        <f t="shared" si="11"/>
        <v>170.29999999999995</v>
      </c>
    </row>
    <row r="358" spans="1:5" x14ac:dyDescent="0.25">
      <c r="A358" s="17" t="s">
        <v>962</v>
      </c>
      <c r="B358">
        <f>VLOOKUP(A358,'NO STEAL PITCHERs'!$B:$O,14,FALSE)</f>
        <v>-5.3</v>
      </c>
      <c r="C358">
        <f t="shared" si="10"/>
        <v>353</v>
      </c>
      <c r="D358">
        <f>_xlfn.IFNA(VLOOKUP(A358,'NO STEALS HITTERs'!$B:$E,4,FALSE),VLOOKUP(A358,'NO STEAL PITCHERs'!$B:$E,4,FALSE))</f>
        <v>76.8</v>
      </c>
      <c r="E358">
        <f t="shared" si="11"/>
        <v>-276.2</v>
      </c>
    </row>
    <row r="359" spans="1:5" x14ac:dyDescent="0.25">
      <c r="A359" s="17" t="s">
        <v>938</v>
      </c>
      <c r="B359">
        <f>VLOOKUP(A359,'NO STEAL PITCHERs'!$B:$O,14,FALSE)</f>
        <v>-5.4</v>
      </c>
      <c r="C359">
        <f t="shared" si="10"/>
        <v>358</v>
      </c>
      <c r="D359">
        <f>_xlfn.IFNA(VLOOKUP(A359,'NO STEALS HITTERs'!$B:$E,4,FALSE),VLOOKUP(A359,'NO STEAL PITCHERs'!$B:$E,4,FALSE))</f>
        <v>636.70000000000005</v>
      </c>
      <c r="E359">
        <f t="shared" si="11"/>
        <v>278.70000000000005</v>
      </c>
    </row>
    <row r="360" spans="1:5" x14ac:dyDescent="0.25">
      <c r="A360" s="17" t="s">
        <v>1257</v>
      </c>
      <c r="B360">
        <f>VLOOKUP(A360,'NO STEAL PITCHERs'!$B:$O,14,FALSE)</f>
        <v>-5.4</v>
      </c>
      <c r="C360">
        <f t="shared" si="10"/>
        <v>358</v>
      </c>
      <c r="D360">
        <f>_xlfn.IFNA(VLOOKUP(A360,'NO STEALS HITTERs'!$B:$E,4,FALSE),VLOOKUP(A360,'NO STEAL PITCHERs'!$B:$E,4,FALSE))</f>
        <v>261</v>
      </c>
      <c r="E360">
        <f t="shared" si="11"/>
        <v>-97</v>
      </c>
    </row>
    <row r="361" spans="1:5" x14ac:dyDescent="0.25">
      <c r="A361" t="s">
        <v>275</v>
      </c>
      <c r="B361">
        <f>VLOOKUP(A361,'NO STEALS HITTERs'!$B:$N,13,FALSE)</f>
        <v>-5.4</v>
      </c>
      <c r="C361">
        <f t="shared" si="10"/>
        <v>358</v>
      </c>
      <c r="D361">
        <f>_xlfn.IFNA(VLOOKUP(A361,'NO STEALS HITTERs'!$B:$E,4,FALSE),VLOOKUP(A361,'NO STEAL PITCHERs'!$B:$E,4,FALSE))</f>
        <v>265</v>
      </c>
      <c r="E361">
        <f t="shared" si="11"/>
        <v>-93</v>
      </c>
    </row>
    <row r="362" spans="1:5" x14ac:dyDescent="0.25">
      <c r="A362" s="17" t="s">
        <v>1241</v>
      </c>
      <c r="B362">
        <f>VLOOKUP(A362,'NO STEAL PITCHERs'!$B:$O,14,FALSE)</f>
        <v>-5.5</v>
      </c>
      <c r="C362">
        <f t="shared" si="10"/>
        <v>361</v>
      </c>
      <c r="D362">
        <f>_xlfn.IFNA(VLOOKUP(A362,'NO STEALS HITTERs'!$B:$E,4,FALSE),VLOOKUP(A362,'NO STEAL PITCHERs'!$B:$E,4,FALSE))</f>
        <v>735.7</v>
      </c>
      <c r="E362">
        <f t="shared" si="11"/>
        <v>374.70000000000005</v>
      </c>
    </row>
    <row r="363" spans="1:5" x14ac:dyDescent="0.25">
      <c r="A363" s="17" t="s">
        <v>931</v>
      </c>
      <c r="B363">
        <f>VLOOKUP(A363,'NO STEAL PITCHERs'!$B:$O,14,FALSE)</f>
        <v>-5.5</v>
      </c>
      <c r="C363">
        <f t="shared" si="10"/>
        <v>361</v>
      </c>
      <c r="D363">
        <f>_xlfn.IFNA(VLOOKUP(A363,'NO STEALS HITTERs'!$B:$E,4,FALSE),VLOOKUP(A363,'NO STEAL PITCHERs'!$B:$E,4,FALSE))</f>
        <v>669.6</v>
      </c>
      <c r="E363">
        <f t="shared" si="11"/>
        <v>308.60000000000002</v>
      </c>
    </row>
    <row r="364" spans="1:5" x14ac:dyDescent="0.25">
      <c r="A364" t="s">
        <v>217</v>
      </c>
      <c r="B364">
        <f>VLOOKUP(A364,'NO STEALS HITTERs'!$B:$N,13,FALSE)</f>
        <v>-5.6</v>
      </c>
      <c r="C364">
        <f t="shared" si="10"/>
        <v>363</v>
      </c>
      <c r="D364">
        <f>_xlfn.IFNA(VLOOKUP(A364,'NO STEALS HITTERs'!$B:$E,4,FALSE),VLOOKUP(A364,'NO STEAL PITCHERs'!$B:$E,4,FALSE))</f>
        <v>287.60000000000002</v>
      </c>
      <c r="E364">
        <f t="shared" si="11"/>
        <v>-75.399999999999977</v>
      </c>
    </row>
    <row r="365" spans="1:5" x14ac:dyDescent="0.25">
      <c r="A365" t="s">
        <v>260</v>
      </c>
      <c r="B365">
        <f>VLOOKUP(A365,'NO STEALS HITTERs'!$B:$N,13,FALSE)</f>
        <v>-5.6</v>
      </c>
      <c r="C365">
        <f t="shared" si="10"/>
        <v>363</v>
      </c>
      <c r="D365">
        <f>_xlfn.IFNA(VLOOKUP(A365,'NO STEALS HITTERs'!$B:$E,4,FALSE),VLOOKUP(A365,'NO STEAL PITCHERs'!$B:$E,4,FALSE))</f>
        <v>430.8</v>
      </c>
      <c r="E365">
        <f t="shared" si="11"/>
        <v>67.800000000000011</v>
      </c>
    </row>
    <row r="366" spans="1:5" x14ac:dyDescent="0.25">
      <c r="A366" s="17" t="s">
        <v>1259</v>
      </c>
      <c r="B366">
        <f>VLOOKUP(A366,'NO STEAL PITCHERs'!$B:$O,14,FALSE)</f>
        <v>-5.6</v>
      </c>
      <c r="C366">
        <f t="shared" si="10"/>
        <v>363</v>
      </c>
      <c r="D366">
        <f>_xlfn.IFNA(VLOOKUP(A366,'NO STEALS HITTERs'!$B:$E,4,FALSE),VLOOKUP(A366,'NO STEAL PITCHERs'!$B:$E,4,FALSE))</f>
        <v>344.2</v>
      </c>
      <c r="E366">
        <f t="shared" si="11"/>
        <v>-18.800000000000011</v>
      </c>
    </row>
    <row r="367" spans="1:5" x14ac:dyDescent="0.25">
      <c r="A367" s="17" t="s">
        <v>934</v>
      </c>
      <c r="B367">
        <f>VLOOKUP(A367,'NO STEAL PITCHERs'!$B:$O,14,FALSE)</f>
        <v>-5.6</v>
      </c>
      <c r="C367">
        <f t="shared" si="10"/>
        <v>363</v>
      </c>
      <c r="D367">
        <f>_xlfn.IFNA(VLOOKUP(A367,'NO STEALS HITTERs'!$B:$E,4,FALSE),VLOOKUP(A367,'NO STEAL PITCHERs'!$B:$E,4,FALSE))</f>
        <v>380</v>
      </c>
      <c r="E367">
        <f t="shared" si="11"/>
        <v>17</v>
      </c>
    </row>
    <row r="368" spans="1:5" x14ac:dyDescent="0.25">
      <c r="A368" s="17" t="s">
        <v>1182</v>
      </c>
      <c r="B368">
        <f>VLOOKUP(A368,'NO STEAL PITCHERs'!$B:$O,14,FALSE)</f>
        <v>-5.6</v>
      </c>
      <c r="C368">
        <f t="shared" si="10"/>
        <v>363</v>
      </c>
      <c r="D368">
        <f>_xlfn.IFNA(VLOOKUP(A368,'NO STEALS HITTERs'!$B:$E,4,FALSE),VLOOKUP(A368,'NO STEAL PITCHERs'!$B:$E,4,FALSE))</f>
        <v>700.4</v>
      </c>
      <c r="E368">
        <f t="shared" si="11"/>
        <v>337.4</v>
      </c>
    </row>
    <row r="369" spans="1:5" x14ac:dyDescent="0.25">
      <c r="A369" t="s">
        <v>252</v>
      </c>
      <c r="B369">
        <f>VLOOKUP(A369,'NO STEALS HITTERs'!$B:$N,13,FALSE)</f>
        <v>-5.8</v>
      </c>
      <c r="C369">
        <f t="shared" si="10"/>
        <v>368</v>
      </c>
      <c r="D369">
        <f>_xlfn.IFNA(VLOOKUP(A369,'NO STEALS HITTERs'!$B:$E,4,FALSE),VLOOKUP(A369,'NO STEAL PITCHERs'!$B:$E,4,FALSE))</f>
        <v>264.60000000000002</v>
      </c>
      <c r="E369">
        <f t="shared" si="11"/>
        <v>-103.39999999999998</v>
      </c>
    </row>
    <row r="370" spans="1:5" x14ac:dyDescent="0.25">
      <c r="A370" t="s">
        <v>216</v>
      </c>
      <c r="B370">
        <f>VLOOKUP(A370,'NO STEALS HITTERs'!$B:$N,13,FALSE)</f>
        <v>-5.9</v>
      </c>
      <c r="C370">
        <f t="shared" si="10"/>
        <v>369</v>
      </c>
      <c r="D370">
        <f>_xlfn.IFNA(VLOOKUP(A370,'NO STEALS HITTERs'!$B:$E,4,FALSE),VLOOKUP(A370,'NO STEAL PITCHERs'!$B:$E,4,FALSE))</f>
        <v>135.1</v>
      </c>
      <c r="E370">
        <f t="shared" si="11"/>
        <v>-233.9</v>
      </c>
    </row>
    <row r="371" spans="1:5" x14ac:dyDescent="0.25">
      <c r="A371" s="17" t="s">
        <v>1146</v>
      </c>
      <c r="B371">
        <f>VLOOKUP(A371,'NO STEAL PITCHERs'!$B:$O,14,FALSE)</f>
        <v>-5.9</v>
      </c>
      <c r="C371">
        <f t="shared" si="10"/>
        <v>369</v>
      </c>
      <c r="D371">
        <f>_xlfn.IFNA(VLOOKUP(A371,'NO STEALS HITTERs'!$B:$E,4,FALSE),VLOOKUP(A371,'NO STEAL PITCHERs'!$B:$E,4,FALSE))</f>
        <v>999</v>
      </c>
      <c r="E371" t="e">
        <f t="shared" si="11"/>
        <v>#N/A</v>
      </c>
    </row>
    <row r="372" spans="1:5" x14ac:dyDescent="0.25">
      <c r="A372" s="17" t="s">
        <v>947</v>
      </c>
      <c r="B372">
        <f>VLOOKUP(A372,'NO STEAL PITCHERs'!$B:$O,14,FALSE)</f>
        <v>-5.9</v>
      </c>
      <c r="C372">
        <f t="shared" si="10"/>
        <v>369</v>
      </c>
      <c r="D372">
        <f>_xlfn.IFNA(VLOOKUP(A372,'NO STEALS HITTERs'!$B:$E,4,FALSE),VLOOKUP(A372,'NO STEAL PITCHERs'!$B:$E,4,FALSE))</f>
        <v>746.5</v>
      </c>
      <c r="E372">
        <f t="shared" si="11"/>
        <v>377.5</v>
      </c>
    </row>
    <row r="373" spans="1:5" x14ac:dyDescent="0.25">
      <c r="A373" s="17" t="s">
        <v>1272</v>
      </c>
      <c r="B373">
        <f>VLOOKUP(A373,'NO STEAL PITCHERs'!$B:$O,14,FALSE)</f>
        <v>-6</v>
      </c>
      <c r="C373">
        <f t="shared" si="10"/>
        <v>372</v>
      </c>
      <c r="D373">
        <f>_xlfn.IFNA(VLOOKUP(A373,'NO STEALS HITTERs'!$B:$E,4,FALSE),VLOOKUP(A373,'NO STEAL PITCHERs'!$B:$E,4,FALSE))</f>
        <v>276</v>
      </c>
      <c r="E373">
        <f t="shared" si="11"/>
        <v>-96</v>
      </c>
    </row>
    <row r="374" spans="1:5" x14ac:dyDescent="0.25">
      <c r="A374" s="17" t="s">
        <v>952</v>
      </c>
      <c r="B374">
        <f>VLOOKUP(A374,'NO STEAL PITCHERs'!$B:$O,14,FALSE)</f>
        <v>-6</v>
      </c>
      <c r="C374">
        <f t="shared" si="10"/>
        <v>372</v>
      </c>
      <c r="D374">
        <f>_xlfn.IFNA(VLOOKUP(A374,'NO STEALS HITTERs'!$B:$E,4,FALSE),VLOOKUP(A374,'NO STEAL PITCHERs'!$B:$E,4,FALSE))</f>
        <v>737.8</v>
      </c>
      <c r="E374">
        <f t="shared" si="11"/>
        <v>365.79999999999995</v>
      </c>
    </row>
    <row r="375" spans="1:5" x14ac:dyDescent="0.25">
      <c r="A375" t="s">
        <v>285</v>
      </c>
      <c r="B375">
        <f>VLOOKUP(A375,'NO STEALS HITTERs'!$B:$N,13,FALSE)</f>
        <v>-6</v>
      </c>
      <c r="C375">
        <f t="shared" si="10"/>
        <v>372</v>
      </c>
      <c r="D375">
        <f>_xlfn.IFNA(VLOOKUP(A375,'NO STEALS HITTERs'!$B:$E,4,FALSE),VLOOKUP(A375,'NO STEAL PITCHERs'!$B:$E,4,FALSE))</f>
        <v>309.7</v>
      </c>
      <c r="E375">
        <f t="shared" si="11"/>
        <v>-62.300000000000011</v>
      </c>
    </row>
    <row r="376" spans="1:5" x14ac:dyDescent="0.25">
      <c r="A376" t="s">
        <v>257</v>
      </c>
      <c r="B376">
        <f>VLOOKUP(A376,'NO STEALS HITTERs'!$B:$N,13,FALSE)</f>
        <v>-6.1</v>
      </c>
      <c r="C376">
        <f t="shared" si="10"/>
        <v>375</v>
      </c>
      <c r="D376">
        <f>_xlfn.IFNA(VLOOKUP(A376,'NO STEALS HITTERs'!$B:$E,4,FALSE),VLOOKUP(A376,'NO STEAL PITCHERs'!$B:$E,4,FALSE))</f>
        <v>504.8</v>
      </c>
      <c r="E376">
        <f t="shared" si="11"/>
        <v>129.80000000000001</v>
      </c>
    </row>
    <row r="377" spans="1:5" x14ac:dyDescent="0.25">
      <c r="A377" s="17" t="s">
        <v>953</v>
      </c>
      <c r="B377">
        <f>VLOOKUP(A377,'NO STEAL PITCHERs'!$B:$O,14,FALSE)</f>
        <v>-6.1</v>
      </c>
      <c r="C377">
        <f t="shared" si="10"/>
        <v>375</v>
      </c>
      <c r="D377">
        <f>_xlfn.IFNA(VLOOKUP(A377,'NO STEALS HITTERs'!$B:$E,4,FALSE),VLOOKUP(A377,'NO STEAL PITCHERs'!$B:$E,4,FALSE))</f>
        <v>736.9</v>
      </c>
      <c r="E377">
        <f t="shared" si="11"/>
        <v>361.9</v>
      </c>
    </row>
    <row r="378" spans="1:5" x14ac:dyDescent="0.25">
      <c r="A378" s="17" t="s">
        <v>960</v>
      </c>
      <c r="B378">
        <f>VLOOKUP(A378,'NO STEAL PITCHERs'!$B:$O,14,FALSE)</f>
        <v>-6.1</v>
      </c>
      <c r="C378">
        <f t="shared" si="10"/>
        <v>375</v>
      </c>
      <c r="D378">
        <f>_xlfn.IFNA(VLOOKUP(A378,'NO STEALS HITTERs'!$B:$E,4,FALSE),VLOOKUP(A378,'NO STEAL PITCHERs'!$B:$E,4,FALSE))</f>
        <v>543.4</v>
      </c>
      <c r="E378">
        <f t="shared" si="11"/>
        <v>168.39999999999998</v>
      </c>
    </row>
    <row r="379" spans="1:5" x14ac:dyDescent="0.25">
      <c r="A379" s="17" t="s">
        <v>958</v>
      </c>
      <c r="B379">
        <f>VLOOKUP(A379,'NO STEAL PITCHERs'!$B:$O,14,FALSE)</f>
        <v>-6.2</v>
      </c>
      <c r="C379">
        <f t="shared" si="10"/>
        <v>378</v>
      </c>
      <c r="D379">
        <f>_xlfn.IFNA(VLOOKUP(A379,'NO STEALS HITTERs'!$B:$E,4,FALSE),VLOOKUP(A379,'NO STEAL PITCHERs'!$B:$E,4,FALSE))</f>
        <v>478.7</v>
      </c>
      <c r="E379">
        <f t="shared" si="11"/>
        <v>100.69999999999999</v>
      </c>
    </row>
    <row r="380" spans="1:5" x14ac:dyDescent="0.25">
      <c r="A380" s="17" t="s">
        <v>1183</v>
      </c>
      <c r="B380">
        <f>VLOOKUP(A380,'NO STEAL PITCHERs'!$B:$O,14,FALSE)</f>
        <v>-6.2</v>
      </c>
      <c r="C380">
        <f t="shared" si="10"/>
        <v>378</v>
      </c>
      <c r="D380">
        <f>_xlfn.IFNA(VLOOKUP(A380,'NO STEALS HITTERs'!$B:$E,4,FALSE),VLOOKUP(A380,'NO STEAL PITCHERs'!$B:$E,4,FALSE))</f>
        <v>750.7</v>
      </c>
      <c r="E380">
        <f t="shared" si="11"/>
        <v>372.70000000000005</v>
      </c>
    </row>
    <row r="381" spans="1:5" x14ac:dyDescent="0.25">
      <c r="A381" s="17" t="s">
        <v>1163</v>
      </c>
      <c r="B381">
        <f>VLOOKUP(A381,'NO STEAL PITCHERs'!$B:$O,14,FALSE)</f>
        <v>-6.2</v>
      </c>
      <c r="C381">
        <f t="shared" si="10"/>
        <v>378</v>
      </c>
      <c r="D381">
        <f>_xlfn.IFNA(VLOOKUP(A381,'NO STEALS HITTERs'!$B:$E,4,FALSE),VLOOKUP(A381,'NO STEAL PITCHERs'!$B:$E,4,FALSE))</f>
        <v>999</v>
      </c>
      <c r="E381" t="e">
        <f t="shared" si="11"/>
        <v>#N/A</v>
      </c>
    </row>
    <row r="382" spans="1:5" x14ac:dyDescent="0.25">
      <c r="A382" s="17" t="s">
        <v>956</v>
      </c>
      <c r="B382">
        <f>VLOOKUP(A382,'NO STEAL PITCHERs'!$B:$O,14,FALSE)</f>
        <v>-6.2</v>
      </c>
      <c r="C382">
        <f t="shared" si="10"/>
        <v>378</v>
      </c>
      <c r="D382">
        <f>_xlfn.IFNA(VLOOKUP(A382,'NO STEALS HITTERs'!$B:$E,4,FALSE),VLOOKUP(A382,'NO STEAL PITCHERs'!$B:$E,4,FALSE))</f>
        <v>679.2</v>
      </c>
      <c r="E382">
        <f t="shared" si="11"/>
        <v>301.20000000000005</v>
      </c>
    </row>
    <row r="383" spans="1:5" x14ac:dyDescent="0.25">
      <c r="A383" s="17" t="s">
        <v>1197</v>
      </c>
      <c r="B383">
        <f>VLOOKUP(A383,'NO STEAL PITCHERs'!$B:$O,14,FALSE)</f>
        <v>-6.3</v>
      </c>
      <c r="C383">
        <f t="shared" si="10"/>
        <v>382</v>
      </c>
      <c r="D383">
        <f>_xlfn.IFNA(VLOOKUP(A383,'NO STEALS HITTERs'!$B:$E,4,FALSE),VLOOKUP(A383,'NO STEAL PITCHERs'!$B:$E,4,FALSE))</f>
        <v>738.1</v>
      </c>
      <c r="E383">
        <f t="shared" si="11"/>
        <v>356.1</v>
      </c>
    </row>
    <row r="384" spans="1:5" x14ac:dyDescent="0.25">
      <c r="A384" s="17" t="s">
        <v>944</v>
      </c>
      <c r="B384">
        <f>VLOOKUP(A384,'NO STEAL PITCHERs'!$B:$O,14,FALSE)</f>
        <v>-6.3</v>
      </c>
      <c r="C384">
        <f t="shared" si="10"/>
        <v>382</v>
      </c>
      <c r="D384">
        <f>_xlfn.IFNA(VLOOKUP(A384,'NO STEALS HITTERs'!$B:$E,4,FALSE),VLOOKUP(A384,'NO STEAL PITCHERs'!$B:$E,4,FALSE))</f>
        <v>652.20000000000005</v>
      </c>
      <c r="E384">
        <f t="shared" si="11"/>
        <v>270.20000000000005</v>
      </c>
    </row>
    <row r="385" spans="1:5" x14ac:dyDescent="0.25">
      <c r="A385" t="s">
        <v>288</v>
      </c>
      <c r="B385">
        <f>VLOOKUP(A385,'NO STEALS HITTERs'!$B:$N,13,FALSE)</f>
        <v>-6.3</v>
      </c>
      <c r="C385">
        <f t="shared" si="10"/>
        <v>382</v>
      </c>
      <c r="D385">
        <f>_xlfn.IFNA(VLOOKUP(A385,'NO STEALS HITTERs'!$B:$E,4,FALSE),VLOOKUP(A385,'NO STEAL PITCHERs'!$B:$E,4,FALSE))</f>
        <v>315.89999999999998</v>
      </c>
      <c r="E385">
        <f t="shared" si="11"/>
        <v>-66.100000000000023</v>
      </c>
    </row>
    <row r="386" spans="1:5" x14ac:dyDescent="0.25">
      <c r="A386" s="17" t="s">
        <v>1242</v>
      </c>
      <c r="B386">
        <f>VLOOKUP(A386,'NO STEAL PITCHERs'!$B:$O,14,FALSE)</f>
        <v>-6.4</v>
      </c>
      <c r="C386">
        <f t="shared" ref="C386:C449" si="12">_xlfn.RANK.EQ(B386,$B:$B)</f>
        <v>385</v>
      </c>
      <c r="D386">
        <f>_xlfn.IFNA(VLOOKUP(A386,'NO STEALS HITTERs'!$B:$E,4,FALSE),VLOOKUP(A386,'NO STEAL PITCHERs'!$B:$E,4,FALSE))</f>
        <v>749.8</v>
      </c>
      <c r="E386">
        <f t="shared" ref="E386:E449" si="13">IF(NOT(D386=999),D386-C386,NA())</f>
        <v>364.79999999999995</v>
      </c>
    </row>
    <row r="387" spans="1:5" x14ac:dyDescent="0.25">
      <c r="A387" t="s">
        <v>284</v>
      </c>
      <c r="B387">
        <f>VLOOKUP(A387,'NO STEALS HITTERs'!$B:$N,13,FALSE)</f>
        <v>-6.5</v>
      </c>
      <c r="C387">
        <f t="shared" si="12"/>
        <v>386</v>
      </c>
      <c r="D387">
        <f>_xlfn.IFNA(VLOOKUP(A387,'NO STEALS HITTERs'!$B:$E,4,FALSE),VLOOKUP(A387,'NO STEAL PITCHERs'!$B:$E,4,FALSE))</f>
        <v>434.7</v>
      </c>
      <c r="E387">
        <f t="shared" si="13"/>
        <v>48.699999999999989</v>
      </c>
    </row>
    <row r="388" spans="1:5" x14ac:dyDescent="0.25">
      <c r="A388" s="17" t="s">
        <v>968</v>
      </c>
      <c r="B388">
        <f>VLOOKUP(A388,'NO STEAL PITCHERs'!$B:$O,14,FALSE)</f>
        <v>-6.5</v>
      </c>
      <c r="C388">
        <f t="shared" si="12"/>
        <v>386</v>
      </c>
      <c r="D388">
        <f>_xlfn.IFNA(VLOOKUP(A388,'NO STEALS HITTERs'!$B:$E,4,FALSE),VLOOKUP(A388,'NO STEAL PITCHERs'!$B:$E,4,FALSE))</f>
        <v>368.8</v>
      </c>
      <c r="E388">
        <f t="shared" si="13"/>
        <v>-17.199999999999989</v>
      </c>
    </row>
    <row r="389" spans="1:5" x14ac:dyDescent="0.25">
      <c r="A389" s="17" t="s">
        <v>957</v>
      </c>
      <c r="B389">
        <f>VLOOKUP(A389,'NO STEAL PITCHERs'!$B:$O,14,FALSE)</f>
        <v>-6.6</v>
      </c>
      <c r="C389">
        <f t="shared" si="12"/>
        <v>388</v>
      </c>
      <c r="D389">
        <f>_xlfn.IFNA(VLOOKUP(A389,'NO STEALS HITTERs'!$B:$E,4,FALSE),VLOOKUP(A389,'NO STEAL PITCHERs'!$B:$E,4,FALSE))</f>
        <v>739</v>
      </c>
      <c r="E389">
        <f t="shared" si="13"/>
        <v>351</v>
      </c>
    </row>
    <row r="390" spans="1:5" x14ac:dyDescent="0.25">
      <c r="A390" s="17" t="s">
        <v>1230</v>
      </c>
      <c r="B390">
        <f>VLOOKUP(A390,'NO STEAL PITCHERs'!$B:$O,14,FALSE)</f>
        <v>-6.6</v>
      </c>
      <c r="C390">
        <f t="shared" si="12"/>
        <v>388</v>
      </c>
      <c r="D390">
        <f>_xlfn.IFNA(VLOOKUP(A390,'NO STEALS HITTERs'!$B:$E,4,FALSE),VLOOKUP(A390,'NO STEAL PITCHERs'!$B:$E,4,FALSE))</f>
        <v>439.3</v>
      </c>
      <c r="E390">
        <f t="shared" si="13"/>
        <v>51.300000000000011</v>
      </c>
    </row>
    <row r="391" spans="1:5" x14ac:dyDescent="0.25">
      <c r="A391" s="17" t="s">
        <v>940</v>
      </c>
      <c r="B391">
        <f>VLOOKUP(A391,'NO STEAL PITCHERs'!$B:$O,14,FALSE)</f>
        <v>-6.6</v>
      </c>
      <c r="C391">
        <f t="shared" si="12"/>
        <v>388</v>
      </c>
      <c r="D391">
        <f>_xlfn.IFNA(VLOOKUP(A391,'NO STEALS HITTERs'!$B:$E,4,FALSE),VLOOKUP(A391,'NO STEAL PITCHERs'!$B:$E,4,FALSE))</f>
        <v>701</v>
      </c>
      <c r="E391">
        <f t="shared" si="13"/>
        <v>313</v>
      </c>
    </row>
    <row r="392" spans="1:5" x14ac:dyDescent="0.25">
      <c r="A392" s="17" t="s">
        <v>937</v>
      </c>
      <c r="B392">
        <f>VLOOKUP(A392,'NO STEAL PITCHERs'!$B:$O,14,FALSE)</f>
        <v>-6.6</v>
      </c>
      <c r="C392">
        <f t="shared" si="12"/>
        <v>388</v>
      </c>
      <c r="D392">
        <f>_xlfn.IFNA(VLOOKUP(A392,'NO STEALS HITTERs'!$B:$E,4,FALSE),VLOOKUP(A392,'NO STEAL PITCHERs'!$B:$E,4,FALSE))</f>
        <v>999</v>
      </c>
      <c r="E392" t="e">
        <f t="shared" si="13"/>
        <v>#N/A</v>
      </c>
    </row>
    <row r="393" spans="1:5" x14ac:dyDescent="0.25">
      <c r="A393" s="17" t="s">
        <v>1225</v>
      </c>
      <c r="B393">
        <f>VLOOKUP(A393,'NO STEAL PITCHERs'!$B:$O,14,FALSE)</f>
        <v>-6.6</v>
      </c>
      <c r="C393">
        <f t="shared" si="12"/>
        <v>388</v>
      </c>
      <c r="D393">
        <f>_xlfn.IFNA(VLOOKUP(A393,'NO STEALS HITTERs'!$B:$E,4,FALSE),VLOOKUP(A393,'NO STEAL PITCHERs'!$B:$E,4,FALSE))</f>
        <v>322.7</v>
      </c>
      <c r="E393">
        <f t="shared" si="13"/>
        <v>-65.300000000000011</v>
      </c>
    </row>
    <row r="394" spans="1:5" x14ac:dyDescent="0.25">
      <c r="A394" s="17" t="s">
        <v>1173</v>
      </c>
      <c r="B394">
        <f>VLOOKUP(A394,'NO STEAL PITCHERs'!$B:$O,14,FALSE)</f>
        <v>-6.7</v>
      </c>
      <c r="C394">
        <f t="shared" si="12"/>
        <v>393</v>
      </c>
      <c r="D394">
        <f>_xlfn.IFNA(VLOOKUP(A394,'NO STEALS HITTERs'!$B:$E,4,FALSE),VLOOKUP(A394,'NO STEAL PITCHERs'!$B:$E,4,FALSE))</f>
        <v>699.4</v>
      </c>
      <c r="E394">
        <f t="shared" si="13"/>
        <v>306.39999999999998</v>
      </c>
    </row>
    <row r="395" spans="1:5" x14ac:dyDescent="0.25">
      <c r="A395" s="17" t="s">
        <v>966</v>
      </c>
      <c r="B395">
        <f>VLOOKUP(A395,'NO STEAL PITCHERs'!$B:$O,14,FALSE)</f>
        <v>-6.7</v>
      </c>
      <c r="C395">
        <f t="shared" si="12"/>
        <v>393</v>
      </c>
      <c r="D395">
        <f>_xlfn.IFNA(VLOOKUP(A395,'NO STEALS HITTERs'!$B:$E,4,FALSE),VLOOKUP(A395,'NO STEAL PITCHERs'!$B:$E,4,FALSE))</f>
        <v>743.3</v>
      </c>
      <c r="E395">
        <f t="shared" si="13"/>
        <v>350.29999999999995</v>
      </c>
    </row>
    <row r="396" spans="1:5" x14ac:dyDescent="0.25">
      <c r="A396" s="17" t="s">
        <v>1181</v>
      </c>
      <c r="B396">
        <f>VLOOKUP(A396,'NO STEAL PITCHERs'!$B:$O,14,FALSE)</f>
        <v>-6.7</v>
      </c>
      <c r="C396">
        <f t="shared" si="12"/>
        <v>393</v>
      </c>
      <c r="D396">
        <f>_xlfn.IFNA(VLOOKUP(A396,'NO STEALS HITTERs'!$B:$E,4,FALSE),VLOOKUP(A396,'NO STEAL PITCHERs'!$B:$E,4,FALSE))</f>
        <v>646.9</v>
      </c>
      <c r="E396">
        <f t="shared" si="13"/>
        <v>253.89999999999998</v>
      </c>
    </row>
    <row r="397" spans="1:5" x14ac:dyDescent="0.25">
      <c r="A397" s="17" t="s">
        <v>945</v>
      </c>
      <c r="B397">
        <f>VLOOKUP(A397,'NO STEAL PITCHERs'!$B:$O,14,FALSE)</f>
        <v>-6.8</v>
      </c>
      <c r="C397">
        <f t="shared" si="12"/>
        <v>396</v>
      </c>
      <c r="D397">
        <f>_xlfn.IFNA(VLOOKUP(A397,'NO STEALS HITTERs'!$B:$E,4,FALSE),VLOOKUP(A397,'NO STEAL PITCHERs'!$B:$E,4,FALSE))</f>
        <v>750.8</v>
      </c>
      <c r="E397">
        <f t="shared" si="13"/>
        <v>354.79999999999995</v>
      </c>
    </row>
    <row r="398" spans="1:5" x14ac:dyDescent="0.25">
      <c r="A398" s="17" t="s">
        <v>971</v>
      </c>
      <c r="B398">
        <f>VLOOKUP(A398,'NO STEAL PITCHERs'!$B:$O,14,FALSE)</f>
        <v>-6.9</v>
      </c>
      <c r="C398">
        <f t="shared" si="12"/>
        <v>397</v>
      </c>
      <c r="D398">
        <f>_xlfn.IFNA(VLOOKUP(A398,'NO STEALS HITTERs'!$B:$E,4,FALSE),VLOOKUP(A398,'NO STEAL PITCHERs'!$B:$E,4,FALSE))</f>
        <v>734.9</v>
      </c>
      <c r="E398">
        <f t="shared" si="13"/>
        <v>337.9</v>
      </c>
    </row>
    <row r="399" spans="1:5" x14ac:dyDescent="0.25">
      <c r="A399" t="s">
        <v>236</v>
      </c>
      <c r="B399">
        <f>VLOOKUP(A399,'NO STEALS HITTERs'!$B:$N,13,FALSE)</f>
        <v>-7</v>
      </c>
      <c r="C399">
        <f t="shared" si="12"/>
        <v>398</v>
      </c>
      <c r="D399">
        <f>_xlfn.IFNA(VLOOKUP(A399,'NO STEALS HITTERs'!$B:$E,4,FALSE),VLOOKUP(A399,'NO STEAL PITCHERs'!$B:$E,4,FALSE))</f>
        <v>346.3</v>
      </c>
      <c r="E399">
        <f t="shared" si="13"/>
        <v>-51.699999999999989</v>
      </c>
    </row>
    <row r="400" spans="1:5" x14ac:dyDescent="0.25">
      <c r="A400" s="17" t="s">
        <v>964</v>
      </c>
      <c r="B400">
        <f>VLOOKUP(A400,'NO STEAL PITCHERs'!$B:$O,14,FALSE)</f>
        <v>-7</v>
      </c>
      <c r="C400">
        <f t="shared" si="12"/>
        <v>398</v>
      </c>
      <c r="D400">
        <f>_xlfn.IFNA(VLOOKUP(A400,'NO STEALS HITTERs'!$B:$E,4,FALSE),VLOOKUP(A400,'NO STEAL PITCHERs'!$B:$E,4,FALSE))</f>
        <v>718.2</v>
      </c>
      <c r="E400">
        <f t="shared" si="13"/>
        <v>320.20000000000005</v>
      </c>
    </row>
    <row r="401" spans="1:5" x14ac:dyDescent="0.25">
      <c r="A401" s="17" t="s">
        <v>965</v>
      </c>
      <c r="B401">
        <f>VLOOKUP(A401,'NO STEAL PITCHERs'!$B:$O,14,FALSE)</f>
        <v>-7</v>
      </c>
      <c r="C401">
        <f t="shared" si="12"/>
        <v>398</v>
      </c>
      <c r="D401">
        <f>_xlfn.IFNA(VLOOKUP(A401,'NO STEALS HITTERs'!$B:$E,4,FALSE),VLOOKUP(A401,'NO STEAL PITCHERs'!$B:$E,4,FALSE))</f>
        <v>999</v>
      </c>
      <c r="E401" t="e">
        <f t="shared" si="13"/>
        <v>#N/A</v>
      </c>
    </row>
    <row r="402" spans="1:5" x14ac:dyDescent="0.25">
      <c r="A402" s="17" t="s">
        <v>1280</v>
      </c>
      <c r="B402">
        <f>VLOOKUP(A402,'NO STEAL PITCHERs'!$B:$O,14,FALSE)</f>
        <v>-7.1</v>
      </c>
      <c r="C402">
        <f t="shared" si="12"/>
        <v>401</v>
      </c>
      <c r="D402">
        <f>_xlfn.IFNA(VLOOKUP(A402,'NO STEALS HITTERs'!$B:$E,4,FALSE),VLOOKUP(A402,'NO STEAL PITCHERs'!$B:$E,4,FALSE))</f>
        <v>288.5</v>
      </c>
      <c r="E402">
        <f t="shared" si="13"/>
        <v>-112.5</v>
      </c>
    </row>
    <row r="403" spans="1:5" x14ac:dyDescent="0.25">
      <c r="A403" s="17" t="s">
        <v>977</v>
      </c>
      <c r="B403">
        <f>VLOOKUP(A403,'NO STEAL PITCHERs'!$B:$O,14,FALSE)</f>
        <v>-7.1</v>
      </c>
      <c r="C403">
        <f t="shared" si="12"/>
        <v>401</v>
      </c>
      <c r="D403">
        <f>_xlfn.IFNA(VLOOKUP(A403,'NO STEALS HITTERs'!$B:$E,4,FALSE),VLOOKUP(A403,'NO STEAL PITCHERs'!$B:$E,4,FALSE))</f>
        <v>482.3</v>
      </c>
      <c r="E403">
        <f t="shared" si="13"/>
        <v>81.300000000000011</v>
      </c>
    </row>
    <row r="404" spans="1:5" x14ac:dyDescent="0.25">
      <c r="A404" s="17" t="s">
        <v>1184</v>
      </c>
      <c r="B404">
        <f>VLOOKUP(A404,'NO STEAL PITCHERs'!$B:$O,14,FALSE)</f>
        <v>-7.1</v>
      </c>
      <c r="C404">
        <f t="shared" si="12"/>
        <v>401</v>
      </c>
      <c r="D404">
        <f>_xlfn.IFNA(VLOOKUP(A404,'NO STEALS HITTERs'!$B:$E,4,FALSE),VLOOKUP(A404,'NO STEAL PITCHERs'!$B:$E,4,FALSE))</f>
        <v>745</v>
      </c>
      <c r="E404">
        <f t="shared" si="13"/>
        <v>344</v>
      </c>
    </row>
    <row r="405" spans="1:5" x14ac:dyDescent="0.25">
      <c r="A405" s="17" t="s">
        <v>969</v>
      </c>
      <c r="B405">
        <f>VLOOKUP(A405,'NO STEAL PITCHERs'!$B:$O,14,FALSE)</f>
        <v>-7.1</v>
      </c>
      <c r="C405">
        <f t="shared" si="12"/>
        <v>401</v>
      </c>
      <c r="D405">
        <f>_xlfn.IFNA(VLOOKUP(A405,'NO STEALS HITTERs'!$B:$E,4,FALSE),VLOOKUP(A405,'NO STEAL PITCHERs'!$B:$E,4,FALSE))</f>
        <v>729.4</v>
      </c>
      <c r="E405">
        <f t="shared" si="13"/>
        <v>328.4</v>
      </c>
    </row>
    <row r="406" spans="1:5" x14ac:dyDescent="0.25">
      <c r="A406" s="17" t="s">
        <v>972</v>
      </c>
      <c r="B406">
        <f>VLOOKUP(A406,'NO STEAL PITCHERs'!$B:$O,14,FALSE)</f>
        <v>-7.1</v>
      </c>
      <c r="C406">
        <f t="shared" si="12"/>
        <v>401</v>
      </c>
      <c r="D406">
        <f>_xlfn.IFNA(VLOOKUP(A406,'NO STEALS HITTERs'!$B:$E,4,FALSE),VLOOKUP(A406,'NO STEAL PITCHERs'!$B:$E,4,FALSE))</f>
        <v>682.3</v>
      </c>
      <c r="E406">
        <f t="shared" si="13"/>
        <v>281.29999999999995</v>
      </c>
    </row>
    <row r="407" spans="1:5" x14ac:dyDescent="0.25">
      <c r="A407" s="17" t="s">
        <v>1226</v>
      </c>
      <c r="B407">
        <f>VLOOKUP(A407,'NO STEAL PITCHERs'!$B:$O,14,FALSE)</f>
        <v>-7.2</v>
      </c>
      <c r="C407">
        <f t="shared" si="12"/>
        <v>406</v>
      </c>
      <c r="D407">
        <f>_xlfn.IFNA(VLOOKUP(A407,'NO STEALS HITTERs'!$B:$E,4,FALSE),VLOOKUP(A407,'NO STEAL PITCHERs'!$B:$E,4,FALSE))</f>
        <v>411.5</v>
      </c>
      <c r="E407">
        <f t="shared" si="13"/>
        <v>5.5</v>
      </c>
    </row>
    <row r="408" spans="1:5" x14ac:dyDescent="0.25">
      <c r="A408" s="17" t="s">
        <v>981</v>
      </c>
      <c r="B408">
        <f>VLOOKUP(A408,'NO STEAL PITCHERs'!$B:$O,14,FALSE)</f>
        <v>-7.2</v>
      </c>
      <c r="C408">
        <f t="shared" si="12"/>
        <v>406</v>
      </c>
      <c r="D408">
        <f>_xlfn.IFNA(VLOOKUP(A408,'NO STEALS HITTERs'!$B:$E,4,FALSE),VLOOKUP(A408,'NO STEAL PITCHERs'!$B:$E,4,FALSE))</f>
        <v>653.79999999999995</v>
      </c>
      <c r="E408">
        <f t="shared" si="13"/>
        <v>247.79999999999995</v>
      </c>
    </row>
    <row r="409" spans="1:5" x14ac:dyDescent="0.25">
      <c r="A409" s="17" t="s">
        <v>1289</v>
      </c>
      <c r="B409">
        <f>VLOOKUP(A409,'NO STEAL PITCHERs'!$B:$O,14,FALSE)</f>
        <v>-7.2</v>
      </c>
      <c r="C409">
        <f t="shared" si="12"/>
        <v>406</v>
      </c>
      <c r="D409">
        <f>_xlfn.IFNA(VLOOKUP(A409,'NO STEALS HITTERs'!$B:$E,4,FALSE),VLOOKUP(A409,'NO STEAL PITCHERs'!$B:$E,4,FALSE))</f>
        <v>349.2</v>
      </c>
      <c r="E409">
        <f t="shared" si="13"/>
        <v>-56.800000000000011</v>
      </c>
    </row>
    <row r="410" spans="1:5" x14ac:dyDescent="0.25">
      <c r="A410" t="s">
        <v>267</v>
      </c>
      <c r="B410">
        <f>VLOOKUP(A410,'NO STEALS HITTERs'!$B:$N,13,FALSE)</f>
        <v>-7.2</v>
      </c>
      <c r="C410">
        <f t="shared" si="12"/>
        <v>406</v>
      </c>
      <c r="D410">
        <f>_xlfn.IFNA(VLOOKUP(A410,'NO STEALS HITTERs'!$B:$E,4,FALSE),VLOOKUP(A410,'NO STEAL PITCHERs'!$B:$E,4,FALSE))</f>
        <v>447</v>
      </c>
      <c r="E410">
        <f t="shared" si="13"/>
        <v>41</v>
      </c>
    </row>
    <row r="411" spans="1:5" x14ac:dyDescent="0.25">
      <c r="A411" t="s">
        <v>269</v>
      </c>
      <c r="B411">
        <f>VLOOKUP(A411,'NO STEALS HITTERs'!$B:$N,13,FALSE)</f>
        <v>-7.3</v>
      </c>
      <c r="C411">
        <f t="shared" si="12"/>
        <v>410</v>
      </c>
      <c r="D411">
        <f>_xlfn.IFNA(VLOOKUP(A411,'NO STEALS HITTERs'!$B:$E,4,FALSE),VLOOKUP(A411,'NO STEAL PITCHERs'!$B:$E,4,FALSE))</f>
        <v>468.9</v>
      </c>
      <c r="E411">
        <f t="shared" si="13"/>
        <v>58.899999999999977</v>
      </c>
    </row>
    <row r="412" spans="1:5" x14ac:dyDescent="0.25">
      <c r="A412" s="17" t="s">
        <v>975</v>
      </c>
      <c r="B412">
        <f>VLOOKUP(A412,'NO STEAL PITCHERs'!$B:$O,14,FALSE)</f>
        <v>-7.3</v>
      </c>
      <c r="C412">
        <f t="shared" si="12"/>
        <v>410</v>
      </c>
      <c r="D412">
        <f>_xlfn.IFNA(VLOOKUP(A412,'NO STEALS HITTERs'!$B:$E,4,FALSE),VLOOKUP(A412,'NO STEAL PITCHERs'!$B:$E,4,FALSE))</f>
        <v>542.5</v>
      </c>
      <c r="E412">
        <f t="shared" si="13"/>
        <v>132.5</v>
      </c>
    </row>
    <row r="413" spans="1:5" x14ac:dyDescent="0.25">
      <c r="A413" s="17" t="s">
        <v>1286</v>
      </c>
      <c r="B413">
        <f>VLOOKUP(A413,'NO STEAL PITCHERs'!$B:$O,14,FALSE)</f>
        <v>-7.3</v>
      </c>
      <c r="C413">
        <f t="shared" si="12"/>
        <v>410</v>
      </c>
      <c r="D413">
        <f>_xlfn.IFNA(VLOOKUP(A413,'NO STEALS HITTERs'!$B:$E,4,FALSE),VLOOKUP(A413,'NO STEAL PITCHERs'!$B:$E,4,FALSE))</f>
        <v>298.8</v>
      </c>
      <c r="E413">
        <f t="shared" si="13"/>
        <v>-111.19999999999999</v>
      </c>
    </row>
    <row r="414" spans="1:5" x14ac:dyDescent="0.25">
      <c r="A414" s="17" t="s">
        <v>1207</v>
      </c>
      <c r="B414">
        <f>VLOOKUP(A414,'NO STEAL PITCHERs'!$B:$O,14,FALSE)</f>
        <v>-7.3</v>
      </c>
      <c r="C414">
        <f t="shared" si="12"/>
        <v>410</v>
      </c>
      <c r="D414">
        <f>_xlfn.IFNA(VLOOKUP(A414,'NO STEALS HITTERs'!$B:$E,4,FALSE),VLOOKUP(A414,'NO STEAL PITCHERs'!$B:$E,4,FALSE))</f>
        <v>525.1</v>
      </c>
      <c r="E414">
        <f t="shared" si="13"/>
        <v>115.10000000000002</v>
      </c>
    </row>
    <row r="415" spans="1:5" x14ac:dyDescent="0.25">
      <c r="A415" s="17" t="s">
        <v>1245</v>
      </c>
      <c r="B415">
        <f>VLOOKUP(A415,'NO STEAL PITCHERs'!$B:$O,14,FALSE)</f>
        <v>-7.3</v>
      </c>
      <c r="C415">
        <f t="shared" si="12"/>
        <v>410</v>
      </c>
      <c r="D415">
        <f>_xlfn.IFNA(VLOOKUP(A415,'NO STEALS HITTERs'!$B:$E,4,FALSE),VLOOKUP(A415,'NO STEAL PITCHERs'!$B:$E,4,FALSE))</f>
        <v>999</v>
      </c>
      <c r="E415" t="e">
        <f t="shared" si="13"/>
        <v>#N/A</v>
      </c>
    </row>
    <row r="416" spans="1:5" x14ac:dyDescent="0.25">
      <c r="A416" t="s">
        <v>251</v>
      </c>
      <c r="B416">
        <f>VLOOKUP(A416,'NO STEALS HITTERs'!$B:$N,13,FALSE)</f>
        <v>-7.3</v>
      </c>
      <c r="C416">
        <f t="shared" si="12"/>
        <v>410</v>
      </c>
      <c r="D416">
        <f>_xlfn.IFNA(VLOOKUP(A416,'NO STEALS HITTERs'!$B:$E,4,FALSE),VLOOKUP(A416,'NO STEAL PITCHERs'!$B:$E,4,FALSE))</f>
        <v>163.1</v>
      </c>
      <c r="E416">
        <f t="shared" si="13"/>
        <v>-246.9</v>
      </c>
    </row>
    <row r="417" spans="1:5" x14ac:dyDescent="0.25">
      <c r="A417" t="s">
        <v>249</v>
      </c>
      <c r="B417">
        <f>VLOOKUP(A417,'NO STEALS HITTERs'!$B:$N,13,FALSE)</f>
        <v>-7.4</v>
      </c>
      <c r="C417">
        <f t="shared" si="12"/>
        <v>416</v>
      </c>
      <c r="D417">
        <f>_xlfn.IFNA(VLOOKUP(A417,'NO STEALS HITTERs'!$B:$E,4,FALSE),VLOOKUP(A417,'NO STEAL PITCHERs'!$B:$E,4,FALSE))</f>
        <v>309.2</v>
      </c>
      <c r="E417">
        <f t="shared" si="13"/>
        <v>-106.80000000000001</v>
      </c>
    </row>
    <row r="418" spans="1:5" x14ac:dyDescent="0.25">
      <c r="A418" t="s">
        <v>262</v>
      </c>
      <c r="B418">
        <f>VLOOKUP(A418,'NO STEALS HITTERs'!$B:$N,13,FALSE)</f>
        <v>-7.4</v>
      </c>
      <c r="C418">
        <f t="shared" si="12"/>
        <v>416</v>
      </c>
      <c r="D418">
        <f>_xlfn.IFNA(VLOOKUP(A418,'NO STEALS HITTERs'!$B:$E,4,FALSE),VLOOKUP(A418,'NO STEAL PITCHERs'!$B:$E,4,FALSE))</f>
        <v>407</v>
      </c>
      <c r="E418">
        <f t="shared" si="13"/>
        <v>-9</v>
      </c>
    </row>
    <row r="419" spans="1:5" x14ac:dyDescent="0.25">
      <c r="A419" t="s">
        <v>242</v>
      </c>
      <c r="B419">
        <f>VLOOKUP(A419,'NO STEALS HITTERs'!$B:$N,13,FALSE)</f>
        <v>-7.5</v>
      </c>
      <c r="C419">
        <f t="shared" si="12"/>
        <v>418</v>
      </c>
      <c r="D419">
        <f>_xlfn.IFNA(VLOOKUP(A419,'NO STEALS HITTERs'!$B:$E,4,FALSE),VLOOKUP(A419,'NO STEAL PITCHERs'!$B:$E,4,FALSE))</f>
        <v>213.7</v>
      </c>
      <c r="E419">
        <f t="shared" si="13"/>
        <v>-204.3</v>
      </c>
    </row>
    <row r="420" spans="1:5" x14ac:dyDescent="0.25">
      <c r="A420" t="s">
        <v>261</v>
      </c>
      <c r="B420">
        <f>VLOOKUP(A420,'NO STEALS HITTERs'!$B:$N,13,FALSE)</f>
        <v>-7.5</v>
      </c>
      <c r="C420">
        <f t="shared" si="12"/>
        <v>418</v>
      </c>
      <c r="D420">
        <f>_xlfn.IFNA(VLOOKUP(A420,'NO STEALS HITTERs'!$B:$E,4,FALSE),VLOOKUP(A420,'NO STEAL PITCHERs'!$B:$E,4,FALSE))</f>
        <v>153.30000000000001</v>
      </c>
      <c r="E420">
        <f t="shared" si="13"/>
        <v>-264.7</v>
      </c>
    </row>
    <row r="421" spans="1:5" x14ac:dyDescent="0.25">
      <c r="A421" t="s">
        <v>287</v>
      </c>
      <c r="B421">
        <f>VLOOKUP(A421,'NO STEALS HITTERs'!$B:$N,13,FALSE)</f>
        <v>-7.5</v>
      </c>
      <c r="C421">
        <f t="shared" si="12"/>
        <v>418</v>
      </c>
      <c r="D421">
        <f>_xlfn.IFNA(VLOOKUP(A421,'NO STEALS HITTERs'!$B:$E,4,FALSE),VLOOKUP(A421,'NO STEAL PITCHERs'!$B:$E,4,FALSE))</f>
        <v>397.5</v>
      </c>
      <c r="E421">
        <f t="shared" si="13"/>
        <v>-20.5</v>
      </c>
    </row>
    <row r="422" spans="1:5" x14ac:dyDescent="0.25">
      <c r="A422" s="17" t="s">
        <v>983</v>
      </c>
      <c r="B422">
        <f>VLOOKUP(A422,'NO STEAL PITCHERs'!$B:$O,14,FALSE)</f>
        <v>-7.5</v>
      </c>
      <c r="C422">
        <f t="shared" si="12"/>
        <v>418</v>
      </c>
      <c r="D422">
        <f>_xlfn.IFNA(VLOOKUP(A422,'NO STEALS HITTERs'!$B:$E,4,FALSE),VLOOKUP(A422,'NO STEAL PITCHERs'!$B:$E,4,FALSE))</f>
        <v>750.5</v>
      </c>
      <c r="E422">
        <f t="shared" si="13"/>
        <v>332.5</v>
      </c>
    </row>
    <row r="423" spans="1:5" x14ac:dyDescent="0.25">
      <c r="A423" s="17" t="s">
        <v>980</v>
      </c>
      <c r="B423">
        <f>VLOOKUP(A423,'NO STEAL PITCHERs'!$B:$O,14,FALSE)</f>
        <v>-7.6</v>
      </c>
      <c r="C423">
        <f t="shared" si="12"/>
        <v>422</v>
      </c>
      <c r="D423">
        <f>_xlfn.IFNA(VLOOKUP(A423,'NO STEALS HITTERs'!$B:$E,4,FALSE),VLOOKUP(A423,'NO STEAL PITCHERs'!$B:$E,4,FALSE))</f>
        <v>744.2</v>
      </c>
      <c r="E423">
        <f t="shared" si="13"/>
        <v>322.20000000000005</v>
      </c>
    </row>
    <row r="424" spans="1:5" x14ac:dyDescent="0.25">
      <c r="A424" s="17" t="s">
        <v>1266</v>
      </c>
      <c r="B424">
        <f>VLOOKUP(A424,'NO STEAL PITCHERs'!$B:$O,14,FALSE)</f>
        <v>-7.6</v>
      </c>
      <c r="C424">
        <f t="shared" si="12"/>
        <v>422</v>
      </c>
      <c r="D424">
        <f>_xlfn.IFNA(VLOOKUP(A424,'NO STEALS HITTERs'!$B:$E,4,FALSE),VLOOKUP(A424,'NO STEAL PITCHERs'!$B:$E,4,FALSE))</f>
        <v>461</v>
      </c>
      <c r="E424">
        <f t="shared" si="13"/>
        <v>39</v>
      </c>
    </row>
    <row r="425" spans="1:5" x14ac:dyDescent="0.25">
      <c r="A425" t="s">
        <v>289</v>
      </c>
      <c r="B425">
        <f>VLOOKUP(A425,'NO STEALS HITTERs'!$B:$N,13,FALSE)</f>
        <v>-7.7</v>
      </c>
      <c r="C425">
        <f t="shared" si="12"/>
        <v>424</v>
      </c>
      <c r="D425">
        <f>_xlfn.IFNA(VLOOKUP(A425,'NO STEALS HITTERs'!$B:$E,4,FALSE),VLOOKUP(A425,'NO STEAL PITCHERs'!$B:$E,4,FALSE))</f>
        <v>193.9</v>
      </c>
      <c r="E425">
        <f t="shared" si="13"/>
        <v>-230.1</v>
      </c>
    </row>
    <row r="426" spans="1:5" x14ac:dyDescent="0.25">
      <c r="A426" s="17" t="s">
        <v>1205</v>
      </c>
      <c r="B426">
        <f>VLOOKUP(A426,'NO STEAL PITCHERs'!$B:$O,14,FALSE)</f>
        <v>-7.7</v>
      </c>
      <c r="C426">
        <f t="shared" si="12"/>
        <v>424</v>
      </c>
      <c r="D426">
        <f>_xlfn.IFNA(VLOOKUP(A426,'NO STEALS HITTERs'!$B:$E,4,FALSE),VLOOKUP(A426,'NO STEAL PITCHERs'!$B:$E,4,FALSE))</f>
        <v>999</v>
      </c>
      <c r="E426" t="e">
        <f t="shared" si="13"/>
        <v>#N/A</v>
      </c>
    </row>
    <row r="427" spans="1:5" x14ac:dyDescent="0.25">
      <c r="A427" t="s">
        <v>234</v>
      </c>
      <c r="B427">
        <f>VLOOKUP(A427,'NO STEALS HITTERs'!$B:$N,13,FALSE)</f>
        <v>-7.7</v>
      </c>
      <c r="C427">
        <f t="shared" si="12"/>
        <v>424</v>
      </c>
      <c r="D427">
        <f>_xlfn.IFNA(VLOOKUP(A427,'NO STEALS HITTERs'!$B:$E,4,FALSE),VLOOKUP(A427,'NO STEAL PITCHERs'!$B:$E,4,FALSE))</f>
        <v>278.39999999999998</v>
      </c>
      <c r="E427">
        <f t="shared" si="13"/>
        <v>-145.60000000000002</v>
      </c>
    </row>
    <row r="428" spans="1:5" x14ac:dyDescent="0.25">
      <c r="A428" t="s">
        <v>270</v>
      </c>
      <c r="B428">
        <f>VLOOKUP(A428,'NO STEALS HITTERs'!$B:$N,13,FALSE)</f>
        <v>-7.8</v>
      </c>
      <c r="C428">
        <f t="shared" si="12"/>
        <v>427</v>
      </c>
      <c r="D428">
        <f>_xlfn.IFNA(VLOOKUP(A428,'NO STEALS HITTERs'!$B:$E,4,FALSE),VLOOKUP(A428,'NO STEAL PITCHERs'!$B:$E,4,FALSE))</f>
        <v>422.3</v>
      </c>
      <c r="E428">
        <f t="shared" si="13"/>
        <v>-4.6999999999999886</v>
      </c>
    </row>
    <row r="429" spans="1:5" x14ac:dyDescent="0.25">
      <c r="A429" s="17" t="s">
        <v>961</v>
      </c>
      <c r="B429">
        <f>VLOOKUP(A429,'NO STEAL PITCHERs'!$B:$O,14,FALSE)</f>
        <v>-7.8</v>
      </c>
      <c r="C429">
        <f t="shared" si="12"/>
        <v>427</v>
      </c>
      <c r="D429">
        <f>_xlfn.IFNA(VLOOKUP(A429,'NO STEALS HITTERs'!$B:$E,4,FALSE),VLOOKUP(A429,'NO STEAL PITCHERs'!$B:$E,4,FALSE))</f>
        <v>715.9</v>
      </c>
      <c r="E429">
        <f t="shared" si="13"/>
        <v>288.89999999999998</v>
      </c>
    </row>
    <row r="430" spans="1:5" x14ac:dyDescent="0.25">
      <c r="A430" s="17" t="s">
        <v>993</v>
      </c>
      <c r="B430">
        <f>VLOOKUP(A430,'NO STEAL PITCHERs'!$B:$O,14,FALSE)</f>
        <v>-7.8</v>
      </c>
      <c r="C430">
        <f t="shared" si="12"/>
        <v>427</v>
      </c>
      <c r="D430">
        <f>_xlfn.IFNA(VLOOKUP(A430,'NO STEALS HITTERs'!$B:$E,4,FALSE),VLOOKUP(A430,'NO STEAL PITCHERs'!$B:$E,4,FALSE))</f>
        <v>323.60000000000002</v>
      </c>
      <c r="E430">
        <f t="shared" si="13"/>
        <v>-103.39999999999998</v>
      </c>
    </row>
    <row r="431" spans="1:5" x14ac:dyDescent="0.25">
      <c r="A431" s="17" t="s">
        <v>995</v>
      </c>
      <c r="B431">
        <f>VLOOKUP(A431,'NO STEAL PITCHERs'!$B:$O,14,FALSE)</f>
        <v>-7.9</v>
      </c>
      <c r="C431">
        <f t="shared" si="12"/>
        <v>430</v>
      </c>
      <c r="D431">
        <f>_xlfn.IFNA(VLOOKUP(A431,'NO STEALS HITTERs'!$B:$E,4,FALSE),VLOOKUP(A431,'NO STEAL PITCHERs'!$B:$E,4,FALSE))</f>
        <v>584.29999999999995</v>
      </c>
      <c r="E431">
        <f t="shared" si="13"/>
        <v>154.29999999999995</v>
      </c>
    </row>
    <row r="432" spans="1:5" x14ac:dyDescent="0.25">
      <c r="A432" t="s">
        <v>229</v>
      </c>
      <c r="B432">
        <f>VLOOKUP(A432,'NO STEALS HITTERs'!$B:$N,13,FALSE)</f>
        <v>-8</v>
      </c>
      <c r="C432">
        <f t="shared" si="12"/>
        <v>431</v>
      </c>
      <c r="D432">
        <f>_xlfn.IFNA(VLOOKUP(A432,'NO STEALS HITTERs'!$B:$E,4,FALSE),VLOOKUP(A432,'NO STEAL PITCHERs'!$B:$E,4,FALSE))</f>
        <v>185</v>
      </c>
      <c r="E432">
        <f t="shared" si="13"/>
        <v>-246</v>
      </c>
    </row>
    <row r="433" spans="1:5" x14ac:dyDescent="0.25">
      <c r="A433" t="s">
        <v>278</v>
      </c>
      <c r="B433">
        <f>VLOOKUP(A433,'NO STEALS HITTERs'!$B:$N,13,FALSE)</f>
        <v>-8</v>
      </c>
      <c r="C433">
        <f t="shared" si="12"/>
        <v>431</v>
      </c>
      <c r="D433">
        <f>_xlfn.IFNA(VLOOKUP(A433,'NO STEALS HITTERs'!$B:$E,4,FALSE),VLOOKUP(A433,'NO STEAL PITCHERs'!$B:$E,4,FALSE))</f>
        <v>382.3</v>
      </c>
      <c r="E433">
        <f t="shared" si="13"/>
        <v>-48.699999999999989</v>
      </c>
    </row>
    <row r="434" spans="1:5" x14ac:dyDescent="0.25">
      <c r="A434" t="s">
        <v>283</v>
      </c>
      <c r="B434">
        <f>VLOOKUP(A434,'NO STEALS HITTERs'!$B:$N,13,FALSE)</f>
        <v>-8</v>
      </c>
      <c r="C434">
        <f t="shared" si="12"/>
        <v>431</v>
      </c>
      <c r="D434">
        <f>_xlfn.IFNA(VLOOKUP(A434,'NO STEALS HITTERs'!$B:$E,4,FALSE),VLOOKUP(A434,'NO STEAL PITCHERs'!$B:$E,4,FALSE))</f>
        <v>344.4</v>
      </c>
      <c r="E434">
        <f t="shared" si="13"/>
        <v>-86.600000000000023</v>
      </c>
    </row>
    <row r="435" spans="1:5" x14ac:dyDescent="0.25">
      <c r="A435" s="17" t="s">
        <v>1231</v>
      </c>
      <c r="B435">
        <f>VLOOKUP(A435,'NO STEAL PITCHERs'!$B:$O,14,FALSE)</f>
        <v>-8.1</v>
      </c>
      <c r="C435">
        <f t="shared" si="12"/>
        <v>434</v>
      </c>
      <c r="D435">
        <f>_xlfn.IFNA(VLOOKUP(A435,'NO STEALS HITTERs'!$B:$E,4,FALSE),VLOOKUP(A435,'NO STEAL PITCHERs'!$B:$E,4,FALSE))</f>
        <v>614.70000000000005</v>
      </c>
      <c r="E435">
        <f t="shared" si="13"/>
        <v>180.70000000000005</v>
      </c>
    </row>
    <row r="436" spans="1:5" x14ac:dyDescent="0.25">
      <c r="A436" s="17" t="s">
        <v>986</v>
      </c>
      <c r="B436">
        <f>VLOOKUP(A436,'NO STEAL PITCHERs'!$B:$O,14,FALSE)</f>
        <v>-8.1</v>
      </c>
      <c r="C436">
        <f t="shared" si="12"/>
        <v>434</v>
      </c>
      <c r="D436">
        <f>_xlfn.IFNA(VLOOKUP(A436,'NO STEALS HITTERs'!$B:$E,4,FALSE),VLOOKUP(A436,'NO STEAL PITCHERs'!$B:$E,4,FALSE))</f>
        <v>750.7</v>
      </c>
      <c r="E436">
        <f t="shared" si="13"/>
        <v>316.70000000000005</v>
      </c>
    </row>
    <row r="437" spans="1:5" x14ac:dyDescent="0.25">
      <c r="A437" s="17" t="s">
        <v>1002</v>
      </c>
      <c r="B437">
        <f>VLOOKUP(A437,'NO STEAL PITCHERs'!$B:$O,14,FALSE)</f>
        <v>-8.1999999999999993</v>
      </c>
      <c r="C437">
        <f t="shared" si="12"/>
        <v>436</v>
      </c>
      <c r="D437">
        <f>_xlfn.IFNA(VLOOKUP(A437,'NO STEALS HITTERs'!$B:$E,4,FALSE),VLOOKUP(A437,'NO STEAL PITCHERs'!$B:$E,4,FALSE))</f>
        <v>449.3</v>
      </c>
      <c r="E437">
        <f t="shared" si="13"/>
        <v>13.300000000000011</v>
      </c>
    </row>
    <row r="438" spans="1:5" x14ac:dyDescent="0.25">
      <c r="A438" s="17" t="s">
        <v>1000</v>
      </c>
      <c r="B438">
        <f>VLOOKUP(A438,'NO STEAL PITCHERs'!$B:$O,14,FALSE)</f>
        <v>-8.1999999999999993</v>
      </c>
      <c r="C438">
        <f t="shared" si="12"/>
        <v>436</v>
      </c>
      <c r="D438">
        <f>_xlfn.IFNA(VLOOKUP(A438,'NO STEALS HITTERs'!$B:$E,4,FALSE),VLOOKUP(A438,'NO STEAL PITCHERs'!$B:$E,4,FALSE))</f>
        <v>701.3</v>
      </c>
      <c r="E438">
        <f t="shared" si="13"/>
        <v>265.29999999999995</v>
      </c>
    </row>
    <row r="439" spans="1:5" x14ac:dyDescent="0.25">
      <c r="A439" t="s">
        <v>298</v>
      </c>
      <c r="B439">
        <f>VLOOKUP(A439,'NO STEALS HITTERs'!$B:$N,13,FALSE)</f>
        <v>-8.3000000000000007</v>
      </c>
      <c r="C439">
        <f t="shared" si="12"/>
        <v>438</v>
      </c>
      <c r="D439">
        <f>_xlfn.IFNA(VLOOKUP(A439,'NO STEALS HITTERs'!$B:$E,4,FALSE),VLOOKUP(A439,'NO STEAL PITCHERs'!$B:$E,4,FALSE))</f>
        <v>400.2</v>
      </c>
      <c r="E439">
        <f t="shared" si="13"/>
        <v>-37.800000000000011</v>
      </c>
    </row>
    <row r="440" spans="1:5" x14ac:dyDescent="0.25">
      <c r="A440" s="17" t="s">
        <v>970</v>
      </c>
      <c r="B440">
        <f>VLOOKUP(A440,'NO STEAL PITCHERs'!$B:$O,14,FALSE)</f>
        <v>-8.3000000000000007</v>
      </c>
      <c r="C440">
        <f t="shared" si="12"/>
        <v>438</v>
      </c>
      <c r="D440">
        <f>_xlfn.IFNA(VLOOKUP(A440,'NO STEALS HITTERs'!$B:$E,4,FALSE),VLOOKUP(A440,'NO STEAL PITCHERs'!$B:$E,4,FALSE))</f>
        <v>750.8</v>
      </c>
      <c r="E440">
        <f t="shared" si="13"/>
        <v>312.79999999999995</v>
      </c>
    </row>
    <row r="441" spans="1:5" x14ac:dyDescent="0.25">
      <c r="A441" s="17" t="s">
        <v>1014</v>
      </c>
      <c r="B441">
        <f>VLOOKUP(A441,'NO STEAL PITCHERs'!$B:$O,14,FALSE)</f>
        <v>-8.3000000000000007</v>
      </c>
      <c r="C441">
        <f t="shared" si="12"/>
        <v>438</v>
      </c>
      <c r="D441">
        <f>_xlfn.IFNA(VLOOKUP(A441,'NO STEALS HITTERs'!$B:$E,4,FALSE),VLOOKUP(A441,'NO STEAL PITCHERs'!$B:$E,4,FALSE))</f>
        <v>186.3</v>
      </c>
      <c r="E441">
        <f t="shared" si="13"/>
        <v>-251.7</v>
      </c>
    </row>
    <row r="442" spans="1:5" x14ac:dyDescent="0.25">
      <c r="A442" t="s">
        <v>255</v>
      </c>
      <c r="B442">
        <f>VLOOKUP(A442,'NO STEALS HITTERs'!$B:$N,13,FALSE)</f>
        <v>-8.4</v>
      </c>
      <c r="C442">
        <f t="shared" si="12"/>
        <v>441</v>
      </c>
      <c r="D442">
        <f>_xlfn.IFNA(VLOOKUP(A442,'NO STEALS HITTERs'!$B:$E,4,FALSE),VLOOKUP(A442,'NO STEAL PITCHERs'!$B:$E,4,FALSE))</f>
        <v>332.1</v>
      </c>
      <c r="E442">
        <f t="shared" si="13"/>
        <v>-108.89999999999998</v>
      </c>
    </row>
    <row r="443" spans="1:5" x14ac:dyDescent="0.25">
      <c r="A443" s="17" t="s">
        <v>1312</v>
      </c>
      <c r="B443">
        <f>VLOOKUP(A443,'NO STEAL PITCHERs'!$B:$O,14,FALSE)</f>
        <v>-8.4</v>
      </c>
      <c r="C443">
        <f t="shared" si="12"/>
        <v>441</v>
      </c>
      <c r="D443">
        <f>_xlfn.IFNA(VLOOKUP(A443,'NO STEALS HITTERs'!$B:$E,4,FALSE),VLOOKUP(A443,'NO STEAL PITCHERs'!$B:$E,4,FALSE))</f>
        <v>232.5</v>
      </c>
      <c r="E443">
        <f t="shared" si="13"/>
        <v>-208.5</v>
      </c>
    </row>
    <row r="444" spans="1:5" x14ac:dyDescent="0.25">
      <c r="A444" s="17" t="s">
        <v>974</v>
      </c>
      <c r="B444">
        <f>VLOOKUP(A444,'NO STEAL PITCHERs'!$B:$O,14,FALSE)</f>
        <v>-8.4</v>
      </c>
      <c r="C444">
        <f t="shared" si="12"/>
        <v>441</v>
      </c>
      <c r="D444">
        <f>_xlfn.IFNA(VLOOKUP(A444,'NO STEALS HITTERs'!$B:$E,4,FALSE),VLOOKUP(A444,'NO STEAL PITCHERs'!$B:$E,4,FALSE))</f>
        <v>736.9</v>
      </c>
      <c r="E444">
        <f t="shared" si="13"/>
        <v>295.89999999999998</v>
      </c>
    </row>
    <row r="445" spans="1:5" x14ac:dyDescent="0.25">
      <c r="A445" s="17" t="s">
        <v>987</v>
      </c>
      <c r="B445">
        <f>VLOOKUP(A445,'NO STEAL PITCHERs'!$B:$O,14,FALSE)</f>
        <v>-8.4</v>
      </c>
      <c r="C445">
        <f t="shared" si="12"/>
        <v>441</v>
      </c>
      <c r="D445">
        <f>_xlfn.IFNA(VLOOKUP(A445,'NO STEALS HITTERs'!$B:$E,4,FALSE),VLOOKUP(A445,'NO STEAL PITCHERs'!$B:$E,4,FALSE))</f>
        <v>999</v>
      </c>
      <c r="E445" t="e">
        <f t="shared" si="13"/>
        <v>#N/A</v>
      </c>
    </row>
    <row r="446" spans="1:5" x14ac:dyDescent="0.25">
      <c r="A446" t="s">
        <v>273</v>
      </c>
      <c r="B446">
        <f>VLOOKUP(A446,'NO STEALS HITTERs'!$B:$N,13,FALSE)</f>
        <v>-8.4</v>
      </c>
      <c r="C446">
        <f t="shared" si="12"/>
        <v>441</v>
      </c>
      <c r="D446">
        <f>_xlfn.IFNA(VLOOKUP(A446,'NO STEALS HITTERs'!$B:$E,4,FALSE),VLOOKUP(A446,'NO STEAL PITCHERs'!$B:$E,4,FALSE))</f>
        <v>252.6</v>
      </c>
      <c r="E446">
        <f t="shared" si="13"/>
        <v>-188.4</v>
      </c>
    </row>
    <row r="447" spans="1:5" x14ac:dyDescent="0.25">
      <c r="A447" t="s">
        <v>271</v>
      </c>
      <c r="B447">
        <f>VLOOKUP(A447,'NO STEALS HITTERs'!$B:$N,13,FALSE)</f>
        <v>-8.5</v>
      </c>
      <c r="C447">
        <f t="shared" si="12"/>
        <v>446</v>
      </c>
      <c r="D447">
        <f>_xlfn.IFNA(VLOOKUP(A447,'NO STEALS HITTERs'!$B:$E,4,FALSE),VLOOKUP(A447,'NO STEAL PITCHERs'!$B:$E,4,FALSE))</f>
        <v>170.5</v>
      </c>
      <c r="E447">
        <f t="shared" si="13"/>
        <v>-275.5</v>
      </c>
    </row>
    <row r="448" spans="1:5" x14ac:dyDescent="0.25">
      <c r="A448" s="17" t="s">
        <v>1005</v>
      </c>
      <c r="B448">
        <f>VLOOKUP(A448,'NO STEAL PITCHERs'!$B:$O,14,FALSE)</f>
        <v>-8.5</v>
      </c>
      <c r="C448">
        <f t="shared" si="12"/>
        <v>446</v>
      </c>
      <c r="D448">
        <f>_xlfn.IFNA(VLOOKUP(A448,'NO STEALS HITTERs'!$B:$E,4,FALSE),VLOOKUP(A448,'NO STEAL PITCHERs'!$B:$E,4,FALSE))</f>
        <v>708.8</v>
      </c>
      <c r="E448">
        <f t="shared" si="13"/>
        <v>262.79999999999995</v>
      </c>
    </row>
    <row r="449" spans="1:5" x14ac:dyDescent="0.25">
      <c r="A449" s="17" t="s">
        <v>973</v>
      </c>
      <c r="B449">
        <f>VLOOKUP(A449,'NO STEAL PITCHERs'!$B:$O,14,FALSE)</f>
        <v>-8.5</v>
      </c>
      <c r="C449">
        <f t="shared" si="12"/>
        <v>446</v>
      </c>
      <c r="D449">
        <f>_xlfn.IFNA(VLOOKUP(A449,'NO STEALS HITTERs'!$B:$E,4,FALSE),VLOOKUP(A449,'NO STEAL PITCHERs'!$B:$E,4,FALSE))</f>
        <v>999</v>
      </c>
      <c r="E449" t="e">
        <f t="shared" si="13"/>
        <v>#N/A</v>
      </c>
    </row>
    <row r="450" spans="1:5" x14ac:dyDescent="0.25">
      <c r="A450" s="17" t="s">
        <v>1032</v>
      </c>
      <c r="B450">
        <f>VLOOKUP(A450,'NO STEAL PITCHERs'!$B:$O,14,FALSE)</f>
        <v>-8.5</v>
      </c>
      <c r="C450">
        <f t="shared" ref="C450:C513" si="14">_xlfn.RANK.EQ(B450,$B:$B)</f>
        <v>446</v>
      </c>
      <c r="D450">
        <f>_xlfn.IFNA(VLOOKUP(A450,'NO STEALS HITTERs'!$B:$E,4,FALSE),VLOOKUP(A450,'NO STEAL PITCHERs'!$B:$E,4,FALSE))</f>
        <v>235.7</v>
      </c>
      <c r="E450">
        <f t="shared" ref="E450:E513" si="15">IF(NOT(D450=999),D450-C450,NA())</f>
        <v>-210.3</v>
      </c>
    </row>
    <row r="451" spans="1:5" x14ac:dyDescent="0.25">
      <c r="A451" s="17" t="s">
        <v>990</v>
      </c>
      <c r="B451">
        <f>VLOOKUP(A451,'NO STEAL PITCHERs'!$B:$O,14,FALSE)</f>
        <v>-8.5</v>
      </c>
      <c r="C451">
        <f t="shared" si="14"/>
        <v>446</v>
      </c>
      <c r="D451">
        <f>_xlfn.IFNA(VLOOKUP(A451,'NO STEALS HITTERs'!$B:$E,4,FALSE),VLOOKUP(A451,'NO STEAL PITCHERs'!$B:$E,4,FALSE))</f>
        <v>710.7</v>
      </c>
      <c r="E451">
        <f t="shared" si="15"/>
        <v>264.70000000000005</v>
      </c>
    </row>
    <row r="452" spans="1:5" x14ac:dyDescent="0.25">
      <c r="A452" s="17" t="s">
        <v>967</v>
      </c>
      <c r="B452">
        <f>VLOOKUP(A452,'NO STEAL PITCHERs'!$B:$O,14,FALSE)</f>
        <v>-8.6</v>
      </c>
      <c r="C452">
        <f t="shared" si="14"/>
        <v>451</v>
      </c>
      <c r="D452">
        <f>_xlfn.IFNA(VLOOKUP(A452,'NO STEALS HITTERs'!$B:$E,4,FALSE),VLOOKUP(A452,'NO STEAL PITCHERs'!$B:$E,4,FALSE))</f>
        <v>999</v>
      </c>
      <c r="E452" t="e">
        <f t="shared" si="15"/>
        <v>#N/A</v>
      </c>
    </row>
    <row r="453" spans="1:5" x14ac:dyDescent="0.25">
      <c r="A453" t="s">
        <v>280</v>
      </c>
      <c r="B453">
        <f>VLOOKUP(A453,'NO STEALS HITTERs'!$B:$N,13,FALSE)</f>
        <v>-8.6</v>
      </c>
      <c r="C453">
        <f t="shared" si="14"/>
        <v>451</v>
      </c>
      <c r="D453">
        <f>_xlfn.IFNA(VLOOKUP(A453,'NO STEALS HITTERs'!$B:$E,4,FALSE),VLOOKUP(A453,'NO STEAL PITCHERs'!$B:$E,4,FALSE))</f>
        <v>368</v>
      </c>
      <c r="E453">
        <f t="shared" si="15"/>
        <v>-83</v>
      </c>
    </row>
    <row r="454" spans="1:5" x14ac:dyDescent="0.25">
      <c r="A454" s="17" t="s">
        <v>1016</v>
      </c>
      <c r="B454">
        <f>VLOOKUP(A454,'NO STEAL PITCHERs'!$B:$O,14,FALSE)</f>
        <v>-8.6999999999999993</v>
      </c>
      <c r="C454">
        <f t="shared" si="14"/>
        <v>453</v>
      </c>
      <c r="D454">
        <f>_xlfn.IFNA(VLOOKUP(A454,'NO STEALS HITTERs'!$B:$E,4,FALSE),VLOOKUP(A454,'NO STEAL PITCHERs'!$B:$E,4,FALSE))</f>
        <v>349.3</v>
      </c>
      <c r="E454">
        <f t="shared" si="15"/>
        <v>-103.69999999999999</v>
      </c>
    </row>
    <row r="455" spans="1:5" x14ac:dyDescent="0.25">
      <c r="A455" s="17" t="s">
        <v>1310</v>
      </c>
      <c r="B455">
        <f>VLOOKUP(A455,'NO STEAL PITCHERs'!$B:$O,14,FALSE)</f>
        <v>-8.6999999999999993</v>
      </c>
      <c r="C455">
        <f t="shared" si="14"/>
        <v>453</v>
      </c>
      <c r="D455">
        <f>_xlfn.IFNA(VLOOKUP(A455,'NO STEALS HITTERs'!$B:$E,4,FALSE),VLOOKUP(A455,'NO STEAL PITCHERs'!$B:$E,4,FALSE))</f>
        <v>345.5</v>
      </c>
      <c r="E455">
        <f t="shared" si="15"/>
        <v>-107.5</v>
      </c>
    </row>
    <row r="456" spans="1:5" x14ac:dyDescent="0.25">
      <c r="A456" s="17" t="s">
        <v>1304</v>
      </c>
      <c r="B456">
        <f>VLOOKUP(A456,'NO STEAL PITCHERs'!$B:$O,14,FALSE)</f>
        <v>-8.6999999999999993</v>
      </c>
      <c r="C456">
        <f t="shared" si="14"/>
        <v>453</v>
      </c>
      <c r="D456">
        <f>_xlfn.IFNA(VLOOKUP(A456,'NO STEALS HITTERs'!$B:$E,4,FALSE),VLOOKUP(A456,'NO STEAL PITCHERs'!$B:$E,4,FALSE))</f>
        <v>281.10000000000002</v>
      </c>
      <c r="E456">
        <f t="shared" si="15"/>
        <v>-171.89999999999998</v>
      </c>
    </row>
    <row r="457" spans="1:5" x14ac:dyDescent="0.25">
      <c r="A457" s="17" t="s">
        <v>1006</v>
      </c>
      <c r="B457">
        <f>VLOOKUP(A457,'NO STEAL PITCHERs'!$B:$O,14,FALSE)</f>
        <v>-8.8000000000000007</v>
      </c>
      <c r="C457">
        <f t="shared" si="14"/>
        <v>456</v>
      </c>
      <c r="D457">
        <f>_xlfn.IFNA(VLOOKUP(A457,'NO STEALS HITTERs'!$B:$E,4,FALSE),VLOOKUP(A457,'NO STEAL PITCHERs'!$B:$E,4,FALSE))</f>
        <v>738.1</v>
      </c>
      <c r="E457">
        <f t="shared" si="15"/>
        <v>282.10000000000002</v>
      </c>
    </row>
    <row r="458" spans="1:5" x14ac:dyDescent="0.25">
      <c r="A458" s="17" t="s">
        <v>991</v>
      </c>
      <c r="B458">
        <f>VLOOKUP(A458,'NO STEAL PITCHERs'!$B:$O,14,FALSE)</f>
        <v>-8.8000000000000007</v>
      </c>
      <c r="C458">
        <f t="shared" si="14"/>
        <v>456</v>
      </c>
      <c r="D458">
        <f>_xlfn.IFNA(VLOOKUP(A458,'NO STEALS HITTERs'!$B:$E,4,FALSE),VLOOKUP(A458,'NO STEAL PITCHERs'!$B:$E,4,FALSE))</f>
        <v>999</v>
      </c>
      <c r="E458" t="e">
        <f t="shared" si="15"/>
        <v>#N/A</v>
      </c>
    </row>
    <row r="459" spans="1:5" x14ac:dyDescent="0.25">
      <c r="A459" s="17" t="s">
        <v>998</v>
      </c>
      <c r="B459">
        <f>VLOOKUP(A459,'NO STEAL PITCHERs'!$B:$O,14,FALSE)</f>
        <v>-8.8000000000000007</v>
      </c>
      <c r="C459">
        <f t="shared" si="14"/>
        <v>456</v>
      </c>
      <c r="D459">
        <f>_xlfn.IFNA(VLOOKUP(A459,'NO STEALS HITTERs'!$B:$E,4,FALSE),VLOOKUP(A459,'NO STEAL PITCHERs'!$B:$E,4,FALSE))</f>
        <v>598.6</v>
      </c>
      <c r="E459">
        <f t="shared" si="15"/>
        <v>142.60000000000002</v>
      </c>
    </row>
    <row r="460" spans="1:5" x14ac:dyDescent="0.25">
      <c r="A460" s="17" t="s">
        <v>1305</v>
      </c>
      <c r="B460">
        <f>VLOOKUP(A460,'NO STEAL PITCHERs'!$B:$O,14,FALSE)</f>
        <v>-8.8000000000000007</v>
      </c>
      <c r="C460">
        <f t="shared" si="14"/>
        <v>456</v>
      </c>
      <c r="D460">
        <f>_xlfn.IFNA(VLOOKUP(A460,'NO STEALS HITTERs'!$B:$E,4,FALSE),VLOOKUP(A460,'NO STEAL PITCHERs'!$B:$E,4,FALSE))</f>
        <v>438.9</v>
      </c>
      <c r="E460">
        <f t="shared" si="15"/>
        <v>-17.100000000000023</v>
      </c>
    </row>
    <row r="461" spans="1:5" x14ac:dyDescent="0.25">
      <c r="A461" s="17" t="s">
        <v>997</v>
      </c>
      <c r="B461">
        <f>VLOOKUP(A461,'NO STEAL PITCHERs'!$B:$O,14,FALSE)</f>
        <v>-8.8000000000000007</v>
      </c>
      <c r="C461">
        <f t="shared" si="14"/>
        <v>456</v>
      </c>
      <c r="D461">
        <f>_xlfn.IFNA(VLOOKUP(A461,'NO STEALS HITTERs'!$B:$E,4,FALSE),VLOOKUP(A461,'NO STEAL PITCHERs'!$B:$E,4,FALSE))</f>
        <v>745.5</v>
      </c>
      <c r="E461">
        <f t="shared" si="15"/>
        <v>289.5</v>
      </c>
    </row>
    <row r="462" spans="1:5" x14ac:dyDescent="0.25">
      <c r="A462" s="17" t="s">
        <v>985</v>
      </c>
      <c r="B462">
        <f>VLOOKUP(A462,'NO STEAL PITCHERs'!$B:$O,14,FALSE)</f>
        <v>-8.8000000000000007</v>
      </c>
      <c r="C462">
        <f t="shared" si="14"/>
        <v>456</v>
      </c>
      <c r="D462">
        <f>_xlfn.IFNA(VLOOKUP(A462,'NO STEALS HITTERs'!$B:$E,4,FALSE),VLOOKUP(A462,'NO STEAL PITCHERs'!$B:$E,4,FALSE))</f>
        <v>725.5</v>
      </c>
      <c r="E462">
        <f t="shared" si="15"/>
        <v>269.5</v>
      </c>
    </row>
    <row r="463" spans="1:5" x14ac:dyDescent="0.25">
      <c r="A463" t="s">
        <v>286</v>
      </c>
      <c r="B463">
        <f>VLOOKUP(A463,'NO STEALS HITTERs'!$B:$N,13,FALSE)</f>
        <v>-8.9</v>
      </c>
      <c r="C463">
        <f t="shared" si="14"/>
        <v>462</v>
      </c>
      <c r="D463">
        <f>_xlfn.IFNA(VLOOKUP(A463,'NO STEALS HITTERs'!$B:$E,4,FALSE),VLOOKUP(A463,'NO STEAL PITCHERs'!$B:$E,4,FALSE))</f>
        <v>580.70000000000005</v>
      </c>
      <c r="E463">
        <f t="shared" si="15"/>
        <v>118.70000000000005</v>
      </c>
    </row>
    <row r="464" spans="1:5" x14ac:dyDescent="0.25">
      <c r="A464" s="17" t="s">
        <v>1315</v>
      </c>
      <c r="B464">
        <f>VLOOKUP(A464,'NO STEAL PITCHERs'!$B:$O,14,FALSE)</f>
        <v>-8.9</v>
      </c>
      <c r="C464">
        <f t="shared" si="14"/>
        <v>462</v>
      </c>
      <c r="D464">
        <f>_xlfn.IFNA(VLOOKUP(A464,'NO STEALS HITTERs'!$B:$E,4,FALSE),VLOOKUP(A464,'NO STEAL PITCHERs'!$B:$E,4,FALSE))</f>
        <v>317.7</v>
      </c>
      <c r="E464">
        <f t="shared" si="15"/>
        <v>-144.30000000000001</v>
      </c>
    </row>
    <row r="465" spans="1:5" x14ac:dyDescent="0.25">
      <c r="A465" s="17" t="s">
        <v>1010</v>
      </c>
      <c r="B465">
        <f>VLOOKUP(A465,'NO STEAL PITCHERs'!$B:$O,14,FALSE)</f>
        <v>-8.9</v>
      </c>
      <c r="C465">
        <f t="shared" si="14"/>
        <v>462</v>
      </c>
      <c r="D465">
        <f>_xlfn.IFNA(VLOOKUP(A465,'NO STEALS HITTERs'!$B:$E,4,FALSE),VLOOKUP(A465,'NO STEAL PITCHERs'!$B:$E,4,FALSE))</f>
        <v>456.2</v>
      </c>
      <c r="E465">
        <f t="shared" si="15"/>
        <v>-5.8000000000000114</v>
      </c>
    </row>
    <row r="466" spans="1:5" x14ac:dyDescent="0.25">
      <c r="A466" s="17" t="s">
        <v>1001</v>
      </c>
      <c r="B466">
        <f>VLOOKUP(A466,'NO STEAL PITCHERs'!$B:$O,14,FALSE)</f>
        <v>-8.9</v>
      </c>
      <c r="C466">
        <f t="shared" si="14"/>
        <v>462</v>
      </c>
      <c r="D466">
        <f>_xlfn.IFNA(VLOOKUP(A466,'NO STEALS HITTERs'!$B:$E,4,FALSE),VLOOKUP(A466,'NO STEAL PITCHERs'!$B:$E,4,FALSE))</f>
        <v>743.8</v>
      </c>
      <c r="E466">
        <f t="shared" si="15"/>
        <v>281.79999999999995</v>
      </c>
    </row>
    <row r="467" spans="1:5" x14ac:dyDescent="0.25">
      <c r="A467" s="17" t="s">
        <v>1299</v>
      </c>
      <c r="B467">
        <f>VLOOKUP(A467,'NO STEAL PITCHERs'!$B:$O,14,FALSE)</f>
        <v>-8.9</v>
      </c>
      <c r="C467">
        <f t="shared" si="14"/>
        <v>462</v>
      </c>
      <c r="D467">
        <f>_xlfn.IFNA(VLOOKUP(A467,'NO STEALS HITTERs'!$B:$E,4,FALSE),VLOOKUP(A467,'NO STEAL PITCHERs'!$B:$E,4,FALSE))</f>
        <v>523</v>
      </c>
      <c r="E467">
        <f t="shared" si="15"/>
        <v>61</v>
      </c>
    </row>
    <row r="468" spans="1:5" x14ac:dyDescent="0.25">
      <c r="A468" s="17" t="s">
        <v>1018</v>
      </c>
      <c r="B468">
        <f>VLOOKUP(A468,'NO STEAL PITCHERs'!$B:$O,14,FALSE)</f>
        <v>-8.9</v>
      </c>
      <c r="C468">
        <f t="shared" si="14"/>
        <v>462</v>
      </c>
      <c r="D468">
        <f>_xlfn.IFNA(VLOOKUP(A468,'NO STEALS HITTERs'!$B:$E,4,FALSE),VLOOKUP(A468,'NO STEAL PITCHERs'!$B:$E,4,FALSE))</f>
        <v>745.8</v>
      </c>
      <c r="E468">
        <f t="shared" si="15"/>
        <v>283.79999999999995</v>
      </c>
    </row>
    <row r="469" spans="1:5" x14ac:dyDescent="0.25">
      <c r="A469" t="s">
        <v>276</v>
      </c>
      <c r="B469">
        <f>VLOOKUP(A469,'NO STEALS HITTERs'!$B:$N,13,FALSE)</f>
        <v>-8.9</v>
      </c>
      <c r="C469">
        <f t="shared" si="14"/>
        <v>462</v>
      </c>
      <c r="D469">
        <f>_xlfn.IFNA(VLOOKUP(A469,'NO STEALS HITTERs'!$B:$E,4,FALSE),VLOOKUP(A469,'NO STEAL PITCHERs'!$B:$E,4,FALSE))</f>
        <v>245.4</v>
      </c>
      <c r="E469">
        <f t="shared" si="15"/>
        <v>-216.6</v>
      </c>
    </row>
    <row r="470" spans="1:5" x14ac:dyDescent="0.25">
      <c r="A470" t="s">
        <v>301</v>
      </c>
      <c r="B470">
        <f>VLOOKUP(A470,'NO STEALS HITTERs'!$B:$N,13,FALSE)</f>
        <v>-9</v>
      </c>
      <c r="C470">
        <f t="shared" si="14"/>
        <v>469</v>
      </c>
      <c r="D470">
        <f>_xlfn.IFNA(VLOOKUP(A470,'NO STEALS HITTERs'!$B:$E,4,FALSE),VLOOKUP(A470,'NO STEAL PITCHERs'!$B:$E,4,FALSE))</f>
        <v>401.7</v>
      </c>
      <c r="E470">
        <f t="shared" si="15"/>
        <v>-67.300000000000011</v>
      </c>
    </row>
    <row r="471" spans="1:5" x14ac:dyDescent="0.25">
      <c r="A471" s="17" t="s">
        <v>1294</v>
      </c>
      <c r="B471">
        <f>VLOOKUP(A471,'NO STEAL PITCHERs'!$B:$O,14,FALSE)</f>
        <v>-9</v>
      </c>
      <c r="C471">
        <f t="shared" si="14"/>
        <v>469</v>
      </c>
      <c r="D471">
        <f>_xlfn.IFNA(VLOOKUP(A471,'NO STEALS HITTERs'!$B:$E,4,FALSE),VLOOKUP(A471,'NO STEAL PITCHERs'!$B:$E,4,FALSE))</f>
        <v>452.1</v>
      </c>
      <c r="E471">
        <f t="shared" si="15"/>
        <v>-16.899999999999977</v>
      </c>
    </row>
    <row r="472" spans="1:5" x14ac:dyDescent="0.25">
      <c r="A472" t="s">
        <v>302</v>
      </c>
      <c r="B472">
        <f>VLOOKUP(A472,'NO STEALS HITTERs'!$B:$N,13,FALSE)</f>
        <v>-9</v>
      </c>
      <c r="C472">
        <f t="shared" si="14"/>
        <v>469</v>
      </c>
      <c r="D472">
        <f>_xlfn.IFNA(VLOOKUP(A472,'NO STEALS HITTERs'!$B:$E,4,FALSE),VLOOKUP(A472,'NO STEAL PITCHERs'!$B:$E,4,FALSE))</f>
        <v>382</v>
      </c>
      <c r="E472">
        <f t="shared" si="15"/>
        <v>-87</v>
      </c>
    </row>
    <row r="473" spans="1:5" x14ac:dyDescent="0.25">
      <c r="A473" s="17" t="s">
        <v>1236</v>
      </c>
      <c r="B473">
        <f>VLOOKUP(A473,'NO STEAL PITCHERs'!$B:$O,14,FALSE)</f>
        <v>-9.1</v>
      </c>
      <c r="C473">
        <f t="shared" si="14"/>
        <v>472</v>
      </c>
      <c r="D473">
        <f>_xlfn.IFNA(VLOOKUP(A473,'NO STEALS HITTERs'!$B:$E,4,FALSE),VLOOKUP(A473,'NO STEAL PITCHERs'!$B:$E,4,FALSE))</f>
        <v>668.8</v>
      </c>
      <c r="E473">
        <f t="shared" si="15"/>
        <v>196.79999999999995</v>
      </c>
    </row>
    <row r="474" spans="1:5" x14ac:dyDescent="0.25">
      <c r="A474" s="17" t="s">
        <v>1253</v>
      </c>
      <c r="B474">
        <f>VLOOKUP(A474,'NO STEAL PITCHERs'!$B:$O,14,FALSE)</f>
        <v>-9.1</v>
      </c>
      <c r="C474">
        <f t="shared" si="14"/>
        <v>472</v>
      </c>
      <c r="D474">
        <f>_xlfn.IFNA(VLOOKUP(A474,'NO STEALS HITTERs'!$B:$E,4,FALSE),VLOOKUP(A474,'NO STEAL PITCHERs'!$B:$E,4,FALSE))</f>
        <v>750.7</v>
      </c>
      <c r="E474">
        <f t="shared" si="15"/>
        <v>278.70000000000005</v>
      </c>
    </row>
    <row r="475" spans="1:5" x14ac:dyDescent="0.25">
      <c r="A475" s="17" t="s">
        <v>988</v>
      </c>
      <c r="B475">
        <f>VLOOKUP(A475,'NO STEAL PITCHERs'!$B:$O,14,FALSE)</f>
        <v>-9.1</v>
      </c>
      <c r="C475">
        <f t="shared" si="14"/>
        <v>472</v>
      </c>
      <c r="D475">
        <f>_xlfn.IFNA(VLOOKUP(A475,'NO STEALS HITTERs'!$B:$E,4,FALSE),VLOOKUP(A475,'NO STEAL PITCHERs'!$B:$E,4,FALSE))</f>
        <v>999</v>
      </c>
      <c r="E475" t="e">
        <f t="shared" si="15"/>
        <v>#N/A</v>
      </c>
    </row>
    <row r="476" spans="1:5" x14ac:dyDescent="0.25">
      <c r="A476" t="s">
        <v>300</v>
      </c>
      <c r="B476">
        <f>VLOOKUP(A476,'NO STEALS HITTERs'!$B:$N,13,FALSE)</f>
        <v>-9.1999999999999993</v>
      </c>
      <c r="C476">
        <f t="shared" si="14"/>
        <v>475</v>
      </c>
      <c r="D476">
        <f>_xlfn.IFNA(VLOOKUP(A476,'NO STEALS HITTERs'!$B:$E,4,FALSE),VLOOKUP(A476,'NO STEAL PITCHERs'!$B:$E,4,FALSE))</f>
        <v>417.9</v>
      </c>
      <c r="E476">
        <f t="shared" si="15"/>
        <v>-57.100000000000023</v>
      </c>
    </row>
    <row r="477" spans="1:5" x14ac:dyDescent="0.25">
      <c r="A477" s="17" t="s">
        <v>1288</v>
      </c>
      <c r="B477">
        <f>VLOOKUP(A477,'NO STEAL PITCHERs'!$B:$O,14,FALSE)</f>
        <v>-9.1999999999999993</v>
      </c>
      <c r="C477">
        <f t="shared" si="14"/>
        <v>475</v>
      </c>
      <c r="D477">
        <f>_xlfn.IFNA(VLOOKUP(A477,'NO STEALS HITTERs'!$B:$E,4,FALSE),VLOOKUP(A477,'NO STEAL PITCHERs'!$B:$E,4,FALSE))</f>
        <v>452.1</v>
      </c>
      <c r="E477">
        <f t="shared" si="15"/>
        <v>-22.899999999999977</v>
      </c>
    </row>
    <row r="478" spans="1:5" x14ac:dyDescent="0.25">
      <c r="A478" s="17" t="s">
        <v>1235</v>
      </c>
      <c r="B478">
        <f>VLOOKUP(A478,'NO STEAL PITCHERs'!$B:$O,14,FALSE)</f>
        <v>-9.1999999999999993</v>
      </c>
      <c r="C478">
        <f t="shared" si="14"/>
        <v>475</v>
      </c>
      <c r="D478">
        <f>_xlfn.IFNA(VLOOKUP(A478,'NO STEALS HITTERs'!$B:$E,4,FALSE),VLOOKUP(A478,'NO STEAL PITCHERs'!$B:$E,4,FALSE))</f>
        <v>999</v>
      </c>
      <c r="E478" t="e">
        <f t="shared" si="15"/>
        <v>#N/A</v>
      </c>
    </row>
    <row r="479" spans="1:5" x14ac:dyDescent="0.25">
      <c r="A479" s="17" t="s">
        <v>1004</v>
      </c>
      <c r="B479">
        <f>VLOOKUP(A479,'NO STEAL PITCHERs'!$B:$O,14,FALSE)</f>
        <v>-9.1999999999999993</v>
      </c>
      <c r="C479">
        <f t="shared" si="14"/>
        <v>475</v>
      </c>
      <c r="D479">
        <f>_xlfn.IFNA(VLOOKUP(A479,'NO STEALS HITTERs'!$B:$E,4,FALSE),VLOOKUP(A479,'NO STEAL PITCHERs'!$B:$E,4,FALSE))</f>
        <v>999</v>
      </c>
      <c r="E479" t="e">
        <f t="shared" si="15"/>
        <v>#N/A</v>
      </c>
    </row>
    <row r="480" spans="1:5" x14ac:dyDescent="0.25">
      <c r="A480" s="17" t="s">
        <v>1293</v>
      </c>
      <c r="B480">
        <f>VLOOKUP(A480,'NO STEAL PITCHERs'!$B:$O,14,FALSE)</f>
        <v>-9.1999999999999993</v>
      </c>
      <c r="C480">
        <f t="shared" si="14"/>
        <v>475</v>
      </c>
      <c r="D480">
        <f>_xlfn.IFNA(VLOOKUP(A480,'NO STEALS HITTERs'!$B:$E,4,FALSE),VLOOKUP(A480,'NO STEAL PITCHERs'!$B:$E,4,FALSE))</f>
        <v>518.70000000000005</v>
      </c>
      <c r="E480">
        <f t="shared" si="15"/>
        <v>43.700000000000045</v>
      </c>
    </row>
    <row r="481" spans="1:5" x14ac:dyDescent="0.25">
      <c r="A481" s="17" t="s">
        <v>999</v>
      </c>
      <c r="B481">
        <f>VLOOKUP(A481,'NO STEAL PITCHERs'!$B:$O,14,FALSE)</f>
        <v>-9.3000000000000007</v>
      </c>
      <c r="C481">
        <f t="shared" si="14"/>
        <v>480</v>
      </c>
      <c r="D481">
        <f>_xlfn.IFNA(VLOOKUP(A481,'NO STEALS HITTERs'!$B:$E,4,FALSE),VLOOKUP(A481,'NO STEAL PITCHERs'!$B:$E,4,FALSE))</f>
        <v>744.5</v>
      </c>
      <c r="E481">
        <f t="shared" si="15"/>
        <v>264.5</v>
      </c>
    </row>
    <row r="482" spans="1:5" x14ac:dyDescent="0.25">
      <c r="A482" s="17" t="s">
        <v>1022</v>
      </c>
      <c r="B482">
        <f>VLOOKUP(A482,'NO STEAL PITCHERs'!$B:$O,14,FALSE)</f>
        <v>-9.3000000000000007</v>
      </c>
      <c r="C482">
        <f t="shared" si="14"/>
        <v>480</v>
      </c>
      <c r="D482">
        <f>_xlfn.IFNA(VLOOKUP(A482,'NO STEALS HITTERs'!$B:$E,4,FALSE),VLOOKUP(A482,'NO STEAL PITCHERs'!$B:$E,4,FALSE))</f>
        <v>741.1</v>
      </c>
      <c r="E482">
        <f t="shared" si="15"/>
        <v>261.10000000000002</v>
      </c>
    </row>
    <row r="483" spans="1:5" x14ac:dyDescent="0.25">
      <c r="A483" t="s">
        <v>323</v>
      </c>
      <c r="B483">
        <f>VLOOKUP(A483,'NO STEALS HITTERs'!$B:$N,13,FALSE)</f>
        <v>-9.4</v>
      </c>
      <c r="C483">
        <f t="shared" si="14"/>
        <v>482</v>
      </c>
      <c r="D483">
        <f>_xlfn.IFNA(VLOOKUP(A483,'NO STEALS HITTERs'!$B:$E,4,FALSE),VLOOKUP(A483,'NO STEAL PITCHERs'!$B:$E,4,FALSE))</f>
        <v>254.4</v>
      </c>
      <c r="E483">
        <f t="shared" si="15"/>
        <v>-227.6</v>
      </c>
    </row>
    <row r="484" spans="1:5" x14ac:dyDescent="0.25">
      <c r="A484" s="17" t="s">
        <v>1009</v>
      </c>
      <c r="B484">
        <f>VLOOKUP(A484,'NO STEAL PITCHERs'!$B:$O,14,FALSE)</f>
        <v>-9.4</v>
      </c>
      <c r="C484">
        <f t="shared" si="14"/>
        <v>482</v>
      </c>
      <c r="D484">
        <f>_xlfn.IFNA(VLOOKUP(A484,'NO STEALS HITTERs'!$B:$E,4,FALSE),VLOOKUP(A484,'NO STEAL PITCHERs'!$B:$E,4,FALSE))</f>
        <v>747.9</v>
      </c>
      <c r="E484">
        <f t="shared" si="15"/>
        <v>265.89999999999998</v>
      </c>
    </row>
    <row r="485" spans="1:5" x14ac:dyDescent="0.25">
      <c r="A485" s="17" t="s">
        <v>1012</v>
      </c>
      <c r="B485">
        <f>VLOOKUP(A485,'NO STEAL PITCHERs'!$B:$O,14,FALSE)</f>
        <v>-9.5</v>
      </c>
      <c r="C485">
        <f t="shared" si="14"/>
        <v>484</v>
      </c>
      <c r="D485">
        <f>_xlfn.IFNA(VLOOKUP(A485,'NO STEALS HITTERs'!$B:$E,4,FALSE),VLOOKUP(A485,'NO STEAL PITCHERs'!$B:$E,4,FALSE))</f>
        <v>729.2</v>
      </c>
      <c r="E485">
        <f t="shared" si="15"/>
        <v>245.20000000000005</v>
      </c>
    </row>
    <row r="486" spans="1:5" x14ac:dyDescent="0.25">
      <c r="A486" s="17" t="s">
        <v>1238</v>
      </c>
      <c r="B486">
        <f>VLOOKUP(A486,'NO STEAL PITCHERs'!$B:$O,14,FALSE)</f>
        <v>-9.5</v>
      </c>
      <c r="C486">
        <f t="shared" si="14"/>
        <v>484</v>
      </c>
      <c r="D486">
        <f>_xlfn.IFNA(VLOOKUP(A486,'NO STEALS HITTERs'!$B:$E,4,FALSE),VLOOKUP(A486,'NO STEAL PITCHERs'!$B:$E,4,FALSE))</f>
        <v>999</v>
      </c>
      <c r="E486" t="e">
        <f t="shared" si="15"/>
        <v>#N/A</v>
      </c>
    </row>
    <row r="487" spans="1:5" x14ac:dyDescent="0.25">
      <c r="A487" s="17" t="s">
        <v>1036</v>
      </c>
      <c r="B487">
        <f>VLOOKUP(A487,'NO STEAL PITCHERs'!$B:$O,14,FALSE)</f>
        <v>-9.6</v>
      </c>
      <c r="C487">
        <f t="shared" si="14"/>
        <v>486</v>
      </c>
      <c r="D487">
        <f>_xlfn.IFNA(VLOOKUP(A487,'NO STEALS HITTERs'!$B:$E,4,FALSE),VLOOKUP(A487,'NO STEAL PITCHERs'!$B:$E,4,FALSE))</f>
        <v>695.2</v>
      </c>
      <c r="E487">
        <f t="shared" si="15"/>
        <v>209.20000000000005</v>
      </c>
    </row>
    <row r="488" spans="1:5" x14ac:dyDescent="0.25">
      <c r="A488" s="17" t="s">
        <v>1317</v>
      </c>
      <c r="B488">
        <f>VLOOKUP(A488,'NO STEAL PITCHERs'!$B:$O,14,FALSE)</f>
        <v>-9.6</v>
      </c>
      <c r="C488">
        <f t="shared" si="14"/>
        <v>486</v>
      </c>
      <c r="D488">
        <f>_xlfn.IFNA(VLOOKUP(A488,'NO STEALS HITTERs'!$B:$E,4,FALSE),VLOOKUP(A488,'NO STEAL PITCHERs'!$B:$E,4,FALSE))</f>
        <v>277.5</v>
      </c>
      <c r="E488">
        <f t="shared" si="15"/>
        <v>-208.5</v>
      </c>
    </row>
    <row r="489" spans="1:5" x14ac:dyDescent="0.25">
      <c r="A489" s="17" t="s">
        <v>996</v>
      </c>
      <c r="B489">
        <f>VLOOKUP(A489,'NO STEAL PITCHERs'!$B:$O,14,FALSE)</f>
        <v>-9.6999999999999993</v>
      </c>
      <c r="C489">
        <f t="shared" si="14"/>
        <v>488</v>
      </c>
      <c r="D489">
        <f>_xlfn.IFNA(VLOOKUP(A489,'NO STEALS HITTERs'!$B:$E,4,FALSE),VLOOKUP(A489,'NO STEAL PITCHERs'!$B:$E,4,FALSE))</f>
        <v>999</v>
      </c>
      <c r="E489" t="e">
        <f t="shared" si="15"/>
        <v>#N/A</v>
      </c>
    </row>
    <row r="490" spans="1:5" x14ac:dyDescent="0.25">
      <c r="A490" s="17" t="s">
        <v>119</v>
      </c>
      <c r="B490">
        <f>VLOOKUP(A490,'NO STEAL PITCHERs'!$B:$O,14,FALSE)</f>
        <v>-9.6999999999999993</v>
      </c>
      <c r="C490">
        <f t="shared" si="14"/>
        <v>488</v>
      </c>
      <c r="D490">
        <f>_xlfn.IFNA(VLOOKUP(A490,'NO STEALS HITTERs'!$B:$E,4,FALSE),VLOOKUP(A490,'NO STEAL PITCHERs'!$B:$E,4,FALSE))</f>
        <v>84.3</v>
      </c>
      <c r="E490">
        <f t="shared" si="15"/>
        <v>-403.7</v>
      </c>
    </row>
    <row r="491" spans="1:5" x14ac:dyDescent="0.25">
      <c r="A491" s="17" t="s">
        <v>1039</v>
      </c>
      <c r="B491">
        <f>VLOOKUP(A491,'NO STEAL PITCHERs'!$B:$O,14,FALSE)</f>
        <v>-9.6999999999999993</v>
      </c>
      <c r="C491">
        <f t="shared" si="14"/>
        <v>488</v>
      </c>
      <c r="D491">
        <f>_xlfn.IFNA(VLOOKUP(A491,'NO STEALS HITTERs'!$B:$E,4,FALSE),VLOOKUP(A491,'NO STEAL PITCHERs'!$B:$E,4,FALSE))</f>
        <v>645.6</v>
      </c>
      <c r="E491">
        <f t="shared" si="15"/>
        <v>157.60000000000002</v>
      </c>
    </row>
    <row r="492" spans="1:5" x14ac:dyDescent="0.25">
      <c r="A492" s="17" t="s">
        <v>1295</v>
      </c>
      <c r="B492">
        <f>VLOOKUP(A492,'NO STEAL PITCHERs'!$B:$O,14,FALSE)</f>
        <v>-9.6999999999999993</v>
      </c>
      <c r="C492">
        <f t="shared" si="14"/>
        <v>488</v>
      </c>
      <c r="D492">
        <f>_xlfn.IFNA(VLOOKUP(A492,'NO STEALS HITTERs'!$B:$E,4,FALSE),VLOOKUP(A492,'NO STEAL PITCHERs'!$B:$E,4,FALSE))</f>
        <v>406</v>
      </c>
      <c r="E492">
        <f t="shared" si="15"/>
        <v>-82</v>
      </c>
    </row>
    <row r="493" spans="1:5" x14ac:dyDescent="0.25">
      <c r="A493" t="s">
        <v>264</v>
      </c>
      <c r="B493">
        <f>VLOOKUP(A493,'NO STEALS HITTERs'!$B:$N,13,FALSE)</f>
        <v>-9.6999999999999993</v>
      </c>
      <c r="C493">
        <f t="shared" si="14"/>
        <v>488</v>
      </c>
      <c r="D493">
        <f>_xlfn.IFNA(VLOOKUP(A493,'NO STEALS HITTERs'!$B:$E,4,FALSE),VLOOKUP(A493,'NO STEAL PITCHERs'!$B:$E,4,FALSE))</f>
        <v>378.3</v>
      </c>
      <c r="E493">
        <f t="shared" si="15"/>
        <v>-109.69999999999999</v>
      </c>
    </row>
    <row r="494" spans="1:5" x14ac:dyDescent="0.25">
      <c r="A494" t="s">
        <v>248</v>
      </c>
      <c r="B494">
        <f>VLOOKUP(A494,'NO STEALS HITTERs'!$B:$N,13,FALSE)</f>
        <v>-9.6999999999999993</v>
      </c>
      <c r="C494">
        <f t="shared" si="14"/>
        <v>488</v>
      </c>
      <c r="D494">
        <f>_xlfn.IFNA(VLOOKUP(A494,'NO STEALS HITTERs'!$B:$E,4,FALSE),VLOOKUP(A494,'NO STEAL PITCHERs'!$B:$E,4,FALSE))</f>
        <v>219.9</v>
      </c>
      <c r="E494">
        <f t="shared" si="15"/>
        <v>-268.10000000000002</v>
      </c>
    </row>
    <row r="495" spans="1:5" x14ac:dyDescent="0.25">
      <c r="A495" t="s">
        <v>292</v>
      </c>
      <c r="B495">
        <f>VLOOKUP(A495,'NO STEALS HITTERs'!$B:$N,13,FALSE)</f>
        <v>-9.6999999999999993</v>
      </c>
      <c r="C495">
        <f t="shared" si="14"/>
        <v>488</v>
      </c>
      <c r="D495">
        <f>_xlfn.IFNA(VLOOKUP(A495,'NO STEALS HITTERs'!$B:$E,4,FALSE),VLOOKUP(A495,'NO STEAL PITCHERs'!$B:$E,4,FALSE))</f>
        <v>354.1</v>
      </c>
      <c r="E495">
        <f t="shared" si="15"/>
        <v>-133.89999999999998</v>
      </c>
    </row>
    <row r="496" spans="1:5" x14ac:dyDescent="0.25">
      <c r="A496" t="s">
        <v>263</v>
      </c>
      <c r="B496">
        <f>VLOOKUP(A496,'NO STEALS HITTERs'!$B:$N,13,FALSE)</f>
        <v>-9.8000000000000007</v>
      </c>
      <c r="C496">
        <f t="shared" si="14"/>
        <v>495</v>
      </c>
      <c r="D496">
        <f>_xlfn.IFNA(VLOOKUP(A496,'NO STEALS HITTERs'!$B:$E,4,FALSE),VLOOKUP(A496,'NO STEAL PITCHERs'!$B:$E,4,FALSE))</f>
        <v>271</v>
      </c>
      <c r="E496">
        <f t="shared" si="15"/>
        <v>-224</v>
      </c>
    </row>
    <row r="497" spans="1:5" x14ac:dyDescent="0.25">
      <c r="A497" s="17" t="s">
        <v>1023</v>
      </c>
      <c r="B497">
        <f>VLOOKUP(A497,'NO STEAL PITCHERs'!$B:$O,14,FALSE)</f>
        <v>-9.8000000000000007</v>
      </c>
      <c r="C497">
        <f t="shared" si="14"/>
        <v>495</v>
      </c>
      <c r="D497">
        <f>_xlfn.IFNA(VLOOKUP(A497,'NO STEALS HITTERs'!$B:$E,4,FALSE),VLOOKUP(A497,'NO STEAL PITCHERs'!$B:$E,4,FALSE))</f>
        <v>750.9</v>
      </c>
      <c r="E497">
        <f t="shared" si="15"/>
        <v>255.89999999999998</v>
      </c>
    </row>
    <row r="498" spans="1:5" x14ac:dyDescent="0.25">
      <c r="A498" s="17" t="s">
        <v>1008</v>
      </c>
      <c r="B498">
        <f>VLOOKUP(A498,'NO STEAL PITCHERs'!$B:$O,14,FALSE)</f>
        <v>-9.9</v>
      </c>
      <c r="C498">
        <f t="shared" si="14"/>
        <v>497</v>
      </c>
      <c r="D498">
        <f>_xlfn.IFNA(VLOOKUP(A498,'NO STEALS HITTERs'!$B:$E,4,FALSE),VLOOKUP(A498,'NO STEAL PITCHERs'!$B:$E,4,FALSE))</f>
        <v>636.70000000000005</v>
      </c>
      <c r="E498">
        <f t="shared" si="15"/>
        <v>139.70000000000005</v>
      </c>
    </row>
    <row r="499" spans="1:5" x14ac:dyDescent="0.25">
      <c r="A499" s="17" t="s">
        <v>992</v>
      </c>
      <c r="B499">
        <f>VLOOKUP(A499,'NO STEAL PITCHERs'!$B:$O,14,FALSE)</f>
        <v>-9.9</v>
      </c>
      <c r="C499">
        <f t="shared" si="14"/>
        <v>497</v>
      </c>
      <c r="D499">
        <f>_xlfn.IFNA(VLOOKUP(A499,'NO STEALS HITTERs'!$B:$E,4,FALSE),VLOOKUP(A499,'NO STEAL PITCHERs'!$B:$E,4,FALSE))</f>
        <v>999</v>
      </c>
      <c r="E499" t="e">
        <f t="shared" si="15"/>
        <v>#N/A</v>
      </c>
    </row>
    <row r="500" spans="1:5" x14ac:dyDescent="0.25">
      <c r="A500" s="17" t="s">
        <v>1290</v>
      </c>
      <c r="B500">
        <f>VLOOKUP(A500,'NO STEAL PITCHERs'!$B:$O,14,FALSE)</f>
        <v>-9.9</v>
      </c>
      <c r="C500">
        <f t="shared" si="14"/>
        <v>497</v>
      </c>
      <c r="D500">
        <f>_xlfn.IFNA(VLOOKUP(A500,'NO STEALS HITTERs'!$B:$E,4,FALSE),VLOOKUP(A500,'NO STEAL PITCHERs'!$B:$E,4,FALSE))</f>
        <v>615.79999999999995</v>
      </c>
      <c r="E500">
        <f t="shared" si="15"/>
        <v>118.79999999999995</v>
      </c>
    </row>
    <row r="501" spans="1:5" x14ac:dyDescent="0.25">
      <c r="A501" s="17" t="s">
        <v>1007</v>
      </c>
      <c r="B501">
        <f>VLOOKUP(A501,'NO STEAL PITCHERs'!$B:$O,14,FALSE)</f>
        <v>-9.9</v>
      </c>
      <c r="C501">
        <f t="shared" si="14"/>
        <v>497</v>
      </c>
      <c r="D501">
        <f>_xlfn.IFNA(VLOOKUP(A501,'NO STEALS HITTERs'!$B:$E,4,FALSE),VLOOKUP(A501,'NO STEAL PITCHERs'!$B:$E,4,FALSE))</f>
        <v>999</v>
      </c>
      <c r="E501" t="e">
        <f t="shared" si="15"/>
        <v>#N/A</v>
      </c>
    </row>
    <row r="502" spans="1:5" x14ac:dyDescent="0.25">
      <c r="A502" t="s">
        <v>274</v>
      </c>
      <c r="B502">
        <f>VLOOKUP(A502,'NO STEALS HITTERs'!$B:$N,13,FALSE)</f>
        <v>-10</v>
      </c>
      <c r="C502">
        <f t="shared" si="14"/>
        <v>501</v>
      </c>
      <c r="D502">
        <f>_xlfn.IFNA(VLOOKUP(A502,'NO STEALS HITTERs'!$B:$E,4,FALSE),VLOOKUP(A502,'NO STEAL PITCHERs'!$B:$E,4,FALSE))</f>
        <v>365.3</v>
      </c>
      <c r="E502">
        <f t="shared" si="15"/>
        <v>-135.69999999999999</v>
      </c>
    </row>
    <row r="503" spans="1:5" x14ac:dyDescent="0.25">
      <c r="A503" t="s">
        <v>325</v>
      </c>
      <c r="B503">
        <f>VLOOKUP(A503,'NO STEALS HITTERs'!$B:$N,13,FALSE)</f>
        <v>-10</v>
      </c>
      <c r="C503">
        <f t="shared" si="14"/>
        <v>501</v>
      </c>
      <c r="D503">
        <f>_xlfn.IFNA(VLOOKUP(A503,'NO STEALS HITTERs'!$B:$E,4,FALSE),VLOOKUP(A503,'NO STEAL PITCHERs'!$B:$E,4,FALSE))</f>
        <v>356.8</v>
      </c>
      <c r="E503">
        <f t="shared" si="15"/>
        <v>-144.19999999999999</v>
      </c>
    </row>
    <row r="504" spans="1:5" x14ac:dyDescent="0.25">
      <c r="A504" s="17" t="s">
        <v>1040</v>
      </c>
      <c r="B504">
        <f>VLOOKUP(A504,'NO STEAL PITCHERs'!$B:$O,14,FALSE)</f>
        <v>-10</v>
      </c>
      <c r="C504">
        <f t="shared" si="14"/>
        <v>501</v>
      </c>
      <c r="D504">
        <f>_xlfn.IFNA(VLOOKUP(A504,'NO STEALS HITTERs'!$B:$E,4,FALSE),VLOOKUP(A504,'NO STEAL PITCHERs'!$B:$E,4,FALSE))</f>
        <v>723.5</v>
      </c>
      <c r="E504">
        <f t="shared" si="15"/>
        <v>222.5</v>
      </c>
    </row>
    <row r="505" spans="1:5" x14ac:dyDescent="0.25">
      <c r="A505" s="17" t="s">
        <v>1021</v>
      </c>
      <c r="B505">
        <f>VLOOKUP(A505,'NO STEAL PITCHERs'!$B:$O,14,FALSE)</f>
        <v>-10</v>
      </c>
      <c r="C505">
        <f t="shared" si="14"/>
        <v>501</v>
      </c>
      <c r="D505">
        <f>_xlfn.IFNA(VLOOKUP(A505,'NO STEALS HITTERs'!$B:$E,4,FALSE),VLOOKUP(A505,'NO STEAL PITCHERs'!$B:$E,4,FALSE))</f>
        <v>722.7</v>
      </c>
      <c r="E505">
        <f t="shared" si="15"/>
        <v>221.70000000000005</v>
      </c>
    </row>
    <row r="506" spans="1:5" x14ac:dyDescent="0.25">
      <c r="A506" s="17" t="s">
        <v>1015</v>
      </c>
      <c r="B506">
        <f>VLOOKUP(A506,'NO STEAL PITCHERs'!$B:$O,14,FALSE)</f>
        <v>-10</v>
      </c>
      <c r="C506">
        <f t="shared" si="14"/>
        <v>501</v>
      </c>
      <c r="D506">
        <f>_xlfn.IFNA(VLOOKUP(A506,'NO STEALS HITTERs'!$B:$E,4,FALSE),VLOOKUP(A506,'NO STEAL PITCHERs'!$B:$E,4,FALSE))</f>
        <v>745.5</v>
      </c>
      <c r="E506">
        <f t="shared" si="15"/>
        <v>244.5</v>
      </c>
    </row>
    <row r="507" spans="1:5" x14ac:dyDescent="0.25">
      <c r="A507" s="17" t="s">
        <v>1046</v>
      </c>
      <c r="B507">
        <f>VLOOKUP(A507,'NO STEAL PITCHERs'!$B:$O,14,FALSE)</f>
        <v>-10</v>
      </c>
      <c r="C507">
        <f t="shared" si="14"/>
        <v>501</v>
      </c>
      <c r="D507">
        <f>_xlfn.IFNA(VLOOKUP(A507,'NO STEALS HITTERs'!$B:$E,4,FALSE),VLOOKUP(A507,'NO STEAL PITCHERs'!$B:$E,4,FALSE))</f>
        <v>620.5</v>
      </c>
      <c r="E507">
        <f t="shared" si="15"/>
        <v>119.5</v>
      </c>
    </row>
    <row r="508" spans="1:5" x14ac:dyDescent="0.25">
      <c r="A508" s="17" t="s">
        <v>1003</v>
      </c>
      <c r="B508">
        <f>VLOOKUP(A508,'NO STEAL PITCHERs'!$B:$O,14,FALSE)</f>
        <v>-10</v>
      </c>
      <c r="C508">
        <f t="shared" si="14"/>
        <v>501</v>
      </c>
      <c r="D508">
        <f>_xlfn.IFNA(VLOOKUP(A508,'NO STEALS HITTERs'!$B:$E,4,FALSE),VLOOKUP(A508,'NO STEAL PITCHERs'!$B:$E,4,FALSE))</f>
        <v>999</v>
      </c>
      <c r="E508" t="e">
        <f t="shared" si="15"/>
        <v>#N/A</v>
      </c>
    </row>
    <row r="509" spans="1:5" x14ac:dyDescent="0.25">
      <c r="A509" t="s">
        <v>304</v>
      </c>
      <c r="B509">
        <f>VLOOKUP(A509,'NO STEALS HITTERs'!$B:$N,13,FALSE)</f>
        <v>-10.1</v>
      </c>
      <c r="C509">
        <f t="shared" si="14"/>
        <v>508</v>
      </c>
      <c r="D509">
        <f>_xlfn.IFNA(VLOOKUP(A509,'NO STEALS HITTERs'!$B:$E,4,FALSE),VLOOKUP(A509,'NO STEAL PITCHERs'!$B:$E,4,FALSE))</f>
        <v>364.4</v>
      </c>
      <c r="E509">
        <f t="shared" si="15"/>
        <v>-143.60000000000002</v>
      </c>
    </row>
    <row r="510" spans="1:5" x14ac:dyDescent="0.25">
      <c r="A510" s="17" t="s">
        <v>1042</v>
      </c>
      <c r="B510">
        <f>VLOOKUP(A510,'NO STEAL PITCHERs'!$B:$O,14,FALSE)</f>
        <v>-10.199999999999999</v>
      </c>
      <c r="C510">
        <f t="shared" si="14"/>
        <v>509</v>
      </c>
      <c r="D510">
        <f>_xlfn.IFNA(VLOOKUP(A510,'NO STEALS HITTERs'!$B:$E,4,FALSE),VLOOKUP(A510,'NO STEAL PITCHERs'!$B:$E,4,FALSE))</f>
        <v>750.4</v>
      </c>
      <c r="E510">
        <f t="shared" si="15"/>
        <v>241.39999999999998</v>
      </c>
    </row>
    <row r="511" spans="1:5" x14ac:dyDescent="0.25">
      <c r="A511" s="17" t="s">
        <v>1062</v>
      </c>
      <c r="B511">
        <f>VLOOKUP(A511,'NO STEAL PITCHERs'!$B:$O,14,FALSE)</f>
        <v>-10.199999999999999</v>
      </c>
      <c r="C511">
        <f t="shared" si="14"/>
        <v>509</v>
      </c>
      <c r="D511">
        <f>_xlfn.IFNA(VLOOKUP(A511,'NO STEALS HITTERs'!$B:$E,4,FALSE),VLOOKUP(A511,'NO STEAL PITCHERs'!$B:$E,4,FALSE))</f>
        <v>609.29999999999995</v>
      </c>
      <c r="E511">
        <f t="shared" si="15"/>
        <v>100.29999999999995</v>
      </c>
    </row>
    <row r="512" spans="1:5" x14ac:dyDescent="0.25">
      <c r="A512" t="s">
        <v>293</v>
      </c>
      <c r="B512">
        <f>VLOOKUP(A512,'NO STEALS HITTERs'!$B:$N,13,FALSE)</f>
        <v>-10.3</v>
      </c>
      <c r="C512">
        <f t="shared" si="14"/>
        <v>511</v>
      </c>
      <c r="D512">
        <f>_xlfn.IFNA(VLOOKUP(A512,'NO STEALS HITTERs'!$B:$E,4,FALSE),VLOOKUP(A512,'NO STEAL PITCHERs'!$B:$E,4,FALSE))</f>
        <v>584.5</v>
      </c>
      <c r="E512">
        <f t="shared" si="15"/>
        <v>73.5</v>
      </c>
    </row>
    <row r="513" spans="1:5" x14ac:dyDescent="0.25">
      <c r="A513" s="17" t="s">
        <v>1038</v>
      </c>
      <c r="B513">
        <f>VLOOKUP(A513,'NO STEAL PITCHERs'!$B:$O,14,FALSE)</f>
        <v>-10.3</v>
      </c>
      <c r="C513">
        <f t="shared" si="14"/>
        <v>511</v>
      </c>
      <c r="D513">
        <f>_xlfn.IFNA(VLOOKUP(A513,'NO STEALS HITTERs'!$B:$E,4,FALSE),VLOOKUP(A513,'NO STEAL PITCHERs'!$B:$E,4,FALSE))</f>
        <v>744</v>
      </c>
      <c r="E513">
        <f t="shared" si="15"/>
        <v>233</v>
      </c>
    </row>
    <row r="514" spans="1:5" x14ac:dyDescent="0.25">
      <c r="A514" s="17" t="s">
        <v>1273</v>
      </c>
      <c r="B514">
        <f>VLOOKUP(A514,'NO STEAL PITCHERs'!$B:$O,14,FALSE)</f>
        <v>-10.3</v>
      </c>
      <c r="C514">
        <f t="shared" ref="C514:C577" si="16">_xlfn.RANK.EQ(B514,$B:$B)</f>
        <v>511</v>
      </c>
      <c r="D514">
        <f>_xlfn.IFNA(VLOOKUP(A514,'NO STEALS HITTERs'!$B:$E,4,FALSE),VLOOKUP(A514,'NO STEAL PITCHERs'!$B:$E,4,FALSE))</f>
        <v>732.2</v>
      </c>
      <c r="E514">
        <f t="shared" ref="E514:E577" si="17">IF(NOT(D514=999),D514-C514,NA())</f>
        <v>221.20000000000005</v>
      </c>
    </row>
    <row r="515" spans="1:5" x14ac:dyDescent="0.25">
      <c r="A515" s="17" t="s">
        <v>1258</v>
      </c>
      <c r="B515">
        <f>VLOOKUP(A515,'NO STEAL PITCHERs'!$B:$O,14,FALSE)</f>
        <v>-10.3</v>
      </c>
      <c r="C515">
        <f t="shared" si="16"/>
        <v>511</v>
      </c>
      <c r="D515">
        <f>_xlfn.IFNA(VLOOKUP(A515,'NO STEALS HITTERs'!$B:$E,4,FALSE),VLOOKUP(A515,'NO STEAL PITCHERs'!$B:$E,4,FALSE))</f>
        <v>999</v>
      </c>
      <c r="E515" t="e">
        <f t="shared" si="17"/>
        <v>#N/A</v>
      </c>
    </row>
    <row r="516" spans="1:5" x14ac:dyDescent="0.25">
      <c r="A516" s="17" t="s">
        <v>1405</v>
      </c>
      <c r="B516">
        <f>VLOOKUP(A516,'NO STEAL PITCHERs'!$B:$O,14,FALSE)</f>
        <v>-10.3</v>
      </c>
      <c r="C516">
        <f t="shared" si="16"/>
        <v>511</v>
      </c>
      <c r="D516">
        <f>_xlfn.IFNA(VLOOKUP(A516,'NO STEALS HITTERs'!$B:$E,4,FALSE),VLOOKUP(A516,'NO STEAL PITCHERs'!$B:$E,4,FALSE))</f>
        <v>621.6</v>
      </c>
      <c r="E516">
        <f t="shared" si="17"/>
        <v>110.60000000000002</v>
      </c>
    </row>
    <row r="517" spans="1:5" x14ac:dyDescent="0.25">
      <c r="A517" s="17" t="s">
        <v>1050</v>
      </c>
      <c r="B517">
        <f>VLOOKUP(A517,'NO STEAL PITCHERs'!$B:$O,14,FALSE)</f>
        <v>-10.4</v>
      </c>
      <c r="C517">
        <f t="shared" si="16"/>
        <v>516</v>
      </c>
      <c r="D517">
        <f>_xlfn.IFNA(VLOOKUP(A517,'NO STEALS HITTERs'!$B:$E,4,FALSE),VLOOKUP(A517,'NO STEAL PITCHERs'!$B:$E,4,FALSE))</f>
        <v>717.5</v>
      </c>
      <c r="E517">
        <f t="shared" si="17"/>
        <v>201.5</v>
      </c>
    </row>
    <row r="518" spans="1:5" x14ac:dyDescent="0.25">
      <c r="A518" s="17" t="s">
        <v>1278</v>
      </c>
      <c r="B518">
        <f>VLOOKUP(A518,'NO STEAL PITCHERs'!$B:$O,14,FALSE)</f>
        <v>-10.4</v>
      </c>
      <c r="C518">
        <f t="shared" si="16"/>
        <v>516</v>
      </c>
      <c r="D518">
        <f>_xlfn.IFNA(VLOOKUP(A518,'NO STEALS HITTERs'!$B:$E,4,FALSE),VLOOKUP(A518,'NO STEAL PITCHERs'!$B:$E,4,FALSE))</f>
        <v>999</v>
      </c>
      <c r="E518" t="e">
        <f t="shared" si="17"/>
        <v>#N/A</v>
      </c>
    </row>
    <row r="519" spans="1:5" x14ac:dyDescent="0.25">
      <c r="A519" s="17" t="s">
        <v>1026</v>
      </c>
      <c r="B519">
        <f>VLOOKUP(A519,'NO STEAL PITCHERs'!$B:$O,14,FALSE)</f>
        <v>-10.4</v>
      </c>
      <c r="C519">
        <f t="shared" si="16"/>
        <v>516</v>
      </c>
      <c r="D519">
        <f>_xlfn.IFNA(VLOOKUP(A519,'NO STEALS HITTERs'!$B:$E,4,FALSE),VLOOKUP(A519,'NO STEAL PITCHERs'!$B:$E,4,FALSE))</f>
        <v>999</v>
      </c>
      <c r="E519" t="e">
        <f t="shared" si="17"/>
        <v>#N/A</v>
      </c>
    </row>
    <row r="520" spans="1:5" x14ac:dyDescent="0.25">
      <c r="A520" t="s">
        <v>299</v>
      </c>
      <c r="B520">
        <f>VLOOKUP(A520,'NO STEALS HITTERs'!$B:$N,13,FALSE)</f>
        <v>-10.4</v>
      </c>
      <c r="C520">
        <f t="shared" si="16"/>
        <v>516</v>
      </c>
      <c r="D520">
        <f>_xlfn.IFNA(VLOOKUP(A520,'NO STEALS HITTERs'!$B:$E,4,FALSE),VLOOKUP(A520,'NO STEAL PITCHERs'!$B:$E,4,FALSE))</f>
        <v>229.1</v>
      </c>
      <c r="E520">
        <f t="shared" si="17"/>
        <v>-286.89999999999998</v>
      </c>
    </row>
    <row r="521" spans="1:5" x14ac:dyDescent="0.25">
      <c r="A521" t="s">
        <v>290</v>
      </c>
      <c r="B521">
        <f>VLOOKUP(A521,'NO STEALS HITTERs'!$B:$N,13,FALSE)</f>
        <v>-10.5</v>
      </c>
      <c r="C521">
        <f t="shared" si="16"/>
        <v>520</v>
      </c>
      <c r="D521">
        <f>_xlfn.IFNA(VLOOKUP(A521,'NO STEALS HITTERs'!$B:$E,4,FALSE),VLOOKUP(A521,'NO STEAL PITCHERs'!$B:$E,4,FALSE))</f>
        <v>521.5</v>
      </c>
      <c r="E521">
        <f t="shared" si="17"/>
        <v>1.5</v>
      </c>
    </row>
    <row r="522" spans="1:5" x14ac:dyDescent="0.25">
      <c r="A522" s="17" t="s">
        <v>1033</v>
      </c>
      <c r="B522">
        <f>VLOOKUP(A522,'NO STEAL PITCHERs'!$B:$O,14,FALSE)</f>
        <v>-10.5</v>
      </c>
      <c r="C522">
        <f t="shared" si="16"/>
        <v>520</v>
      </c>
      <c r="D522">
        <f>_xlfn.IFNA(VLOOKUP(A522,'NO STEALS HITTERs'!$B:$E,4,FALSE),VLOOKUP(A522,'NO STEAL PITCHERs'!$B:$E,4,FALSE))</f>
        <v>999</v>
      </c>
      <c r="E522" t="e">
        <f t="shared" si="17"/>
        <v>#N/A</v>
      </c>
    </row>
    <row r="523" spans="1:5" x14ac:dyDescent="0.25">
      <c r="A523" s="17" t="s">
        <v>1035</v>
      </c>
      <c r="B523">
        <f>VLOOKUP(A523,'NO STEAL PITCHERs'!$B:$O,14,FALSE)</f>
        <v>-10.6</v>
      </c>
      <c r="C523">
        <f t="shared" si="16"/>
        <v>522</v>
      </c>
      <c r="D523">
        <f>_xlfn.IFNA(VLOOKUP(A523,'NO STEALS HITTERs'!$B:$E,4,FALSE),VLOOKUP(A523,'NO STEAL PITCHERs'!$B:$E,4,FALSE))</f>
        <v>747.3</v>
      </c>
      <c r="E523">
        <f t="shared" si="17"/>
        <v>225.29999999999995</v>
      </c>
    </row>
    <row r="524" spans="1:5" x14ac:dyDescent="0.25">
      <c r="A524" s="17" t="s">
        <v>1063</v>
      </c>
      <c r="B524">
        <f>VLOOKUP(A524,'NO STEAL PITCHERs'!$B:$O,14,FALSE)</f>
        <v>-10.6</v>
      </c>
      <c r="C524">
        <f t="shared" si="16"/>
        <v>522</v>
      </c>
      <c r="D524">
        <f>_xlfn.IFNA(VLOOKUP(A524,'NO STEALS HITTERs'!$B:$E,4,FALSE),VLOOKUP(A524,'NO STEAL PITCHERs'!$B:$E,4,FALSE))</f>
        <v>737.5</v>
      </c>
      <c r="E524">
        <f t="shared" si="17"/>
        <v>215.5</v>
      </c>
    </row>
    <row r="525" spans="1:5" x14ac:dyDescent="0.25">
      <c r="A525" s="17" t="s">
        <v>1051</v>
      </c>
      <c r="B525">
        <f>VLOOKUP(A525,'NO STEAL PITCHERs'!$B:$O,14,FALSE)</f>
        <v>-10.6</v>
      </c>
      <c r="C525">
        <f t="shared" si="16"/>
        <v>522</v>
      </c>
      <c r="D525">
        <f>_xlfn.IFNA(VLOOKUP(A525,'NO STEALS HITTERs'!$B:$E,4,FALSE),VLOOKUP(A525,'NO STEAL PITCHERs'!$B:$E,4,FALSE))</f>
        <v>999</v>
      </c>
      <c r="E525" t="e">
        <f t="shared" si="17"/>
        <v>#N/A</v>
      </c>
    </row>
    <row r="526" spans="1:5" x14ac:dyDescent="0.25">
      <c r="A526" s="17" t="s">
        <v>1052</v>
      </c>
      <c r="B526">
        <f>VLOOKUP(A526,'NO STEAL PITCHERs'!$B:$O,14,FALSE)</f>
        <v>-10.6</v>
      </c>
      <c r="C526">
        <f t="shared" si="16"/>
        <v>522</v>
      </c>
      <c r="D526">
        <f>_xlfn.IFNA(VLOOKUP(A526,'NO STEALS HITTERs'!$B:$E,4,FALSE),VLOOKUP(A526,'NO STEAL PITCHERs'!$B:$E,4,FALSE))</f>
        <v>750.5</v>
      </c>
      <c r="E526">
        <f t="shared" si="17"/>
        <v>228.5</v>
      </c>
    </row>
    <row r="527" spans="1:5" x14ac:dyDescent="0.25">
      <c r="A527" s="17" t="s">
        <v>1043</v>
      </c>
      <c r="B527">
        <f>VLOOKUP(A527,'NO STEAL PITCHERs'!$B:$O,14,FALSE)</f>
        <v>-10.6</v>
      </c>
      <c r="C527">
        <f t="shared" si="16"/>
        <v>522</v>
      </c>
      <c r="D527">
        <f>_xlfn.IFNA(VLOOKUP(A527,'NO STEALS HITTERs'!$B:$E,4,FALSE),VLOOKUP(A527,'NO STEAL PITCHERs'!$B:$E,4,FALSE))</f>
        <v>999</v>
      </c>
      <c r="E527" t="e">
        <f t="shared" si="17"/>
        <v>#N/A</v>
      </c>
    </row>
    <row r="528" spans="1:5" x14ac:dyDescent="0.25">
      <c r="A528" s="17" t="s">
        <v>1250</v>
      </c>
      <c r="B528">
        <f>VLOOKUP(A528,'NO STEAL PITCHERs'!$B:$O,14,FALSE)</f>
        <v>-10.6</v>
      </c>
      <c r="C528">
        <f t="shared" si="16"/>
        <v>522</v>
      </c>
      <c r="D528">
        <f>_xlfn.IFNA(VLOOKUP(A528,'NO STEALS HITTERs'!$B:$E,4,FALSE),VLOOKUP(A528,'NO STEAL PITCHERs'!$B:$E,4,FALSE))</f>
        <v>999</v>
      </c>
      <c r="E528" t="e">
        <f t="shared" si="17"/>
        <v>#N/A</v>
      </c>
    </row>
    <row r="529" spans="1:5" x14ac:dyDescent="0.25">
      <c r="A529" s="17" t="s">
        <v>1274</v>
      </c>
      <c r="B529">
        <f>VLOOKUP(A529,'NO STEAL PITCHERs'!$B:$O,14,FALSE)</f>
        <v>-10.6</v>
      </c>
      <c r="C529">
        <f t="shared" si="16"/>
        <v>522</v>
      </c>
      <c r="D529">
        <f>_xlfn.IFNA(VLOOKUP(A529,'NO STEALS HITTERs'!$B:$E,4,FALSE),VLOOKUP(A529,'NO STEAL PITCHERs'!$B:$E,4,FALSE))</f>
        <v>712.2</v>
      </c>
      <c r="E529">
        <f t="shared" si="17"/>
        <v>190.20000000000005</v>
      </c>
    </row>
    <row r="530" spans="1:5" x14ac:dyDescent="0.25">
      <c r="A530" t="s">
        <v>297</v>
      </c>
      <c r="B530">
        <f>VLOOKUP(A530,'NO STEALS HITTERs'!$B:$N,13,FALSE)</f>
        <v>-10.6</v>
      </c>
      <c r="C530">
        <f t="shared" si="16"/>
        <v>522</v>
      </c>
      <c r="D530">
        <f>_xlfn.IFNA(VLOOKUP(A530,'NO STEALS HITTERs'!$B:$E,4,FALSE),VLOOKUP(A530,'NO STEAL PITCHERs'!$B:$E,4,FALSE))</f>
        <v>189.8</v>
      </c>
      <c r="E530">
        <f t="shared" si="17"/>
        <v>-332.2</v>
      </c>
    </row>
    <row r="531" spans="1:5" x14ac:dyDescent="0.25">
      <c r="A531" t="s">
        <v>277</v>
      </c>
      <c r="B531">
        <f>VLOOKUP(A531,'NO STEALS HITTERs'!$B:$N,13,FALSE)</f>
        <v>-10.6</v>
      </c>
      <c r="C531">
        <f t="shared" si="16"/>
        <v>522</v>
      </c>
      <c r="D531">
        <f>_xlfn.IFNA(VLOOKUP(A531,'NO STEALS HITTERs'!$B:$E,4,FALSE),VLOOKUP(A531,'NO STEAL PITCHERs'!$B:$E,4,FALSE))</f>
        <v>447.9</v>
      </c>
      <c r="E531">
        <f t="shared" si="17"/>
        <v>-74.100000000000023</v>
      </c>
    </row>
    <row r="532" spans="1:5" x14ac:dyDescent="0.25">
      <c r="A532" s="17" t="s">
        <v>1031</v>
      </c>
      <c r="B532">
        <f>VLOOKUP(A532,'NO STEAL PITCHERs'!$B:$O,14,FALSE)</f>
        <v>-10.7</v>
      </c>
      <c r="C532">
        <f t="shared" si="16"/>
        <v>531</v>
      </c>
      <c r="D532">
        <f>_xlfn.IFNA(VLOOKUP(A532,'NO STEALS HITTERs'!$B:$E,4,FALSE),VLOOKUP(A532,'NO STEAL PITCHERs'!$B:$E,4,FALSE))</f>
        <v>999</v>
      </c>
      <c r="E532" t="e">
        <f t="shared" si="17"/>
        <v>#N/A</v>
      </c>
    </row>
    <row r="533" spans="1:5" x14ac:dyDescent="0.25">
      <c r="A533" s="17" t="s">
        <v>1311</v>
      </c>
      <c r="B533">
        <f>VLOOKUP(A533,'NO STEAL PITCHERs'!$B:$O,14,FALSE)</f>
        <v>-10.7</v>
      </c>
      <c r="C533">
        <f t="shared" si="16"/>
        <v>531</v>
      </c>
      <c r="D533">
        <f>_xlfn.IFNA(VLOOKUP(A533,'NO STEALS HITTERs'!$B:$E,4,FALSE),VLOOKUP(A533,'NO STEAL PITCHERs'!$B:$E,4,FALSE))</f>
        <v>551.20000000000005</v>
      </c>
      <c r="E533">
        <f t="shared" si="17"/>
        <v>20.200000000000045</v>
      </c>
    </row>
    <row r="534" spans="1:5" x14ac:dyDescent="0.25">
      <c r="A534" s="17" t="s">
        <v>1309</v>
      </c>
      <c r="B534">
        <f>VLOOKUP(A534,'NO STEAL PITCHERs'!$B:$O,14,FALSE)</f>
        <v>-10.8</v>
      </c>
      <c r="C534">
        <f t="shared" si="16"/>
        <v>533</v>
      </c>
      <c r="D534">
        <f>_xlfn.IFNA(VLOOKUP(A534,'NO STEALS HITTERs'!$B:$E,4,FALSE),VLOOKUP(A534,'NO STEAL PITCHERs'!$B:$E,4,FALSE))</f>
        <v>427.5</v>
      </c>
      <c r="E534">
        <f t="shared" si="17"/>
        <v>-105.5</v>
      </c>
    </row>
    <row r="535" spans="1:5" x14ac:dyDescent="0.25">
      <c r="A535" s="17" t="s">
        <v>1030</v>
      </c>
      <c r="B535">
        <f>VLOOKUP(A535,'NO STEAL PITCHERs'!$B:$O,14,FALSE)</f>
        <v>-10.8</v>
      </c>
      <c r="C535">
        <f t="shared" si="16"/>
        <v>533</v>
      </c>
      <c r="D535">
        <f>_xlfn.IFNA(VLOOKUP(A535,'NO STEALS HITTERs'!$B:$E,4,FALSE),VLOOKUP(A535,'NO STEAL PITCHERs'!$B:$E,4,FALSE))</f>
        <v>999</v>
      </c>
      <c r="E535" t="e">
        <f t="shared" si="17"/>
        <v>#N/A</v>
      </c>
    </row>
    <row r="536" spans="1:5" x14ac:dyDescent="0.25">
      <c r="A536" t="s">
        <v>314</v>
      </c>
      <c r="B536">
        <f>VLOOKUP(A536,'NO STEALS HITTERs'!$B:$N,13,FALSE)</f>
        <v>-10.9</v>
      </c>
      <c r="C536">
        <f t="shared" si="16"/>
        <v>535</v>
      </c>
      <c r="D536">
        <f>_xlfn.IFNA(VLOOKUP(A536,'NO STEALS HITTERs'!$B:$E,4,FALSE),VLOOKUP(A536,'NO STEAL PITCHERs'!$B:$E,4,FALSE))</f>
        <v>591.29999999999995</v>
      </c>
      <c r="E536">
        <f t="shared" si="17"/>
        <v>56.299999999999955</v>
      </c>
    </row>
    <row r="537" spans="1:5" x14ac:dyDescent="0.25">
      <c r="A537" s="17" t="s">
        <v>1308</v>
      </c>
      <c r="B537">
        <f>VLOOKUP(A537,'NO STEAL PITCHERs'!$B:$O,14,FALSE)</f>
        <v>-10.9</v>
      </c>
      <c r="C537">
        <f t="shared" si="16"/>
        <v>535</v>
      </c>
      <c r="D537">
        <f>_xlfn.IFNA(VLOOKUP(A537,'NO STEALS HITTERs'!$B:$E,4,FALSE),VLOOKUP(A537,'NO STEAL PITCHERs'!$B:$E,4,FALSE))</f>
        <v>735</v>
      </c>
      <c r="E537">
        <f t="shared" si="17"/>
        <v>200</v>
      </c>
    </row>
    <row r="538" spans="1:5" x14ac:dyDescent="0.25">
      <c r="A538" s="17" t="s">
        <v>1041</v>
      </c>
      <c r="B538">
        <f>VLOOKUP(A538,'NO STEAL PITCHERs'!$B:$O,14,FALSE)</f>
        <v>-10.9</v>
      </c>
      <c r="C538">
        <f t="shared" si="16"/>
        <v>535</v>
      </c>
      <c r="D538">
        <f>_xlfn.IFNA(VLOOKUP(A538,'NO STEALS HITTERs'!$B:$E,4,FALSE),VLOOKUP(A538,'NO STEAL PITCHERs'!$B:$E,4,FALSE))</f>
        <v>750</v>
      </c>
      <c r="E538">
        <f t="shared" si="17"/>
        <v>215</v>
      </c>
    </row>
    <row r="539" spans="1:5" x14ac:dyDescent="0.25">
      <c r="A539" s="17" t="s">
        <v>1066</v>
      </c>
      <c r="B539">
        <f>VLOOKUP(A539,'NO STEAL PITCHERs'!$B:$O,14,FALSE)</f>
        <v>-11</v>
      </c>
      <c r="C539">
        <f t="shared" si="16"/>
        <v>538</v>
      </c>
      <c r="D539">
        <f>_xlfn.IFNA(VLOOKUP(A539,'NO STEALS HITTERs'!$B:$E,4,FALSE),VLOOKUP(A539,'NO STEAL PITCHERs'!$B:$E,4,FALSE))</f>
        <v>746.3</v>
      </c>
      <c r="E539">
        <f t="shared" si="17"/>
        <v>208.29999999999995</v>
      </c>
    </row>
    <row r="540" spans="1:5" x14ac:dyDescent="0.25">
      <c r="A540" s="17" t="s">
        <v>1056</v>
      </c>
      <c r="B540">
        <f>VLOOKUP(A540,'NO STEAL PITCHERs'!$B:$O,14,FALSE)</f>
        <v>-11</v>
      </c>
      <c r="C540">
        <f t="shared" si="16"/>
        <v>538</v>
      </c>
      <c r="D540">
        <f>_xlfn.IFNA(VLOOKUP(A540,'NO STEALS HITTERs'!$B:$E,4,FALSE),VLOOKUP(A540,'NO STEAL PITCHERs'!$B:$E,4,FALSE))</f>
        <v>730.2</v>
      </c>
      <c r="E540">
        <f t="shared" si="17"/>
        <v>192.20000000000005</v>
      </c>
    </row>
    <row r="541" spans="1:5" x14ac:dyDescent="0.25">
      <c r="A541" s="17" t="s">
        <v>1329</v>
      </c>
      <c r="B541">
        <f>VLOOKUP(A541,'NO STEAL PITCHERs'!$B:$O,14,FALSE)</f>
        <v>-11</v>
      </c>
      <c r="C541">
        <f t="shared" si="16"/>
        <v>538</v>
      </c>
      <c r="D541">
        <f>_xlfn.IFNA(VLOOKUP(A541,'NO STEALS HITTERs'!$B:$E,4,FALSE),VLOOKUP(A541,'NO STEAL PITCHERs'!$B:$E,4,FALSE))</f>
        <v>408.2</v>
      </c>
      <c r="E541">
        <f t="shared" si="17"/>
        <v>-129.80000000000001</v>
      </c>
    </row>
    <row r="542" spans="1:5" x14ac:dyDescent="0.25">
      <c r="A542" s="17" t="s">
        <v>1334</v>
      </c>
      <c r="B542">
        <f>VLOOKUP(A542,'NO STEAL PITCHERs'!$B:$O,14,FALSE)</f>
        <v>-11.1</v>
      </c>
      <c r="C542">
        <f t="shared" si="16"/>
        <v>541</v>
      </c>
      <c r="D542">
        <f>_xlfn.IFNA(VLOOKUP(A542,'NO STEALS HITTERs'!$B:$E,4,FALSE),VLOOKUP(A542,'NO STEAL PITCHERs'!$B:$E,4,FALSE))</f>
        <v>220.1</v>
      </c>
      <c r="E542">
        <f t="shared" si="17"/>
        <v>-320.89999999999998</v>
      </c>
    </row>
    <row r="543" spans="1:5" x14ac:dyDescent="0.25">
      <c r="A543" s="17" t="s">
        <v>1047</v>
      </c>
      <c r="B543">
        <f>VLOOKUP(A543,'NO STEAL PITCHERs'!$B:$O,14,FALSE)</f>
        <v>-11.1</v>
      </c>
      <c r="C543">
        <f t="shared" si="16"/>
        <v>541</v>
      </c>
      <c r="D543">
        <f>_xlfn.IFNA(VLOOKUP(A543,'NO STEALS HITTERs'!$B:$E,4,FALSE),VLOOKUP(A543,'NO STEAL PITCHERs'!$B:$E,4,FALSE))</f>
        <v>739.1</v>
      </c>
      <c r="E543">
        <f t="shared" si="17"/>
        <v>198.10000000000002</v>
      </c>
    </row>
    <row r="544" spans="1:5" x14ac:dyDescent="0.25">
      <c r="A544" t="s">
        <v>305</v>
      </c>
      <c r="B544">
        <f>VLOOKUP(A544,'NO STEALS HITTERs'!$B:$N,13,FALSE)</f>
        <v>-11.2</v>
      </c>
      <c r="C544">
        <f t="shared" si="16"/>
        <v>543</v>
      </c>
      <c r="D544">
        <f>_xlfn.IFNA(VLOOKUP(A544,'NO STEALS HITTERs'!$B:$E,4,FALSE),VLOOKUP(A544,'NO STEAL PITCHERs'!$B:$E,4,FALSE))</f>
        <v>342.2</v>
      </c>
      <c r="E544">
        <f t="shared" si="17"/>
        <v>-200.8</v>
      </c>
    </row>
    <row r="545" spans="1:5" x14ac:dyDescent="0.25">
      <c r="A545" s="17" t="s">
        <v>1067</v>
      </c>
      <c r="B545">
        <f>VLOOKUP(A545,'NO STEAL PITCHERs'!$B:$O,14,FALSE)</f>
        <v>-11.2</v>
      </c>
      <c r="C545">
        <f t="shared" si="16"/>
        <v>543</v>
      </c>
      <c r="D545">
        <f>_xlfn.IFNA(VLOOKUP(A545,'NO STEALS HITTERs'!$B:$E,4,FALSE),VLOOKUP(A545,'NO STEAL PITCHERs'!$B:$E,4,FALSE))</f>
        <v>626.1</v>
      </c>
      <c r="E545">
        <f t="shared" si="17"/>
        <v>83.100000000000023</v>
      </c>
    </row>
    <row r="546" spans="1:5" x14ac:dyDescent="0.25">
      <c r="A546" s="17" t="s">
        <v>1028</v>
      </c>
      <c r="B546">
        <f>VLOOKUP(A546,'NO STEAL PITCHERs'!$B:$O,14,FALSE)</f>
        <v>-11.2</v>
      </c>
      <c r="C546">
        <f t="shared" si="16"/>
        <v>543</v>
      </c>
      <c r="D546">
        <f>_xlfn.IFNA(VLOOKUP(A546,'NO STEALS HITTERs'!$B:$E,4,FALSE),VLOOKUP(A546,'NO STEAL PITCHERs'!$B:$E,4,FALSE))</f>
        <v>999</v>
      </c>
      <c r="E546" t="e">
        <f t="shared" si="17"/>
        <v>#N/A</v>
      </c>
    </row>
    <row r="547" spans="1:5" x14ac:dyDescent="0.25">
      <c r="A547" s="17" t="s">
        <v>1076</v>
      </c>
      <c r="B547">
        <f>VLOOKUP(A547,'NO STEAL PITCHERs'!$B:$O,14,FALSE)</f>
        <v>-11.2</v>
      </c>
      <c r="C547">
        <f t="shared" si="16"/>
        <v>543</v>
      </c>
      <c r="D547">
        <f>_xlfn.IFNA(VLOOKUP(A547,'NO STEALS HITTERs'!$B:$E,4,FALSE),VLOOKUP(A547,'NO STEAL PITCHERs'!$B:$E,4,FALSE))</f>
        <v>503.4</v>
      </c>
      <c r="E547">
        <f t="shared" si="17"/>
        <v>-39.600000000000023</v>
      </c>
    </row>
    <row r="548" spans="1:5" x14ac:dyDescent="0.25">
      <c r="A548" s="17" t="s">
        <v>1104</v>
      </c>
      <c r="B548">
        <f>VLOOKUP(A548,'NO STEAL PITCHERs'!$B:$O,14,FALSE)</f>
        <v>-11.3</v>
      </c>
      <c r="C548">
        <f t="shared" si="16"/>
        <v>547</v>
      </c>
      <c r="D548">
        <f>_xlfn.IFNA(VLOOKUP(A548,'NO STEALS HITTERs'!$B:$E,4,FALSE),VLOOKUP(A548,'NO STEAL PITCHERs'!$B:$E,4,FALSE))</f>
        <v>232.6</v>
      </c>
      <c r="E548">
        <f t="shared" si="17"/>
        <v>-314.39999999999998</v>
      </c>
    </row>
    <row r="549" spans="1:5" x14ac:dyDescent="0.25">
      <c r="A549" s="17" t="s">
        <v>1302</v>
      </c>
      <c r="B549">
        <f>VLOOKUP(A549,'NO STEAL PITCHERs'!$B:$O,14,FALSE)</f>
        <v>-11.3</v>
      </c>
      <c r="C549">
        <f t="shared" si="16"/>
        <v>547</v>
      </c>
      <c r="D549">
        <f>_xlfn.IFNA(VLOOKUP(A549,'NO STEALS HITTERs'!$B:$E,4,FALSE),VLOOKUP(A549,'NO STEAL PITCHERs'!$B:$E,4,FALSE))</f>
        <v>455.6</v>
      </c>
      <c r="E549">
        <f t="shared" si="17"/>
        <v>-91.399999999999977</v>
      </c>
    </row>
    <row r="550" spans="1:5" x14ac:dyDescent="0.25">
      <c r="A550" s="17" t="s">
        <v>1320</v>
      </c>
      <c r="B550">
        <f>VLOOKUP(A550,'NO STEAL PITCHERs'!$B:$O,14,FALSE)</f>
        <v>-11.4</v>
      </c>
      <c r="C550">
        <f t="shared" si="16"/>
        <v>549</v>
      </c>
      <c r="D550">
        <f>_xlfn.IFNA(VLOOKUP(A550,'NO STEALS HITTERs'!$B:$E,4,FALSE),VLOOKUP(A550,'NO STEAL PITCHERs'!$B:$E,4,FALSE))</f>
        <v>520.4</v>
      </c>
      <c r="E550">
        <f t="shared" si="17"/>
        <v>-28.600000000000023</v>
      </c>
    </row>
    <row r="551" spans="1:5" x14ac:dyDescent="0.25">
      <c r="A551" s="17" t="s">
        <v>1084</v>
      </c>
      <c r="B551">
        <f>VLOOKUP(A551,'NO STEAL PITCHERs'!$B:$O,14,FALSE)</f>
        <v>-11.4</v>
      </c>
      <c r="C551">
        <f t="shared" si="16"/>
        <v>549</v>
      </c>
      <c r="D551">
        <f>_xlfn.IFNA(VLOOKUP(A551,'NO STEALS HITTERs'!$B:$E,4,FALSE),VLOOKUP(A551,'NO STEAL PITCHERs'!$B:$E,4,FALSE))</f>
        <v>750.5</v>
      </c>
      <c r="E551">
        <f t="shared" si="17"/>
        <v>201.5</v>
      </c>
    </row>
    <row r="552" spans="1:5" x14ac:dyDescent="0.25">
      <c r="A552" s="17" t="s">
        <v>978</v>
      </c>
      <c r="B552">
        <f>VLOOKUP(A552,'NO STEAL PITCHERs'!$B:$O,14,FALSE)</f>
        <v>-11.5</v>
      </c>
      <c r="C552">
        <f t="shared" si="16"/>
        <v>551</v>
      </c>
      <c r="D552">
        <f>_xlfn.IFNA(VLOOKUP(A552,'NO STEALS HITTERs'!$B:$E,4,FALSE),VLOOKUP(A552,'NO STEAL PITCHERs'!$B:$E,4,FALSE))</f>
        <v>999</v>
      </c>
      <c r="E552" t="e">
        <f t="shared" si="17"/>
        <v>#N/A</v>
      </c>
    </row>
    <row r="553" spans="1:5" x14ac:dyDescent="0.25">
      <c r="A553" s="17" t="s">
        <v>1078</v>
      </c>
      <c r="B553">
        <f>VLOOKUP(A553,'NO STEAL PITCHERs'!$B:$O,14,FALSE)</f>
        <v>-11.5</v>
      </c>
      <c r="C553">
        <f t="shared" si="16"/>
        <v>551</v>
      </c>
      <c r="D553">
        <f>_xlfn.IFNA(VLOOKUP(A553,'NO STEALS HITTERs'!$B:$E,4,FALSE),VLOOKUP(A553,'NO STEAL PITCHERs'!$B:$E,4,FALSE))</f>
        <v>999</v>
      </c>
      <c r="E553" t="e">
        <f t="shared" si="17"/>
        <v>#N/A</v>
      </c>
    </row>
    <row r="554" spans="1:5" x14ac:dyDescent="0.25">
      <c r="A554" t="s">
        <v>282</v>
      </c>
      <c r="B554">
        <f>VLOOKUP(A554,'NO STEALS HITTERs'!$B:$N,13,FALSE)</f>
        <v>-11.6</v>
      </c>
      <c r="C554">
        <f t="shared" si="16"/>
        <v>553</v>
      </c>
      <c r="D554">
        <f>_xlfn.IFNA(VLOOKUP(A554,'NO STEALS HITTERs'!$B:$E,4,FALSE),VLOOKUP(A554,'NO STEAL PITCHERs'!$B:$E,4,FALSE))</f>
        <v>279.5</v>
      </c>
      <c r="E554">
        <f t="shared" si="17"/>
        <v>-273.5</v>
      </c>
    </row>
    <row r="555" spans="1:5" x14ac:dyDescent="0.25">
      <c r="A555" s="17" t="s">
        <v>1044</v>
      </c>
      <c r="B555">
        <f>VLOOKUP(A555,'NO STEAL PITCHERs'!$B:$O,14,FALSE)</f>
        <v>-11.6</v>
      </c>
      <c r="C555">
        <f t="shared" si="16"/>
        <v>553</v>
      </c>
      <c r="D555">
        <f>_xlfn.IFNA(VLOOKUP(A555,'NO STEALS HITTERs'!$B:$E,4,FALSE),VLOOKUP(A555,'NO STEAL PITCHERs'!$B:$E,4,FALSE))</f>
        <v>999</v>
      </c>
      <c r="E555" t="e">
        <f t="shared" si="17"/>
        <v>#N/A</v>
      </c>
    </row>
    <row r="556" spans="1:5" x14ac:dyDescent="0.25">
      <c r="A556" s="17" t="s">
        <v>1091</v>
      </c>
      <c r="B556">
        <f>VLOOKUP(A556,'NO STEAL PITCHERs'!$B:$O,14,FALSE)</f>
        <v>-11.6</v>
      </c>
      <c r="C556">
        <f t="shared" si="16"/>
        <v>553</v>
      </c>
      <c r="D556">
        <f>_xlfn.IFNA(VLOOKUP(A556,'NO STEALS HITTERs'!$B:$E,4,FALSE),VLOOKUP(A556,'NO STEAL PITCHERs'!$B:$E,4,FALSE))</f>
        <v>587.20000000000005</v>
      </c>
      <c r="E556">
        <f t="shared" si="17"/>
        <v>34.200000000000045</v>
      </c>
    </row>
    <row r="557" spans="1:5" x14ac:dyDescent="0.25">
      <c r="A557" s="17" t="s">
        <v>1060</v>
      </c>
      <c r="B557">
        <f>VLOOKUP(A557,'NO STEAL PITCHERs'!$B:$O,14,FALSE)</f>
        <v>-11.6</v>
      </c>
      <c r="C557">
        <f t="shared" si="16"/>
        <v>553</v>
      </c>
      <c r="D557">
        <f>_xlfn.IFNA(VLOOKUP(A557,'NO STEALS HITTERs'!$B:$E,4,FALSE),VLOOKUP(A557,'NO STEAL PITCHERs'!$B:$E,4,FALSE))</f>
        <v>999</v>
      </c>
      <c r="E557" t="e">
        <f t="shared" si="17"/>
        <v>#N/A</v>
      </c>
    </row>
    <row r="558" spans="1:5" x14ac:dyDescent="0.25">
      <c r="A558" s="17" t="s">
        <v>1318</v>
      </c>
      <c r="B558">
        <f>VLOOKUP(A558,'NO STEAL PITCHERs'!$B:$O,14,FALSE)</f>
        <v>-11.7</v>
      </c>
      <c r="C558">
        <f t="shared" si="16"/>
        <v>557</v>
      </c>
      <c r="D558">
        <f>_xlfn.IFNA(VLOOKUP(A558,'NO STEALS HITTERs'!$B:$E,4,FALSE),VLOOKUP(A558,'NO STEAL PITCHERs'!$B:$E,4,FALSE))</f>
        <v>567.29999999999995</v>
      </c>
      <c r="E558">
        <f t="shared" si="17"/>
        <v>10.299999999999955</v>
      </c>
    </row>
    <row r="559" spans="1:5" x14ac:dyDescent="0.25">
      <c r="A559" t="s">
        <v>303</v>
      </c>
      <c r="B559">
        <f>VLOOKUP(A559,'NO STEALS HITTERs'!$B:$N,13,FALSE)</f>
        <v>-11.8</v>
      </c>
      <c r="C559">
        <f t="shared" si="16"/>
        <v>558</v>
      </c>
      <c r="D559">
        <f>_xlfn.IFNA(VLOOKUP(A559,'NO STEALS HITTERs'!$B:$E,4,FALSE),VLOOKUP(A559,'NO STEAL PITCHERs'!$B:$E,4,FALSE))</f>
        <v>583.5</v>
      </c>
      <c r="E559">
        <f t="shared" si="17"/>
        <v>25.5</v>
      </c>
    </row>
    <row r="560" spans="1:5" x14ac:dyDescent="0.25">
      <c r="A560" s="17" t="s">
        <v>1339</v>
      </c>
      <c r="B560">
        <f>VLOOKUP(A560,'NO STEAL PITCHERs'!$B:$O,14,FALSE)</f>
        <v>-11.8</v>
      </c>
      <c r="C560">
        <f t="shared" si="16"/>
        <v>558</v>
      </c>
      <c r="D560">
        <f>_xlfn.IFNA(VLOOKUP(A560,'NO STEALS HITTERs'!$B:$E,4,FALSE),VLOOKUP(A560,'NO STEAL PITCHERs'!$B:$E,4,FALSE))</f>
        <v>435.3</v>
      </c>
      <c r="E560">
        <f t="shared" si="17"/>
        <v>-122.69999999999999</v>
      </c>
    </row>
    <row r="561" spans="1:5" x14ac:dyDescent="0.25">
      <c r="A561" s="17" t="s">
        <v>1092</v>
      </c>
      <c r="B561">
        <f>VLOOKUP(A561,'NO STEAL PITCHERs'!$B:$O,14,FALSE)</f>
        <v>-11.8</v>
      </c>
      <c r="C561">
        <f t="shared" si="16"/>
        <v>558</v>
      </c>
      <c r="D561">
        <f>_xlfn.IFNA(VLOOKUP(A561,'NO STEALS HITTERs'!$B:$E,4,FALSE),VLOOKUP(A561,'NO STEAL PITCHERs'!$B:$E,4,FALSE))</f>
        <v>999</v>
      </c>
      <c r="E561" t="e">
        <f t="shared" si="17"/>
        <v>#N/A</v>
      </c>
    </row>
    <row r="562" spans="1:5" x14ac:dyDescent="0.25">
      <c r="A562" s="17" t="s">
        <v>1321</v>
      </c>
      <c r="B562">
        <f>VLOOKUP(A562,'NO STEAL PITCHERs'!$B:$O,14,FALSE)</f>
        <v>-11.9</v>
      </c>
      <c r="C562">
        <f t="shared" si="16"/>
        <v>561</v>
      </c>
      <c r="D562">
        <f>_xlfn.IFNA(VLOOKUP(A562,'NO STEALS HITTERs'!$B:$E,4,FALSE),VLOOKUP(A562,'NO STEAL PITCHERs'!$B:$E,4,FALSE))</f>
        <v>345</v>
      </c>
      <c r="E562">
        <f t="shared" si="17"/>
        <v>-216</v>
      </c>
    </row>
    <row r="563" spans="1:5" x14ac:dyDescent="0.25">
      <c r="A563" s="17" t="s">
        <v>1055</v>
      </c>
      <c r="B563">
        <f>VLOOKUP(A563,'NO STEAL PITCHERs'!$B:$O,14,FALSE)</f>
        <v>-11.9</v>
      </c>
      <c r="C563">
        <f t="shared" si="16"/>
        <v>561</v>
      </c>
      <c r="D563">
        <f>_xlfn.IFNA(VLOOKUP(A563,'NO STEALS HITTERs'!$B:$E,4,FALSE),VLOOKUP(A563,'NO STEAL PITCHERs'!$B:$E,4,FALSE))</f>
        <v>999</v>
      </c>
      <c r="E563" t="e">
        <f t="shared" si="17"/>
        <v>#N/A</v>
      </c>
    </row>
    <row r="564" spans="1:5" x14ac:dyDescent="0.25">
      <c r="A564" s="17" t="s">
        <v>1072</v>
      </c>
      <c r="B564">
        <f>VLOOKUP(A564,'NO STEAL PITCHERs'!$B:$O,14,FALSE)</f>
        <v>-11.9</v>
      </c>
      <c r="C564">
        <f t="shared" si="16"/>
        <v>561</v>
      </c>
      <c r="D564">
        <f>_xlfn.IFNA(VLOOKUP(A564,'NO STEALS HITTERs'!$B:$E,4,FALSE),VLOOKUP(A564,'NO STEAL PITCHERs'!$B:$E,4,FALSE))</f>
        <v>999</v>
      </c>
      <c r="E564" t="e">
        <f t="shared" si="17"/>
        <v>#N/A</v>
      </c>
    </row>
    <row r="565" spans="1:5" x14ac:dyDescent="0.25">
      <c r="A565" s="17" t="s">
        <v>1406</v>
      </c>
      <c r="B565">
        <f>VLOOKUP(A565,'NO STEAL PITCHERs'!$B:$O,14,FALSE)</f>
        <v>-11.9</v>
      </c>
      <c r="C565">
        <f t="shared" si="16"/>
        <v>561</v>
      </c>
      <c r="D565">
        <f>_xlfn.IFNA(VLOOKUP(A565,'NO STEALS HITTERs'!$B:$E,4,FALSE),VLOOKUP(A565,'NO STEAL PITCHERs'!$B:$E,4,FALSE))</f>
        <v>999</v>
      </c>
      <c r="E565" t="e">
        <f t="shared" si="17"/>
        <v>#N/A</v>
      </c>
    </row>
    <row r="566" spans="1:5" x14ac:dyDescent="0.25">
      <c r="A566" s="17" t="s">
        <v>1080</v>
      </c>
      <c r="B566">
        <f>VLOOKUP(A566,'NO STEAL PITCHERs'!$B:$O,14,FALSE)</f>
        <v>-11.9</v>
      </c>
      <c r="C566">
        <f t="shared" si="16"/>
        <v>561</v>
      </c>
      <c r="D566">
        <f>_xlfn.IFNA(VLOOKUP(A566,'NO STEALS HITTERs'!$B:$E,4,FALSE),VLOOKUP(A566,'NO STEAL PITCHERs'!$B:$E,4,FALSE))</f>
        <v>744.3</v>
      </c>
      <c r="E566">
        <f t="shared" si="17"/>
        <v>183.29999999999995</v>
      </c>
    </row>
    <row r="567" spans="1:5" x14ac:dyDescent="0.25">
      <c r="A567" s="17" t="s">
        <v>1256</v>
      </c>
      <c r="B567">
        <f>VLOOKUP(A567,'NO STEAL PITCHERs'!$B:$O,14,FALSE)</f>
        <v>-11.9</v>
      </c>
      <c r="C567">
        <f t="shared" si="16"/>
        <v>561</v>
      </c>
      <c r="D567">
        <f>_xlfn.IFNA(VLOOKUP(A567,'NO STEALS HITTERs'!$B:$E,4,FALSE),VLOOKUP(A567,'NO STEAL PITCHERs'!$B:$E,4,FALSE))</f>
        <v>676.3</v>
      </c>
      <c r="E567">
        <f t="shared" si="17"/>
        <v>115.29999999999995</v>
      </c>
    </row>
    <row r="568" spans="1:5" x14ac:dyDescent="0.25">
      <c r="A568" s="17" t="s">
        <v>1079</v>
      </c>
      <c r="B568">
        <f>VLOOKUP(A568,'NO STEAL PITCHERs'!$B:$O,14,FALSE)</f>
        <v>-11.9</v>
      </c>
      <c r="C568">
        <f t="shared" si="16"/>
        <v>561</v>
      </c>
      <c r="D568">
        <f>_xlfn.IFNA(VLOOKUP(A568,'NO STEALS HITTERs'!$B:$E,4,FALSE),VLOOKUP(A568,'NO STEAL PITCHERs'!$B:$E,4,FALSE))</f>
        <v>999</v>
      </c>
      <c r="E568" t="e">
        <f t="shared" si="17"/>
        <v>#N/A</v>
      </c>
    </row>
    <row r="569" spans="1:5" x14ac:dyDescent="0.25">
      <c r="A569" t="s">
        <v>306</v>
      </c>
      <c r="B569">
        <f>VLOOKUP(A569,'NO STEALS HITTERs'!$B:$N,13,FALSE)</f>
        <v>-11.9</v>
      </c>
      <c r="C569">
        <f t="shared" si="16"/>
        <v>561</v>
      </c>
      <c r="D569">
        <f>_xlfn.IFNA(VLOOKUP(A569,'NO STEALS HITTERs'!$B:$E,4,FALSE),VLOOKUP(A569,'NO STEAL PITCHERs'!$B:$E,4,FALSE))</f>
        <v>255.9</v>
      </c>
      <c r="E569">
        <f t="shared" si="17"/>
        <v>-305.10000000000002</v>
      </c>
    </row>
    <row r="570" spans="1:5" x14ac:dyDescent="0.25">
      <c r="A570" s="17" t="s">
        <v>1048</v>
      </c>
      <c r="B570">
        <f>VLOOKUP(A570,'NO STEAL PITCHERs'!$B:$O,14,FALSE)</f>
        <v>-12</v>
      </c>
      <c r="C570">
        <f t="shared" si="16"/>
        <v>569</v>
      </c>
      <c r="D570">
        <f>_xlfn.IFNA(VLOOKUP(A570,'NO STEALS HITTERs'!$B:$E,4,FALSE),VLOOKUP(A570,'NO STEAL PITCHERs'!$B:$E,4,FALSE))</f>
        <v>999</v>
      </c>
      <c r="E570" t="e">
        <f t="shared" si="17"/>
        <v>#N/A</v>
      </c>
    </row>
    <row r="571" spans="1:5" x14ac:dyDescent="0.25">
      <c r="A571" s="17" t="s">
        <v>1061</v>
      </c>
      <c r="B571">
        <f>VLOOKUP(A571,'NO STEAL PITCHERs'!$B:$O,14,FALSE)</f>
        <v>-12</v>
      </c>
      <c r="C571">
        <f t="shared" si="16"/>
        <v>569</v>
      </c>
      <c r="D571">
        <f>_xlfn.IFNA(VLOOKUP(A571,'NO STEALS HITTERs'!$B:$E,4,FALSE),VLOOKUP(A571,'NO STEAL PITCHERs'!$B:$E,4,FALSE))</f>
        <v>750.6</v>
      </c>
      <c r="E571">
        <f t="shared" si="17"/>
        <v>181.60000000000002</v>
      </c>
    </row>
    <row r="572" spans="1:5" x14ac:dyDescent="0.25">
      <c r="A572" s="17" t="s">
        <v>1069</v>
      </c>
      <c r="B572">
        <f>VLOOKUP(A572,'NO STEAL PITCHERs'!$B:$O,14,FALSE)</f>
        <v>-12.1</v>
      </c>
      <c r="C572">
        <f t="shared" si="16"/>
        <v>571</v>
      </c>
      <c r="D572">
        <f>_xlfn.IFNA(VLOOKUP(A572,'NO STEALS HITTERs'!$B:$E,4,FALSE),VLOOKUP(A572,'NO STEAL PITCHERs'!$B:$E,4,FALSE))</f>
        <v>999</v>
      </c>
      <c r="E572" t="e">
        <f t="shared" si="17"/>
        <v>#N/A</v>
      </c>
    </row>
    <row r="573" spans="1:5" x14ac:dyDescent="0.25">
      <c r="A573" s="17" t="s">
        <v>1085</v>
      </c>
      <c r="B573">
        <f>VLOOKUP(A573,'NO STEAL PITCHERs'!$B:$O,14,FALSE)</f>
        <v>-12.1</v>
      </c>
      <c r="C573">
        <f t="shared" si="16"/>
        <v>571</v>
      </c>
      <c r="D573">
        <f>_xlfn.IFNA(VLOOKUP(A573,'NO STEALS HITTERs'!$B:$E,4,FALSE),VLOOKUP(A573,'NO STEAL PITCHERs'!$B:$E,4,FALSE))</f>
        <v>512.4</v>
      </c>
      <c r="E573">
        <f t="shared" si="17"/>
        <v>-58.600000000000023</v>
      </c>
    </row>
    <row r="574" spans="1:5" x14ac:dyDescent="0.25">
      <c r="A574" s="17" t="s">
        <v>1337</v>
      </c>
      <c r="B574">
        <f>VLOOKUP(A574,'NO STEAL PITCHERs'!$B:$O,14,FALSE)</f>
        <v>-12.2</v>
      </c>
      <c r="C574">
        <f t="shared" si="16"/>
        <v>573</v>
      </c>
      <c r="D574">
        <f>_xlfn.IFNA(VLOOKUP(A574,'NO STEALS HITTERs'!$B:$E,4,FALSE),VLOOKUP(A574,'NO STEAL PITCHERs'!$B:$E,4,FALSE))</f>
        <v>288.10000000000002</v>
      </c>
      <c r="E574">
        <f t="shared" si="17"/>
        <v>-284.89999999999998</v>
      </c>
    </row>
    <row r="575" spans="1:5" x14ac:dyDescent="0.25">
      <c r="A575" s="17" t="s">
        <v>1064</v>
      </c>
      <c r="B575">
        <f>VLOOKUP(A575,'NO STEAL PITCHERs'!$B:$O,14,FALSE)</f>
        <v>-12.3</v>
      </c>
      <c r="C575">
        <f t="shared" si="16"/>
        <v>574</v>
      </c>
      <c r="D575">
        <f>_xlfn.IFNA(VLOOKUP(A575,'NO STEALS HITTERs'!$B:$E,4,FALSE),VLOOKUP(A575,'NO STEAL PITCHERs'!$B:$E,4,FALSE))</f>
        <v>750.1</v>
      </c>
      <c r="E575">
        <f t="shared" si="17"/>
        <v>176.10000000000002</v>
      </c>
    </row>
    <row r="576" spans="1:5" x14ac:dyDescent="0.25">
      <c r="A576" s="17" t="s">
        <v>1099</v>
      </c>
      <c r="B576">
        <f>VLOOKUP(A576,'NO STEAL PITCHERs'!$B:$O,14,FALSE)</f>
        <v>-12.3</v>
      </c>
      <c r="C576">
        <f t="shared" si="16"/>
        <v>574</v>
      </c>
      <c r="D576">
        <f>_xlfn.IFNA(VLOOKUP(A576,'NO STEALS HITTERs'!$B:$E,4,FALSE),VLOOKUP(A576,'NO STEAL PITCHERs'!$B:$E,4,FALSE))</f>
        <v>999</v>
      </c>
      <c r="E576" t="e">
        <f t="shared" si="17"/>
        <v>#N/A</v>
      </c>
    </row>
    <row r="577" spans="1:5" x14ac:dyDescent="0.25">
      <c r="A577" s="17" t="s">
        <v>1326</v>
      </c>
      <c r="B577">
        <f>VLOOKUP(A577,'NO STEAL PITCHERs'!$B:$O,14,FALSE)</f>
        <v>-12.3</v>
      </c>
      <c r="C577">
        <f t="shared" si="16"/>
        <v>574</v>
      </c>
      <c r="D577">
        <f>_xlfn.IFNA(VLOOKUP(A577,'NO STEALS HITTERs'!$B:$E,4,FALSE),VLOOKUP(A577,'NO STEAL PITCHERs'!$B:$E,4,FALSE))</f>
        <v>492</v>
      </c>
      <c r="E577">
        <f t="shared" si="17"/>
        <v>-82</v>
      </c>
    </row>
    <row r="578" spans="1:5" x14ac:dyDescent="0.25">
      <c r="A578" t="s">
        <v>265</v>
      </c>
      <c r="B578">
        <f>VLOOKUP(A578,'NO STEALS HITTERs'!$B:$N,13,FALSE)</f>
        <v>-12.4</v>
      </c>
      <c r="C578">
        <f t="shared" ref="C578:C641" si="18">_xlfn.RANK.EQ(B578,$B:$B)</f>
        <v>577</v>
      </c>
      <c r="D578">
        <f>_xlfn.IFNA(VLOOKUP(A578,'NO STEALS HITTERs'!$B:$E,4,FALSE),VLOOKUP(A578,'NO STEAL PITCHERs'!$B:$E,4,FALSE))</f>
        <v>205.7</v>
      </c>
      <c r="E578">
        <f t="shared" ref="E578:E641" si="19">IF(NOT(D578=999),D578-C578,NA())</f>
        <v>-371.3</v>
      </c>
    </row>
    <row r="579" spans="1:5" x14ac:dyDescent="0.25">
      <c r="A579" s="17" t="s">
        <v>1081</v>
      </c>
      <c r="B579">
        <f>VLOOKUP(A579,'NO STEAL PITCHERs'!$B:$O,14,FALSE)</f>
        <v>-12.4</v>
      </c>
      <c r="C579">
        <f t="shared" si="18"/>
        <v>577</v>
      </c>
      <c r="D579">
        <f>_xlfn.IFNA(VLOOKUP(A579,'NO STEALS HITTERs'!$B:$E,4,FALSE),VLOOKUP(A579,'NO STEAL PITCHERs'!$B:$E,4,FALSE))</f>
        <v>999</v>
      </c>
      <c r="E579" t="e">
        <f t="shared" si="19"/>
        <v>#N/A</v>
      </c>
    </row>
    <row r="580" spans="1:5" x14ac:dyDescent="0.25">
      <c r="A580" s="17" t="s">
        <v>1102</v>
      </c>
      <c r="B580">
        <f>VLOOKUP(A580,'NO STEAL PITCHERs'!$B:$O,14,FALSE)</f>
        <v>-12.5</v>
      </c>
      <c r="C580">
        <f t="shared" si="18"/>
        <v>579</v>
      </c>
      <c r="D580">
        <f>_xlfn.IFNA(VLOOKUP(A580,'NO STEALS HITTERs'!$B:$E,4,FALSE),VLOOKUP(A580,'NO STEAL PITCHERs'!$B:$E,4,FALSE))</f>
        <v>718.5</v>
      </c>
      <c r="E580">
        <f t="shared" si="19"/>
        <v>139.5</v>
      </c>
    </row>
    <row r="581" spans="1:5" x14ac:dyDescent="0.25">
      <c r="A581" s="17" t="s">
        <v>1073</v>
      </c>
      <c r="B581">
        <f>VLOOKUP(A581,'NO STEAL PITCHERs'!$B:$O,14,FALSE)</f>
        <v>-12.5</v>
      </c>
      <c r="C581">
        <f t="shared" si="18"/>
        <v>579</v>
      </c>
      <c r="D581">
        <f>_xlfn.IFNA(VLOOKUP(A581,'NO STEALS HITTERs'!$B:$E,4,FALSE),VLOOKUP(A581,'NO STEAL PITCHERs'!$B:$E,4,FALSE))</f>
        <v>733.7</v>
      </c>
      <c r="E581">
        <f t="shared" si="19"/>
        <v>154.70000000000005</v>
      </c>
    </row>
    <row r="582" spans="1:5" x14ac:dyDescent="0.25">
      <c r="A582" s="17" t="s">
        <v>1143</v>
      </c>
      <c r="B582">
        <f>VLOOKUP(A582,'NO STEAL PITCHERs'!$B:$O,14,FALSE)</f>
        <v>-12.5</v>
      </c>
      <c r="C582">
        <f t="shared" si="18"/>
        <v>579</v>
      </c>
      <c r="D582">
        <f>_xlfn.IFNA(VLOOKUP(A582,'NO STEALS HITTERs'!$B:$E,4,FALSE),VLOOKUP(A582,'NO STEAL PITCHERs'!$B:$E,4,FALSE))</f>
        <v>178.9</v>
      </c>
      <c r="E582">
        <f t="shared" si="19"/>
        <v>-400.1</v>
      </c>
    </row>
    <row r="583" spans="1:5" x14ac:dyDescent="0.25">
      <c r="A583" t="s">
        <v>321</v>
      </c>
      <c r="B583">
        <f>VLOOKUP(A583,'NO STEALS HITTERs'!$B:$N,13,FALSE)</f>
        <v>-12.6</v>
      </c>
      <c r="C583">
        <f t="shared" si="18"/>
        <v>582</v>
      </c>
      <c r="D583">
        <f>_xlfn.IFNA(VLOOKUP(A583,'NO STEALS HITTERs'!$B:$E,4,FALSE),VLOOKUP(A583,'NO STEAL PITCHERs'!$B:$E,4,FALSE))</f>
        <v>363.1</v>
      </c>
      <c r="E583">
        <f t="shared" si="19"/>
        <v>-218.89999999999998</v>
      </c>
    </row>
    <row r="584" spans="1:5" x14ac:dyDescent="0.25">
      <c r="A584" s="17" t="s">
        <v>1083</v>
      </c>
      <c r="B584">
        <f>VLOOKUP(A584,'NO STEAL PITCHERs'!$B:$O,14,FALSE)</f>
        <v>-12.6</v>
      </c>
      <c r="C584">
        <f t="shared" si="18"/>
        <v>582</v>
      </c>
      <c r="D584">
        <f>_xlfn.IFNA(VLOOKUP(A584,'NO STEALS HITTERs'!$B:$E,4,FALSE),VLOOKUP(A584,'NO STEAL PITCHERs'!$B:$E,4,FALSE))</f>
        <v>999</v>
      </c>
      <c r="E584" t="e">
        <f t="shared" si="19"/>
        <v>#N/A</v>
      </c>
    </row>
    <row r="585" spans="1:5" x14ac:dyDescent="0.25">
      <c r="A585" t="s">
        <v>312</v>
      </c>
      <c r="B585">
        <f>VLOOKUP(A585,'NO STEALS HITTERs'!$B:$N,13,FALSE)</f>
        <v>-12.6</v>
      </c>
      <c r="C585">
        <f t="shared" si="18"/>
        <v>582</v>
      </c>
      <c r="D585">
        <f>_xlfn.IFNA(VLOOKUP(A585,'NO STEALS HITTERs'!$B:$E,4,FALSE),VLOOKUP(A585,'NO STEAL PITCHERs'!$B:$E,4,FALSE))</f>
        <v>549.79999999999995</v>
      </c>
      <c r="E585">
        <f t="shared" si="19"/>
        <v>-32.200000000000045</v>
      </c>
    </row>
    <row r="586" spans="1:5" x14ac:dyDescent="0.25">
      <c r="A586" s="17" t="s">
        <v>1093</v>
      </c>
      <c r="B586">
        <f>VLOOKUP(A586,'NO STEAL PITCHERs'!$B:$O,14,FALSE)</f>
        <v>-12.7</v>
      </c>
      <c r="C586">
        <f t="shared" si="18"/>
        <v>585</v>
      </c>
      <c r="D586">
        <f>_xlfn.IFNA(VLOOKUP(A586,'NO STEALS HITTERs'!$B:$E,4,FALSE),VLOOKUP(A586,'NO STEAL PITCHERs'!$B:$E,4,FALSE))</f>
        <v>999</v>
      </c>
      <c r="E586" t="e">
        <f t="shared" si="19"/>
        <v>#N/A</v>
      </c>
    </row>
    <row r="587" spans="1:5" x14ac:dyDescent="0.25">
      <c r="A587" s="17" t="s">
        <v>1065</v>
      </c>
      <c r="B587">
        <f>VLOOKUP(A587,'NO STEAL PITCHERs'!$B:$O,14,FALSE)</f>
        <v>-12.7</v>
      </c>
      <c r="C587">
        <f t="shared" si="18"/>
        <v>585</v>
      </c>
      <c r="D587">
        <f>_xlfn.IFNA(VLOOKUP(A587,'NO STEALS HITTERs'!$B:$E,4,FALSE),VLOOKUP(A587,'NO STEAL PITCHERs'!$B:$E,4,FALSE))</f>
        <v>999</v>
      </c>
      <c r="E587" t="e">
        <f t="shared" si="19"/>
        <v>#N/A</v>
      </c>
    </row>
    <row r="588" spans="1:5" x14ac:dyDescent="0.25">
      <c r="A588" s="17" t="s">
        <v>1077</v>
      </c>
      <c r="B588">
        <f>VLOOKUP(A588,'NO STEAL PITCHERs'!$B:$O,14,FALSE)</f>
        <v>-12.7</v>
      </c>
      <c r="C588">
        <f t="shared" si="18"/>
        <v>585</v>
      </c>
      <c r="D588">
        <f>_xlfn.IFNA(VLOOKUP(A588,'NO STEALS HITTERs'!$B:$E,4,FALSE),VLOOKUP(A588,'NO STEAL PITCHERs'!$B:$E,4,FALSE))</f>
        <v>999</v>
      </c>
      <c r="E588" t="e">
        <f t="shared" si="19"/>
        <v>#N/A</v>
      </c>
    </row>
    <row r="589" spans="1:5" x14ac:dyDescent="0.25">
      <c r="A589" t="s">
        <v>307</v>
      </c>
      <c r="B589">
        <f>VLOOKUP(A589,'NO STEALS HITTERs'!$B:$N,13,FALSE)</f>
        <v>-12.7</v>
      </c>
      <c r="C589">
        <f t="shared" si="18"/>
        <v>585</v>
      </c>
      <c r="D589">
        <f>_xlfn.IFNA(VLOOKUP(A589,'NO STEALS HITTERs'!$B:$E,4,FALSE),VLOOKUP(A589,'NO STEAL PITCHERs'!$B:$E,4,FALSE))</f>
        <v>412.2</v>
      </c>
      <c r="E589">
        <f t="shared" si="19"/>
        <v>-172.8</v>
      </c>
    </row>
    <row r="590" spans="1:5" x14ac:dyDescent="0.25">
      <c r="A590" s="17" t="s">
        <v>1075</v>
      </c>
      <c r="B590">
        <f>VLOOKUP(A590,'NO STEAL PITCHERs'!$B:$O,14,FALSE)</f>
        <v>-12.8</v>
      </c>
      <c r="C590">
        <f t="shared" si="18"/>
        <v>589</v>
      </c>
      <c r="D590">
        <f>_xlfn.IFNA(VLOOKUP(A590,'NO STEALS HITTERs'!$B:$E,4,FALSE),VLOOKUP(A590,'NO STEAL PITCHERs'!$B:$E,4,FALSE))</f>
        <v>999</v>
      </c>
      <c r="E590" t="e">
        <f t="shared" si="19"/>
        <v>#N/A</v>
      </c>
    </row>
    <row r="591" spans="1:5" x14ac:dyDescent="0.25">
      <c r="A591" s="17" t="s">
        <v>1071</v>
      </c>
      <c r="B591">
        <f>VLOOKUP(A591,'NO STEAL PITCHERs'!$B:$O,14,FALSE)</f>
        <v>-12.8</v>
      </c>
      <c r="C591">
        <f t="shared" si="18"/>
        <v>589</v>
      </c>
      <c r="D591">
        <f>_xlfn.IFNA(VLOOKUP(A591,'NO STEALS HITTERs'!$B:$E,4,FALSE),VLOOKUP(A591,'NO STEAL PITCHERs'!$B:$E,4,FALSE))</f>
        <v>746.3</v>
      </c>
      <c r="E591">
        <f t="shared" si="19"/>
        <v>157.29999999999995</v>
      </c>
    </row>
    <row r="592" spans="1:5" x14ac:dyDescent="0.25">
      <c r="A592" s="17" t="s">
        <v>1129</v>
      </c>
      <c r="B592">
        <f>VLOOKUP(A592,'NO STEAL PITCHERs'!$B:$O,14,FALSE)</f>
        <v>-12.9</v>
      </c>
      <c r="C592">
        <f t="shared" si="18"/>
        <v>591</v>
      </c>
      <c r="D592">
        <f>_xlfn.IFNA(VLOOKUP(A592,'NO STEALS HITTERs'!$B:$E,4,FALSE),VLOOKUP(A592,'NO STEAL PITCHERs'!$B:$E,4,FALSE))</f>
        <v>561.5</v>
      </c>
      <c r="E592">
        <f t="shared" si="19"/>
        <v>-29.5</v>
      </c>
    </row>
    <row r="593" spans="1:5" x14ac:dyDescent="0.25">
      <c r="A593" t="s">
        <v>329</v>
      </c>
      <c r="B593">
        <f>VLOOKUP(A593,'NO STEALS HITTERs'!$B:$N,13,FALSE)</f>
        <v>-13</v>
      </c>
      <c r="C593">
        <f t="shared" si="18"/>
        <v>592</v>
      </c>
      <c r="D593">
        <f>_xlfn.IFNA(VLOOKUP(A593,'NO STEALS HITTERs'!$B:$E,4,FALSE),VLOOKUP(A593,'NO STEAL PITCHERs'!$B:$E,4,FALSE))</f>
        <v>532.5</v>
      </c>
      <c r="E593">
        <f t="shared" si="19"/>
        <v>-59.5</v>
      </c>
    </row>
    <row r="594" spans="1:5" x14ac:dyDescent="0.25">
      <c r="A594" s="17" t="s">
        <v>1107</v>
      </c>
      <c r="B594">
        <f>VLOOKUP(A594,'NO STEAL PITCHERs'!$B:$O,14,FALSE)</f>
        <v>-13</v>
      </c>
      <c r="C594">
        <f t="shared" si="18"/>
        <v>592</v>
      </c>
      <c r="D594">
        <f>_xlfn.IFNA(VLOOKUP(A594,'NO STEALS HITTERs'!$B:$E,4,FALSE),VLOOKUP(A594,'NO STEAL PITCHERs'!$B:$E,4,FALSE))</f>
        <v>999</v>
      </c>
      <c r="E594" t="e">
        <f t="shared" si="19"/>
        <v>#N/A</v>
      </c>
    </row>
    <row r="595" spans="1:5" x14ac:dyDescent="0.25">
      <c r="A595" s="17" t="s">
        <v>1328</v>
      </c>
      <c r="B595">
        <f>VLOOKUP(A595,'NO STEAL PITCHERs'!$B:$O,14,FALSE)</f>
        <v>-13.1</v>
      </c>
      <c r="C595">
        <f t="shared" si="18"/>
        <v>594</v>
      </c>
      <c r="D595">
        <f>_xlfn.IFNA(VLOOKUP(A595,'NO STEALS HITTERs'!$B:$E,4,FALSE),VLOOKUP(A595,'NO STEAL PITCHERs'!$B:$E,4,FALSE))</f>
        <v>553.70000000000005</v>
      </c>
      <c r="E595">
        <f t="shared" si="19"/>
        <v>-40.299999999999955</v>
      </c>
    </row>
    <row r="596" spans="1:5" x14ac:dyDescent="0.25">
      <c r="A596" s="17" t="s">
        <v>1101</v>
      </c>
      <c r="B596">
        <f>VLOOKUP(A596,'NO STEAL PITCHERs'!$B:$O,14,FALSE)</f>
        <v>-13.1</v>
      </c>
      <c r="C596">
        <f t="shared" si="18"/>
        <v>594</v>
      </c>
      <c r="D596">
        <f>_xlfn.IFNA(VLOOKUP(A596,'NO STEALS HITTERs'!$B:$E,4,FALSE),VLOOKUP(A596,'NO STEAL PITCHERs'!$B:$E,4,FALSE))</f>
        <v>999</v>
      </c>
      <c r="E596" t="e">
        <f t="shared" si="19"/>
        <v>#N/A</v>
      </c>
    </row>
    <row r="597" spans="1:5" x14ac:dyDescent="0.25">
      <c r="A597" s="17" t="s">
        <v>1335</v>
      </c>
      <c r="B597">
        <f>VLOOKUP(A597,'NO STEAL PITCHERs'!$B:$O,14,FALSE)</f>
        <v>-13.1</v>
      </c>
      <c r="C597">
        <f t="shared" si="18"/>
        <v>594</v>
      </c>
      <c r="D597">
        <f>_xlfn.IFNA(VLOOKUP(A597,'NO STEALS HITTERs'!$B:$E,4,FALSE),VLOOKUP(A597,'NO STEAL PITCHERs'!$B:$E,4,FALSE))</f>
        <v>363.7</v>
      </c>
      <c r="E597">
        <f t="shared" si="19"/>
        <v>-230.3</v>
      </c>
    </row>
    <row r="598" spans="1:5" x14ac:dyDescent="0.25">
      <c r="A598" s="17" t="s">
        <v>1086</v>
      </c>
      <c r="B598">
        <f>VLOOKUP(A598,'NO STEAL PITCHERs'!$B:$O,14,FALSE)</f>
        <v>-13.1</v>
      </c>
      <c r="C598">
        <f t="shared" si="18"/>
        <v>594</v>
      </c>
      <c r="D598">
        <f>_xlfn.IFNA(VLOOKUP(A598,'NO STEALS HITTERs'!$B:$E,4,FALSE),VLOOKUP(A598,'NO STEAL PITCHERs'!$B:$E,4,FALSE))</f>
        <v>750.8</v>
      </c>
      <c r="E598">
        <f t="shared" si="19"/>
        <v>156.79999999999995</v>
      </c>
    </row>
    <row r="599" spans="1:5" x14ac:dyDescent="0.25">
      <c r="A599" s="17" t="s">
        <v>1097</v>
      </c>
      <c r="B599">
        <f>VLOOKUP(A599,'NO STEAL PITCHERs'!$B:$O,14,FALSE)</f>
        <v>-13.1</v>
      </c>
      <c r="C599">
        <f t="shared" si="18"/>
        <v>594</v>
      </c>
      <c r="D599">
        <f>_xlfn.IFNA(VLOOKUP(A599,'NO STEALS HITTERs'!$B:$E,4,FALSE),VLOOKUP(A599,'NO STEAL PITCHERs'!$B:$E,4,FALSE))</f>
        <v>999</v>
      </c>
      <c r="E599" t="e">
        <f t="shared" si="19"/>
        <v>#N/A</v>
      </c>
    </row>
    <row r="600" spans="1:5" x14ac:dyDescent="0.25">
      <c r="A600" s="17" t="s">
        <v>1126</v>
      </c>
      <c r="B600">
        <f>VLOOKUP(A600,'NO STEAL PITCHERs'!$B:$O,14,FALSE)</f>
        <v>-13.1</v>
      </c>
      <c r="C600">
        <f t="shared" si="18"/>
        <v>594</v>
      </c>
      <c r="D600">
        <f>_xlfn.IFNA(VLOOKUP(A600,'NO STEALS HITTERs'!$B:$E,4,FALSE),VLOOKUP(A600,'NO STEAL PITCHERs'!$B:$E,4,FALSE))</f>
        <v>549.6</v>
      </c>
      <c r="E600">
        <f t="shared" si="19"/>
        <v>-44.399999999999977</v>
      </c>
    </row>
    <row r="601" spans="1:5" x14ac:dyDescent="0.25">
      <c r="A601" t="s">
        <v>318</v>
      </c>
      <c r="B601">
        <f>VLOOKUP(A601,'NO STEALS HITTERs'!$B:$N,13,FALSE)</f>
        <v>-13.2</v>
      </c>
      <c r="C601">
        <f t="shared" si="18"/>
        <v>600</v>
      </c>
      <c r="D601">
        <f>_xlfn.IFNA(VLOOKUP(A601,'NO STEALS HITTERs'!$B:$E,4,FALSE),VLOOKUP(A601,'NO STEAL PITCHERs'!$B:$E,4,FALSE))</f>
        <v>268.10000000000002</v>
      </c>
      <c r="E601">
        <f t="shared" si="19"/>
        <v>-331.9</v>
      </c>
    </row>
    <row r="602" spans="1:5" x14ac:dyDescent="0.25">
      <c r="A602" t="s">
        <v>310</v>
      </c>
      <c r="B602">
        <f>VLOOKUP(A602,'NO STEALS HITTERs'!$B:$N,13,FALSE)</f>
        <v>-13.2</v>
      </c>
      <c r="C602">
        <f t="shared" si="18"/>
        <v>600</v>
      </c>
      <c r="D602">
        <f>_xlfn.IFNA(VLOOKUP(A602,'NO STEALS HITTERs'!$B:$E,4,FALSE),VLOOKUP(A602,'NO STEAL PITCHERs'!$B:$E,4,FALSE))</f>
        <v>324.39999999999998</v>
      </c>
      <c r="E602">
        <f t="shared" si="19"/>
        <v>-275.60000000000002</v>
      </c>
    </row>
    <row r="603" spans="1:5" x14ac:dyDescent="0.25">
      <c r="A603" s="17" t="s">
        <v>1323</v>
      </c>
      <c r="B603">
        <f>VLOOKUP(A603,'NO STEAL PITCHERs'!$B:$O,14,FALSE)</f>
        <v>-13.2</v>
      </c>
      <c r="C603">
        <f t="shared" si="18"/>
        <v>600</v>
      </c>
      <c r="D603">
        <f>_xlfn.IFNA(VLOOKUP(A603,'NO STEALS HITTERs'!$B:$E,4,FALSE),VLOOKUP(A603,'NO STEAL PITCHERs'!$B:$E,4,FALSE))</f>
        <v>631.29999999999995</v>
      </c>
      <c r="E603">
        <f t="shared" si="19"/>
        <v>31.299999999999955</v>
      </c>
    </row>
    <row r="604" spans="1:5" x14ac:dyDescent="0.25">
      <c r="A604" s="17" t="s">
        <v>1387</v>
      </c>
      <c r="B604">
        <f>VLOOKUP(A604,'NO STEAL PITCHERs'!$B:$O,14,FALSE)</f>
        <v>-13.2</v>
      </c>
      <c r="C604">
        <f t="shared" si="18"/>
        <v>600</v>
      </c>
      <c r="D604">
        <f>_xlfn.IFNA(VLOOKUP(A604,'NO STEALS HITTERs'!$B:$E,4,FALSE),VLOOKUP(A604,'NO STEAL PITCHERs'!$B:$E,4,FALSE))</f>
        <v>999</v>
      </c>
      <c r="E604" t="e">
        <f t="shared" si="19"/>
        <v>#N/A</v>
      </c>
    </row>
    <row r="605" spans="1:5" x14ac:dyDescent="0.25">
      <c r="A605" s="17" t="s">
        <v>1109</v>
      </c>
      <c r="B605">
        <f>VLOOKUP(A605,'NO STEAL PITCHERs'!$B:$O,14,FALSE)</f>
        <v>-13.2</v>
      </c>
      <c r="C605">
        <f t="shared" si="18"/>
        <v>600</v>
      </c>
      <c r="D605">
        <f>_xlfn.IFNA(VLOOKUP(A605,'NO STEALS HITTERs'!$B:$E,4,FALSE),VLOOKUP(A605,'NO STEAL PITCHERs'!$B:$E,4,FALSE))</f>
        <v>999</v>
      </c>
      <c r="E605" t="e">
        <f t="shared" si="19"/>
        <v>#N/A</v>
      </c>
    </row>
    <row r="606" spans="1:5" x14ac:dyDescent="0.25">
      <c r="A606" s="17" t="s">
        <v>1117</v>
      </c>
      <c r="B606">
        <f>VLOOKUP(A606,'NO STEAL PITCHERs'!$B:$O,14,FALSE)</f>
        <v>-13.3</v>
      </c>
      <c r="C606">
        <f t="shared" si="18"/>
        <v>605</v>
      </c>
      <c r="D606">
        <f>_xlfn.IFNA(VLOOKUP(A606,'NO STEALS HITTERs'!$B:$E,4,FALSE),VLOOKUP(A606,'NO STEAL PITCHERs'!$B:$E,4,FALSE))</f>
        <v>999</v>
      </c>
      <c r="E606" t="e">
        <f t="shared" si="19"/>
        <v>#N/A</v>
      </c>
    </row>
    <row r="607" spans="1:5" x14ac:dyDescent="0.25">
      <c r="A607" s="17" t="s">
        <v>1121</v>
      </c>
      <c r="B607">
        <f>VLOOKUP(A607,'NO STEAL PITCHERs'!$B:$O,14,FALSE)</f>
        <v>-13.3</v>
      </c>
      <c r="C607">
        <f t="shared" si="18"/>
        <v>605</v>
      </c>
      <c r="D607">
        <f>_xlfn.IFNA(VLOOKUP(A607,'NO STEALS HITTERs'!$B:$E,4,FALSE),VLOOKUP(A607,'NO STEAL PITCHERs'!$B:$E,4,FALSE))</f>
        <v>999</v>
      </c>
      <c r="E607" t="e">
        <f t="shared" si="19"/>
        <v>#N/A</v>
      </c>
    </row>
    <row r="608" spans="1:5" x14ac:dyDescent="0.25">
      <c r="A608" t="s">
        <v>341</v>
      </c>
      <c r="B608">
        <f>VLOOKUP(A608,'NO STEALS HITTERs'!$B:$N,13,FALSE)</f>
        <v>-13.4</v>
      </c>
      <c r="C608">
        <f t="shared" si="18"/>
        <v>607</v>
      </c>
      <c r="D608">
        <f>_xlfn.IFNA(VLOOKUP(A608,'NO STEALS HITTERs'!$B:$E,4,FALSE),VLOOKUP(A608,'NO STEAL PITCHERs'!$B:$E,4,FALSE))</f>
        <v>455.2</v>
      </c>
      <c r="E608">
        <f t="shared" si="19"/>
        <v>-151.80000000000001</v>
      </c>
    </row>
    <row r="609" spans="1:5" x14ac:dyDescent="0.25">
      <c r="A609" s="17" t="s">
        <v>1120</v>
      </c>
      <c r="B609">
        <f>VLOOKUP(A609,'NO STEAL PITCHERs'!$B:$O,14,FALSE)</f>
        <v>-13.4</v>
      </c>
      <c r="C609">
        <f t="shared" si="18"/>
        <v>607</v>
      </c>
      <c r="D609">
        <f>_xlfn.IFNA(VLOOKUP(A609,'NO STEALS HITTERs'!$B:$E,4,FALSE),VLOOKUP(A609,'NO STEAL PITCHERs'!$B:$E,4,FALSE))</f>
        <v>999</v>
      </c>
      <c r="E609" t="e">
        <f t="shared" si="19"/>
        <v>#N/A</v>
      </c>
    </row>
    <row r="610" spans="1:5" x14ac:dyDescent="0.25">
      <c r="A610" s="17" t="s">
        <v>1111</v>
      </c>
      <c r="B610">
        <f>VLOOKUP(A610,'NO STEAL PITCHERs'!$B:$O,14,FALSE)</f>
        <v>-13.4</v>
      </c>
      <c r="C610">
        <f t="shared" si="18"/>
        <v>607</v>
      </c>
      <c r="D610">
        <f>_xlfn.IFNA(VLOOKUP(A610,'NO STEALS HITTERs'!$B:$E,4,FALSE),VLOOKUP(A610,'NO STEAL PITCHERs'!$B:$E,4,FALSE))</f>
        <v>999</v>
      </c>
      <c r="E610" t="e">
        <f t="shared" si="19"/>
        <v>#N/A</v>
      </c>
    </row>
    <row r="611" spans="1:5" x14ac:dyDescent="0.25">
      <c r="A611" t="s">
        <v>338</v>
      </c>
      <c r="B611">
        <f>VLOOKUP(A611,'NO STEALS HITTERs'!$B:$N,13,FALSE)</f>
        <v>-13.5</v>
      </c>
      <c r="C611">
        <f t="shared" si="18"/>
        <v>610</v>
      </c>
      <c r="D611">
        <f>_xlfn.IFNA(VLOOKUP(A611,'NO STEALS HITTERs'!$B:$E,4,FALSE),VLOOKUP(A611,'NO STEAL PITCHERs'!$B:$E,4,FALSE))</f>
        <v>375.4</v>
      </c>
      <c r="E611">
        <f t="shared" si="19"/>
        <v>-234.60000000000002</v>
      </c>
    </row>
    <row r="612" spans="1:5" x14ac:dyDescent="0.25">
      <c r="A612" t="s">
        <v>308</v>
      </c>
      <c r="B612">
        <f>VLOOKUP(A612,'NO STEALS HITTERs'!$B:$N,13,FALSE)</f>
        <v>-13.5</v>
      </c>
      <c r="C612">
        <f t="shared" si="18"/>
        <v>610</v>
      </c>
      <c r="D612">
        <f>_xlfn.IFNA(VLOOKUP(A612,'NO STEALS HITTERs'!$B:$E,4,FALSE),VLOOKUP(A612,'NO STEAL PITCHERs'!$B:$E,4,FALSE))</f>
        <v>444.7</v>
      </c>
      <c r="E612">
        <f t="shared" si="19"/>
        <v>-165.3</v>
      </c>
    </row>
    <row r="613" spans="1:5" x14ac:dyDescent="0.25">
      <c r="A613" s="17" t="s">
        <v>1113</v>
      </c>
      <c r="B613">
        <f>VLOOKUP(A613,'NO STEAL PITCHERs'!$B:$O,14,FALSE)</f>
        <v>-13.5</v>
      </c>
      <c r="C613">
        <f t="shared" si="18"/>
        <v>610</v>
      </c>
      <c r="D613">
        <f>_xlfn.IFNA(VLOOKUP(A613,'NO STEALS HITTERs'!$B:$E,4,FALSE),VLOOKUP(A613,'NO STEAL PITCHERs'!$B:$E,4,FALSE))</f>
        <v>999</v>
      </c>
      <c r="E613" t="e">
        <f t="shared" si="19"/>
        <v>#N/A</v>
      </c>
    </row>
    <row r="614" spans="1:5" x14ac:dyDescent="0.25">
      <c r="A614" s="17" t="s">
        <v>1110</v>
      </c>
      <c r="B614">
        <f>VLOOKUP(A614,'NO STEAL PITCHERs'!$B:$O,14,FALSE)</f>
        <v>-13.5</v>
      </c>
      <c r="C614">
        <f t="shared" si="18"/>
        <v>610</v>
      </c>
      <c r="D614">
        <f>_xlfn.IFNA(VLOOKUP(A614,'NO STEALS HITTERs'!$B:$E,4,FALSE),VLOOKUP(A614,'NO STEAL PITCHERs'!$B:$E,4,FALSE))</f>
        <v>999</v>
      </c>
      <c r="E614" t="e">
        <f t="shared" si="19"/>
        <v>#N/A</v>
      </c>
    </row>
    <row r="615" spans="1:5" x14ac:dyDescent="0.25">
      <c r="A615" s="17" t="s">
        <v>1088</v>
      </c>
      <c r="B615">
        <f>VLOOKUP(A615,'NO STEAL PITCHERs'!$B:$O,14,FALSE)</f>
        <v>-13.5</v>
      </c>
      <c r="C615">
        <f t="shared" si="18"/>
        <v>610</v>
      </c>
      <c r="D615">
        <f>_xlfn.IFNA(VLOOKUP(A615,'NO STEALS HITTERs'!$B:$E,4,FALSE),VLOOKUP(A615,'NO STEAL PITCHERs'!$B:$E,4,FALSE))</f>
        <v>746.1</v>
      </c>
      <c r="E615">
        <f t="shared" si="19"/>
        <v>136.10000000000002</v>
      </c>
    </row>
    <row r="616" spans="1:5" x14ac:dyDescent="0.25">
      <c r="A616" s="17" t="s">
        <v>1407</v>
      </c>
      <c r="B616">
        <f>VLOOKUP(A616,'NO STEAL PITCHERs'!$B:$O,14,FALSE)</f>
        <v>-13.5</v>
      </c>
      <c r="C616">
        <f t="shared" si="18"/>
        <v>610</v>
      </c>
      <c r="D616">
        <f>_xlfn.IFNA(VLOOKUP(A616,'NO STEALS HITTERs'!$B:$E,4,FALSE),VLOOKUP(A616,'NO STEAL PITCHERs'!$B:$E,4,FALSE))</f>
        <v>702.3</v>
      </c>
      <c r="E616">
        <f t="shared" si="19"/>
        <v>92.299999999999955</v>
      </c>
    </row>
    <row r="617" spans="1:5" x14ac:dyDescent="0.25">
      <c r="A617" s="17" t="s">
        <v>1136</v>
      </c>
      <c r="B617">
        <f>VLOOKUP(A617,'NO STEAL PITCHERs'!$B:$O,14,FALSE)</f>
        <v>-13.5</v>
      </c>
      <c r="C617">
        <f t="shared" si="18"/>
        <v>610</v>
      </c>
      <c r="D617">
        <f>_xlfn.IFNA(VLOOKUP(A617,'NO STEALS HITTERs'!$B:$E,4,FALSE),VLOOKUP(A617,'NO STEAL PITCHERs'!$B:$E,4,FALSE))</f>
        <v>750.8</v>
      </c>
      <c r="E617">
        <f t="shared" si="19"/>
        <v>140.79999999999995</v>
      </c>
    </row>
    <row r="618" spans="1:5" x14ac:dyDescent="0.25">
      <c r="A618" s="17" t="s">
        <v>1096</v>
      </c>
      <c r="B618">
        <f>VLOOKUP(A618,'NO STEAL PITCHERs'!$B:$O,14,FALSE)</f>
        <v>-13.5</v>
      </c>
      <c r="C618">
        <f t="shared" si="18"/>
        <v>610</v>
      </c>
      <c r="D618">
        <f>_xlfn.IFNA(VLOOKUP(A618,'NO STEALS HITTERs'!$B:$E,4,FALSE),VLOOKUP(A618,'NO STEAL PITCHERs'!$B:$E,4,FALSE))</f>
        <v>739.3</v>
      </c>
      <c r="E618">
        <f t="shared" si="19"/>
        <v>129.29999999999995</v>
      </c>
    </row>
    <row r="619" spans="1:5" x14ac:dyDescent="0.25">
      <c r="A619" s="17" t="s">
        <v>1103</v>
      </c>
      <c r="B619">
        <f>VLOOKUP(A619,'NO STEAL PITCHERs'!$B:$O,14,FALSE)</f>
        <v>-13.5</v>
      </c>
      <c r="C619">
        <f t="shared" si="18"/>
        <v>610</v>
      </c>
      <c r="D619">
        <f>_xlfn.IFNA(VLOOKUP(A619,'NO STEALS HITTERs'!$B:$E,4,FALSE),VLOOKUP(A619,'NO STEAL PITCHERs'!$B:$E,4,FALSE))</f>
        <v>999</v>
      </c>
      <c r="E619" t="e">
        <f t="shared" si="19"/>
        <v>#N/A</v>
      </c>
    </row>
    <row r="620" spans="1:5" x14ac:dyDescent="0.25">
      <c r="A620" t="s">
        <v>316</v>
      </c>
      <c r="B620">
        <f>VLOOKUP(A620,'NO STEALS HITTERs'!$B:$N,13,FALSE)</f>
        <v>-13.6</v>
      </c>
      <c r="C620">
        <f t="shared" si="18"/>
        <v>619</v>
      </c>
      <c r="D620">
        <f>_xlfn.IFNA(VLOOKUP(A620,'NO STEALS HITTERs'!$B:$E,4,FALSE),VLOOKUP(A620,'NO STEAL PITCHERs'!$B:$E,4,FALSE))</f>
        <v>561.70000000000005</v>
      </c>
      <c r="E620">
        <f t="shared" si="19"/>
        <v>-57.299999999999955</v>
      </c>
    </row>
    <row r="621" spans="1:5" x14ac:dyDescent="0.25">
      <c r="A621" s="17" t="s">
        <v>1325</v>
      </c>
      <c r="B621">
        <f>VLOOKUP(A621,'NO STEAL PITCHERs'!$B:$O,14,FALSE)</f>
        <v>-13.6</v>
      </c>
      <c r="C621">
        <f t="shared" si="18"/>
        <v>619</v>
      </c>
      <c r="D621">
        <f>_xlfn.IFNA(VLOOKUP(A621,'NO STEALS HITTERs'!$B:$E,4,FALSE),VLOOKUP(A621,'NO STEAL PITCHERs'!$B:$E,4,FALSE))</f>
        <v>465.8</v>
      </c>
      <c r="E621">
        <f t="shared" si="19"/>
        <v>-153.19999999999999</v>
      </c>
    </row>
    <row r="622" spans="1:5" x14ac:dyDescent="0.25">
      <c r="A622" s="17" t="s">
        <v>1115</v>
      </c>
      <c r="B622">
        <f>VLOOKUP(A622,'NO STEAL PITCHERs'!$B:$O,14,FALSE)</f>
        <v>-13.6</v>
      </c>
      <c r="C622">
        <f t="shared" si="18"/>
        <v>619</v>
      </c>
      <c r="D622">
        <f>_xlfn.IFNA(VLOOKUP(A622,'NO STEALS HITTERs'!$B:$E,4,FALSE),VLOOKUP(A622,'NO STEAL PITCHERs'!$B:$E,4,FALSE))</f>
        <v>748.3</v>
      </c>
      <c r="E622">
        <f t="shared" si="19"/>
        <v>129.29999999999995</v>
      </c>
    </row>
    <row r="623" spans="1:5" x14ac:dyDescent="0.25">
      <c r="A623" s="17" t="s">
        <v>1128</v>
      </c>
      <c r="B623">
        <f>VLOOKUP(A623,'NO STEAL PITCHERs'!$B:$O,14,FALSE)</f>
        <v>-13.6</v>
      </c>
      <c r="C623">
        <f t="shared" si="18"/>
        <v>619</v>
      </c>
      <c r="D623">
        <f>_xlfn.IFNA(VLOOKUP(A623,'NO STEALS HITTERs'!$B:$E,4,FALSE),VLOOKUP(A623,'NO STEAL PITCHERs'!$B:$E,4,FALSE))</f>
        <v>749.4</v>
      </c>
      <c r="E623">
        <f t="shared" si="19"/>
        <v>130.39999999999998</v>
      </c>
    </row>
    <row r="624" spans="1:5" x14ac:dyDescent="0.25">
      <c r="A624" s="17" t="s">
        <v>1137</v>
      </c>
      <c r="B624">
        <f>VLOOKUP(A624,'NO STEAL PITCHERs'!$B:$O,14,FALSE)</f>
        <v>-13.7</v>
      </c>
      <c r="C624">
        <f t="shared" si="18"/>
        <v>623</v>
      </c>
      <c r="D624">
        <f>_xlfn.IFNA(VLOOKUP(A624,'NO STEALS HITTERs'!$B:$E,4,FALSE),VLOOKUP(A624,'NO STEAL PITCHERs'!$B:$E,4,FALSE))</f>
        <v>999</v>
      </c>
      <c r="E624" t="e">
        <f t="shared" si="19"/>
        <v>#N/A</v>
      </c>
    </row>
    <row r="625" spans="1:5" x14ac:dyDescent="0.25">
      <c r="A625" s="17" t="s">
        <v>1140</v>
      </c>
      <c r="B625">
        <f>VLOOKUP(A625,'NO STEAL PITCHERs'!$B:$O,14,FALSE)</f>
        <v>-13.7</v>
      </c>
      <c r="C625">
        <f t="shared" si="18"/>
        <v>623</v>
      </c>
      <c r="D625">
        <f>_xlfn.IFNA(VLOOKUP(A625,'NO STEALS HITTERs'!$B:$E,4,FALSE),VLOOKUP(A625,'NO STEAL PITCHERs'!$B:$E,4,FALSE))</f>
        <v>747</v>
      </c>
      <c r="E625">
        <f t="shared" si="19"/>
        <v>124</v>
      </c>
    </row>
    <row r="626" spans="1:5" x14ac:dyDescent="0.25">
      <c r="A626" s="17" t="s">
        <v>1340</v>
      </c>
      <c r="B626">
        <f>VLOOKUP(A626,'NO STEAL PITCHERs'!$B:$O,14,FALSE)</f>
        <v>-13.7</v>
      </c>
      <c r="C626">
        <f t="shared" si="18"/>
        <v>623</v>
      </c>
      <c r="D626">
        <f>_xlfn.IFNA(VLOOKUP(A626,'NO STEALS HITTERs'!$B:$E,4,FALSE),VLOOKUP(A626,'NO STEAL PITCHERs'!$B:$E,4,FALSE))</f>
        <v>424.4</v>
      </c>
      <c r="E626">
        <f t="shared" si="19"/>
        <v>-198.60000000000002</v>
      </c>
    </row>
    <row r="627" spans="1:5" x14ac:dyDescent="0.25">
      <c r="A627" s="17" t="s">
        <v>1296</v>
      </c>
      <c r="B627">
        <f>VLOOKUP(A627,'NO STEAL PITCHERs'!$B:$O,14,FALSE)</f>
        <v>-13.7</v>
      </c>
      <c r="C627">
        <f t="shared" si="18"/>
        <v>623</v>
      </c>
      <c r="D627">
        <f>_xlfn.IFNA(VLOOKUP(A627,'NO STEALS HITTERs'!$B:$E,4,FALSE),VLOOKUP(A627,'NO STEAL PITCHERs'!$B:$E,4,FALSE))</f>
        <v>999</v>
      </c>
      <c r="E627" t="e">
        <f t="shared" si="19"/>
        <v>#N/A</v>
      </c>
    </row>
    <row r="628" spans="1:5" x14ac:dyDescent="0.25">
      <c r="A628" t="s">
        <v>291</v>
      </c>
      <c r="B628">
        <f>VLOOKUP(A628,'NO STEALS HITTERs'!$B:$N,13,FALSE)</f>
        <v>-13.7</v>
      </c>
      <c r="C628">
        <f t="shared" si="18"/>
        <v>623</v>
      </c>
      <c r="D628">
        <f>_xlfn.IFNA(VLOOKUP(A628,'NO STEALS HITTERs'!$B:$E,4,FALSE),VLOOKUP(A628,'NO STEAL PITCHERs'!$B:$E,4,FALSE))</f>
        <v>376.8</v>
      </c>
      <c r="E628">
        <f t="shared" si="19"/>
        <v>-246.2</v>
      </c>
    </row>
    <row r="629" spans="1:5" x14ac:dyDescent="0.25">
      <c r="A629" s="17" t="s">
        <v>1125</v>
      </c>
      <c r="B629">
        <f>VLOOKUP(A629,'NO STEAL PITCHERs'!$B:$O,14,FALSE)</f>
        <v>-13.8</v>
      </c>
      <c r="C629">
        <f t="shared" si="18"/>
        <v>628</v>
      </c>
      <c r="D629">
        <f>_xlfn.IFNA(VLOOKUP(A629,'NO STEALS HITTERs'!$B:$E,4,FALSE),VLOOKUP(A629,'NO STEAL PITCHERs'!$B:$E,4,FALSE))</f>
        <v>999</v>
      </c>
      <c r="E629" t="e">
        <f t="shared" si="19"/>
        <v>#N/A</v>
      </c>
    </row>
    <row r="630" spans="1:5" x14ac:dyDescent="0.25">
      <c r="A630" s="17" t="s">
        <v>1332</v>
      </c>
      <c r="B630">
        <f>VLOOKUP(A630,'NO STEAL PITCHERs'!$B:$O,14,FALSE)</f>
        <v>-13.8</v>
      </c>
      <c r="C630">
        <f t="shared" si="18"/>
        <v>628</v>
      </c>
      <c r="D630">
        <f>_xlfn.IFNA(VLOOKUP(A630,'NO STEALS HITTERs'!$B:$E,4,FALSE),VLOOKUP(A630,'NO STEAL PITCHERs'!$B:$E,4,FALSE))</f>
        <v>505.1</v>
      </c>
      <c r="E630">
        <f t="shared" si="19"/>
        <v>-122.89999999999998</v>
      </c>
    </row>
    <row r="631" spans="1:5" x14ac:dyDescent="0.25">
      <c r="A631" t="s">
        <v>332</v>
      </c>
      <c r="B631">
        <f>VLOOKUP(A631,'NO STEALS HITTERs'!$B:$N,13,FALSE)</f>
        <v>-13.9</v>
      </c>
      <c r="C631">
        <f t="shared" si="18"/>
        <v>630</v>
      </c>
      <c r="D631">
        <f>_xlfn.IFNA(VLOOKUP(A631,'NO STEALS HITTERs'!$B:$E,4,FALSE),VLOOKUP(A631,'NO STEAL PITCHERs'!$B:$E,4,FALSE))</f>
        <v>317.89999999999998</v>
      </c>
      <c r="E631">
        <f t="shared" si="19"/>
        <v>-312.10000000000002</v>
      </c>
    </row>
    <row r="632" spans="1:5" x14ac:dyDescent="0.25">
      <c r="A632" t="s">
        <v>315</v>
      </c>
      <c r="B632">
        <f>VLOOKUP(A632,'NO STEALS HITTERs'!$B:$N,13,FALSE)</f>
        <v>-13.9</v>
      </c>
      <c r="C632">
        <f t="shared" si="18"/>
        <v>630</v>
      </c>
      <c r="D632">
        <f>_xlfn.IFNA(VLOOKUP(A632,'NO STEALS HITTERs'!$B:$E,4,FALSE),VLOOKUP(A632,'NO STEAL PITCHERs'!$B:$E,4,FALSE))</f>
        <v>271.89999999999998</v>
      </c>
      <c r="E632">
        <f t="shared" si="19"/>
        <v>-358.1</v>
      </c>
    </row>
    <row r="633" spans="1:5" x14ac:dyDescent="0.25">
      <c r="A633" t="s">
        <v>359</v>
      </c>
      <c r="B633">
        <f>VLOOKUP(A633,'NO STEALS HITTERs'!$B:$N,13,FALSE)</f>
        <v>-13.9</v>
      </c>
      <c r="C633">
        <f t="shared" si="18"/>
        <v>630</v>
      </c>
      <c r="D633">
        <f>_xlfn.IFNA(VLOOKUP(A633,'NO STEALS HITTERs'!$B:$E,4,FALSE),VLOOKUP(A633,'NO STEAL PITCHERs'!$B:$E,4,FALSE))</f>
        <v>343.1</v>
      </c>
      <c r="E633">
        <f t="shared" si="19"/>
        <v>-286.89999999999998</v>
      </c>
    </row>
    <row r="634" spans="1:5" x14ac:dyDescent="0.25">
      <c r="A634" s="17" t="s">
        <v>1124</v>
      </c>
      <c r="B634">
        <f>VLOOKUP(A634,'NO STEAL PITCHERs'!$B:$O,14,FALSE)</f>
        <v>-13.9</v>
      </c>
      <c r="C634">
        <f t="shared" si="18"/>
        <v>630</v>
      </c>
      <c r="D634">
        <f>_xlfn.IFNA(VLOOKUP(A634,'NO STEALS HITTERs'!$B:$E,4,FALSE),VLOOKUP(A634,'NO STEAL PITCHERs'!$B:$E,4,FALSE))</f>
        <v>747.6</v>
      </c>
      <c r="E634">
        <f t="shared" si="19"/>
        <v>117.60000000000002</v>
      </c>
    </row>
    <row r="635" spans="1:5" x14ac:dyDescent="0.25">
      <c r="A635" s="17" t="s">
        <v>1285</v>
      </c>
      <c r="B635">
        <f>VLOOKUP(A635,'NO STEAL PITCHERs'!$B:$O,14,FALSE)</f>
        <v>-13.9</v>
      </c>
      <c r="C635">
        <f t="shared" si="18"/>
        <v>630</v>
      </c>
      <c r="D635">
        <f>_xlfn.IFNA(VLOOKUP(A635,'NO STEALS HITTERs'!$B:$E,4,FALSE),VLOOKUP(A635,'NO STEAL PITCHERs'!$B:$E,4,FALSE))</f>
        <v>737.6</v>
      </c>
      <c r="E635">
        <f t="shared" si="19"/>
        <v>107.60000000000002</v>
      </c>
    </row>
    <row r="636" spans="1:5" x14ac:dyDescent="0.25">
      <c r="A636" s="17" t="s">
        <v>1154</v>
      </c>
      <c r="B636">
        <f>VLOOKUP(A636,'NO STEAL PITCHERs'!$B:$O,14,FALSE)</f>
        <v>-13.9</v>
      </c>
      <c r="C636">
        <f t="shared" si="18"/>
        <v>630</v>
      </c>
      <c r="D636">
        <f>_xlfn.IFNA(VLOOKUP(A636,'NO STEALS HITTERs'!$B:$E,4,FALSE),VLOOKUP(A636,'NO STEAL PITCHERs'!$B:$E,4,FALSE))</f>
        <v>999</v>
      </c>
      <c r="E636" t="e">
        <f t="shared" si="19"/>
        <v>#N/A</v>
      </c>
    </row>
    <row r="637" spans="1:5" x14ac:dyDescent="0.25">
      <c r="A637" s="17" t="s">
        <v>1116</v>
      </c>
      <c r="B637">
        <f>VLOOKUP(A637,'NO STEAL PITCHERs'!$B:$O,14,FALSE)</f>
        <v>-13.9</v>
      </c>
      <c r="C637">
        <f t="shared" si="18"/>
        <v>630</v>
      </c>
      <c r="D637">
        <f>_xlfn.IFNA(VLOOKUP(A637,'NO STEALS HITTERs'!$B:$E,4,FALSE),VLOOKUP(A637,'NO STEAL PITCHERs'!$B:$E,4,FALSE))</f>
        <v>999</v>
      </c>
      <c r="E637" t="e">
        <f t="shared" si="19"/>
        <v>#N/A</v>
      </c>
    </row>
    <row r="638" spans="1:5" x14ac:dyDescent="0.25">
      <c r="A638" s="17" t="s">
        <v>1112</v>
      </c>
      <c r="B638">
        <f>VLOOKUP(A638,'NO STEAL PITCHERs'!$B:$O,14,FALSE)</f>
        <v>-13.9</v>
      </c>
      <c r="C638">
        <f t="shared" si="18"/>
        <v>630</v>
      </c>
      <c r="D638">
        <f>_xlfn.IFNA(VLOOKUP(A638,'NO STEALS HITTERs'!$B:$E,4,FALSE),VLOOKUP(A638,'NO STEAL PITCHERs'!$B:$E,4,FALSE))</f>
        <v>999</v>
      </c>
      <c r="E638" t="e">
        <f t="shared" si="19"/>
        <v>#N/A</v>
      </c>
    </row>
    <row r="639" spans="1:5" x14ac:dyDescent="0.25">
      <c r="A639" t="s">
        <v>320</v>
      </c>
      <c r="B639">
        <f>VLOOKUP(A639,'NO STEALS HITTERs'!$B:$N,13,FALSE)</f>
        <v>-14</v>
      </c>
      <c r="C639">
        <f t="shared" si="18"/>
        <v>638</v>
      </c>
      <c r="D639">
        <f>_xlfn.IFNA(VLOOKUP(A639,'NO STEALS HITTERs'!$B:$E,4,FALSE),VLOOKUP(A639,'NO STEAL PITCHERs'!$B:$E,4,FALSE))</f>
        <v>369.3</v>
      </c>
      <c r="E639">
        <f t="shared" si="19"/>
        <v>-268.7</v>
      </c>
    </row>
    <row r="640" spans="1:5" x14ac:dyDescent="0.25">
      <c r="A640" s="17" t="s">
        <v>1131</v>
      </c>
      <c r="B640">
        <f>VLOOKUP(A640,'NO STEAL PITCHERs'!$B:$O,14,FALSE)</f>
        <v>-14</v>
      </c>
      <c r="C640">
        <f t="shared" si="18"/>
        <v>638</v>
      </c>
      <c r="D640">
        <f>_xlfn.IFNA(VLOOKUP(A640,'NO STEALS HITTERs'!$B:$E,4,FALSE),VLOOKUP(A640,'NO STEAL PITCHERs'!$B:$E,4,FALSE))</f>
        <v>999</v>
      </c>
      <c r="E640" t="e">
        <f t="shared" si="19"/>
        <v>#N/A</v>
      </c>
    </row>
    <row r="641" spans="1:5" x14ac:dyDescent="0.25">
      <c r="A641" s="17" t="s">
        <v>1135</v>
      </c>
      <c r="B641">
        <f>VLOOKUP(A641,'NO STEAL PITCHERs'!$B:$O,14,FALSE)</f>
        <v>-14</v>
      </c>
      <c r="C641">
        <f t="shared" si="18"/>
        <v>638</v>
      </c>
      <c r="D641">
        <f>_xlfn.IFNA(VLOOKUP(A641,'NO STEALS HITTERs'!$B:$E,4,FALSE),VLOOKUP(A641,'NO STEAL PITCHERs'!$B:$E,4,FALSE))</f>
        <v>750.3</v>
      </c>
      <c r="E641">
        <f t="shared" si="19"/>
        <v>112.29999999999995</v>
      </c>
    </row>
    <row r="642" spans="1:5" x14ac:dyDescent="0.25">
      <c r="A642" s="17" t="s">
        <v>1160</v>
      </c>
      <c r="B642">
        <f>VLOOKUP(A642,'NO STEAL PITCHERs'!$B:$O,14,FALSE)</f>
        <v>-14</v>
      </c>
      <c r="C642">
        <f t="shared" ref="C642:C705" si="20">_xlfn.RANK.EQ(B642,$B:$B)</f>
        <v>638</v>
      </c>
      <c r="D642">
        <f>_xlfn.IFNA(VLOOKUP(A642,'NO STEALS HITTERs'!$B:$E,4,FALSE),VLOOKUP(A642,'NO STEAL PITCHERs'!$B:$E,4,FALSE))</f>
        <v>703.4</v>
      </c>
      <c r="E642">
        <f t="shared" ref="E642:E705" si="21">IF(NOT(D642=999),D642-C642,NA())</f>
        <v>65.399999999999977</v>
      </c>
    </row>
    <row r="643" spans="1:5" x14ac:dyDescent="0.25">
      <c r="A643" s="17" t="s">
        <v>1388</v>
      </c>
      <c r="B643">
        <f>VLOOKUP(A643,'NO STEAL PITCHERs'!$B:$O,14,FALSE)</f>
        <v>-14</v>
      </c>
      <c r="C643">
        <f t="shared" si="20"/>
        <v>638</v>
      </c>
      <c r="D643">
        <f>_xlfn.IFNA(VLOOKUP(A643,'NO STEALS HITTERs'!$B:$E,4,FALSE),VLOOKUP(A643,'NO STEAL PITCHERs'!$B:$E,4,FALSE))</f>
        <v>999</v>
      </c>
      <c r="E643" t="e">
        <f t="shared" si="21"/>
        <v>#N/A</v>
      </c>
    </row>
    <row r="644" spans="1:5" x14ac:dyDescent="0.25">
      <c r="A644" t="s">
        <v>294</v>
      </c>
      <c r="B644">
        <f>VLOOKUP(A644,'NO STEALS HITTERs'!$B:$N,13,FALSE)</f>
        <v>-14.1</v>
      </c>
      <c r="C644">
        <f t="shared" si="20"/>
        <v>643</v>
      </c>
      <c r="D644">
        <f>_xlfn.IFNA(VLOOKUP(A644,'NO STEALS HITTERs'!$B:$E,4,FALSE),VLOOKUP(A644,'NO STEAL PITCHERs'!$B:$E,4,FALSE))</f>
        <v>291.7</v>
      </c>
      <c r="E644">
        <f t="shared" si="21"/>
        <v>-351.3</v>
      </c>
    </row>
    <row r="645" spans="1:5" x14ac:dyDescent="0.25">
      <c r="A645" t="s">
        <v>333</v>
      </c>
      <c r="B645">
        <f>VLOOKUP(A645,'NO STEALS HITTERs'!$B:$N,13,FALSE)</f>
        <v>-14.1</v>
      </c>
      <c r="C645">
        <f t="shared" si="20"/>
        <v>643</v>
      </c>
      <c r="D645">
        <f>_xlfn.IFNA(VLOOKUP(A645,'NO STEALS HITTERs'!$B:$E,4,FALSE),VLOOKUP(A645,'NO STEAL PITCHERs'!$B:$E,4,FALSE))</f>
        <v>363.5</v>
      </c>
      <c r="E645">
        <f t="shared" si="21"/>
        <v>-279.5</v>
      </c>
    </row>
    <row r="646" spans="1:5" x14ac:dyDescent="0.25">
      <c r="A646" s="17" t="s">
        <v>1361</v>
      </c>
      <c r="B646">
        <f>VLOOKUP(A646,'NO STEAL PITCHERs'!$B:$O,14,FALSE)</f>
        <v>-14.1</v>
      </c>
      <c r="C646">
        <f t="shared" si="20"/>
        <v>643</v>
      </c>
      <c r="D646">
        <f>_xlfn.IFNA(VLOOKUP(A646,'NO STEALS HITTERs'!$B:$E,4,FALSE),VLOOKUP(A646,'NO STEAL PITCHERs'!$B:$E,4,FALSE))</f>
        <v>750.2</v>
      </c>
      <c r="E646">
        <f t="shared" si="21"/>
        <v>107.20000000000005</v>
      </c>
    </row>
    <row r="647" spans="1:5" x14ac:dyDescent="0.25">
      <c r="A647" s="17" t="s">
        <v>1100</v>
      </c>
      <c r="B647">
        <f>VLOOKUP(A647,'NO STEAL PITCHERs'!$B:$O,14,FALSE)</f>
        <v>-14.1</v>
      </c>
      <c r="C647">
        <f t="shared" si="20"/>
        <v>643</v>
      </c>
      <c r="D647">
        <f>_xlfn.IFNA(VLOOKUP(A647,'NO STEALS HITTERs'!$B:$E,4,FALSE),VLOOKUP(A647,'NO STEAL PITCHERs'!$B:$E,4,FALSE))</f>
        <v>999</v>
      </c>
      <c r="E647" t="e">
        <f t="shared" si="21"/>
        <v>#N/A</v>
      </c>
    </row>
    <row r="648" spans="1:5" x14ac:dyDescent="0.25">
      <c r="A648" t="s">
        <v>331</v>
      </c>
      <c r="B648">
        <f>VLOOKUP(A648,'NO STEALS HITTERs'!$B:$N,13,FALSE)</f>
        <v>-14.1</v>
      </c>
      <c r="C648">
        <f t="shared" si="20"/>
        <v>643</v>
      </c>
      <c r="D648">
        <f>_xlfn.IFNA(VLOOKUP(A648,'NO STEALS HITTERs'!$B:$E,4,FALSE),VLOOKUP(A648,'NO STEAL PITCHERs'!$B:$E,4,FALSE))</f>
        <v>559.6</v>
      </c>
      <c r="E648">
        <f t="shared" si="21"/>
        <v>-83.399999999999977</v>
      </c>
    </row>
    <row r="649" spans="1:5" x14ac:dyDescent="0.25">
      <c r="A649" t="s">
        <v>311</v>
      </c>
      <c r="B649">
        <f>VLOOKUP(A649,'NO STEALS HITTERs'!$B:$N,13,FALSE)</f>
        <v>-14.2</v>
      </c>
      <c r="C649">
        <f t="shared" si="20"/>
        <v>648</v>
      </c>
      <c r="D649">
        <f>_xlfn.IFNA(VLOOKUP(A649,'NO STEALS HITTERs'!$B:$E,4,FALSE),VLOOKUP(A649,'NO STEAL PITCHERs'!$B:$E,4,FALSE))</f>
        <v>298</v>
      </c>
      <c r="E649">
        <f t="shared" si="21"/>
        <v>-350</v>
      </c>
    </row>
    <row r="650" spans="1:5" x14ac:dyDescent="0.25">
      <c r="A650" t="s">
        <v>328</v>
      </c>
      <c r="B650">
        <f>VLOOKUP(A650,'NO STEALS HITTERs'!$B:$N,13,FALSE)</f>
        <v>-14.3</v>
      </c>
      <c r="C650">
        <f t="shared" si="20"/>
        <v>649</v>
      </c>
      <c r="D650">
        <f>_xlfn.IFNA(VLOOKUP(A650,'NO STEALS HITTERs'!$B:$E,4,FALSE),VLOOKUP(A650,'NO STEAL PITCHERs'!$B:$E,4,FALSE))</f>
        <v>622.5</v>
      </c>
      <c r="E650">
        <f t="shared" si="21"/>
        <v>-26.5</v>
      </c>
    </row>
    <row r="651" spans="1:5" x14ac:dyDescent="0.25">
      <c r="A651" s="17" t="s">
        <v>1122</v>
      </c>
      <c r="B651">
        <f>VLOOKUP(A651,'NO STEAL PITCHERs'!$B:$O,14,FALSE)</f>
        <v>-14.3</v>
      </c>
      <c r="C651">
        <f t="shared" si="20"/>
        <v>649</v>
      </c>
      <c r="D651">
        <f>_xlfn.IFNA(VLOOKUP(A651,'NO STEALS HITTERs'!$B:$E,4,FALSE),VLOOKUP(A651,'NO STEAL PITCHERs'!$B:$E,4,FALSE))</f>
        <v>999</v>
      </c>
      <c r="E651" t="e">
        <f t="shared" si="21"/>
        <v>#N/A</v>
      </c>
    </row>
    <row r="652" spans="1:5" x14ac:dyDescent="0.25">
      <c r="A652" s="17" t="s">
        <v>1408</v>
      </c>
      <c r="B652">
        <f>VLOOKUP(A652,'NO STEAL PITCHERs'!$B:$O,14,FALSE)</f>
        <v>-14.3</v>
      </c>
      <c r="C652">
        <f t="shared" si="20"/>
        <v>649</v>
      </c>
      <c r="D652">
        <f>_xlfn.IFNA(VLOOKUP(A652,'NO STEALS HITTERs'!$B:$E,4,FALSE),VLOOKUP(A652,'NO STEAL PITCHERs'!$B:$E,4,FALSE))</f>
        <v>720.2</v>
      </c>
      <c r="E652">
        <f t="shared" si="21"/>
        <v>71.200000000000045</v>
      </c>
    </row>
    <row r="653" spans="1:5" x14ac:dyDescent="0.25">
      <c r="A653" s="17" t="s">
        <v>1141</v>
      </c>
      <c r="B653">
        <f>VLOOKUP(A653,'NO STEAL PITCHERs'!$B:$O,14,FALSE)</f>
        <v>-14.3</v>
      </c>
      <c r="C653">
        <f t="shared" si="20"/>
        <v>649</v>
      </c>
      <c r="D653">
        <f>_xlfn.IFNA(VLOOKUP(A653,'NO STEALS HITTERs'!$B:$E,4,FALSE),VLOOKUP(A653,'NO STEAL PITCHERs'!$B:$E,4,FALSE))</f>
        <v>999</v>
      </c>
      <c r="E653" t="e">
        <f t="shared" si="21"/>
        <v>#N/A</v>
      </c>
    </row>
    <row r="654" spans="1:5" x14ac:dyDescent="0.25">
      <c r="A654" t="s">
        <v>296</v>
      </c>
      <c r="B654">
        <f>VLOOKUP(A654,'NO STEALS HITTERs'!$B:$N,13,FALSE)</f>
        <v>-14.4</v>
      </c>
      <c r="C654">
        <f t="shared" si="20"/>
        <v>653</v>
      </c>
      <c r="D654">
        <f>_xlfn.IFNA(VLOOKUP(A654,'NO STEALS HITTERs'!$B:$E,4,FALSE),VLOOKUP(A654,'NO STEAL PITCHERs'!$B:$E,4,FALSE))</f>
        <v>359.8</v>
      </c>
      <c r="E654">
        <f t="shared" si="21"/>
        <v>-293.2</v>
      </c>
    </row>
    <row r="655" spans="1:5" x14ac:dyDescent="0.25">
      <c r="A655" s="17" t="s">
        <v>1330</v>
      </c>
      <c r="B655">
        <f>VLOOKUP(A655,'NO STEAL PITCHERs'!$B:$O,14,FALSE)</f>
        <v>-14.4</v>
      </c>
      <c r="C655">
        <f t="shared" si="20"/>
        <v>653</v>
      </c>
      <c r="D655">
        <f>_xlfn.IFNA(VLOOKUP(A655,'NO STEALS HITTERs'!$B:$E,4,FALSE),VLOOKUP(A655,'NO STEAL PITCHERs'!$B:$E,4,FALSE))</f>
        <v>742.6</v>
      </c>
      <c r="E655">
        <f t="shared" si="21"/>
        <v>89.600000000000023</v>
      </c>
    </row>
    <row r="656" spans="1:5" x14ac:dyDescent="0.25">
      <c r="A656" t="s">
        <v>317</v>
      </c>
      <c r="B656">
        <f>VLOOKUP(A656,'NO STEALS HITTERs'!$B:$N,13,FALSE)</f>
        <v>-14.5</v>
      </c>
      <c r="C656">
        <f t="shared" si="20"/>
        <v>655</v>
      </c>
      <c r="D656">
        <f>_xlfn.IFNA(VLOOKUP(A656,'NO STEALS HITTERs'!$B:$E,4,FALSE),VLOOKUP(A656,'NO STEAL PITCHERs'!$B:$E,4,FALSE))</f>
        <v>521.29999999999995</v>
      </c>
      <c r="E656">
        <f t="shared" si="21"/>
        <v>-133.70000000000005</v>
      </c>
    </row>
    <row r="657" spans="1:5" x14ac:dyDescent="0.25">
      <c r="A657" s="17" t="s">
        <v>1187</v>
      </c>
      <c r="B657">
        <f>VLOOKUP(A657,'NO STEAL PITCHERs'!$B:$O,14,FALSE)</f>
        <v>-14.5</v>
      </c>
      <c r="C657">
        <f t="shared" si="20"/>
        <v>655</v>
      </c>
      <c r="D657">
        <f>_xlfn.IFNA(VLOOKUP(A657,'NO STEALS HITTERs'!$B:$E,4,FALSE),VLOOKUP(A657,'NO STEAL PITCHERs'!$B:$E,4,FALSE))</f>
        <v>485.6</v>
      </c>
      <c r="E657">
        <f t="shared" si="21"/>
        <v>-169.39999999999998</v>
      </c>
    </row>
    <row r="658" spans="1:5" x14ac:dyDescent="0.25">
      <c r="A658" s="17" t="s">
        <v>1130</v>
      </c>
      <c r="B658">
        <f>VLOOKUP(A658,'NO STEAL PITCHERs'!$B:$O,14,FALSE)</f>
        <v>-14.5</v>
      </c>
      <c r="C658">
        <f t="shared" si="20"/>
        <v>655</v>
      </c>
      <c r="D658">
        <f>_xlfn.IFNA(VLOOKUP(A658,'NO STEALS HITTERs'!$B:$E,4,FALSE),VLOOKUP(A658,'NO STEAL PITCHERs'!$B:$E,4,FALSE))</f>
        <v>703.4</v>
      </c>
      <c r="E658">
        <f t="shared" si="21"/>
        <v>48.399999999999977</v>
      </c>
    </row>
    <row r="659" spans="1:5" x14ac:dyDescent="0.25">
      <c r="A659" s="17" t="s">
        <v>1155</v>
      </c>
      <c r="B659">
        <f>VLOOKUP(A659,'NO STEAL PITCHERs'!$B:$O,14,FALSE)</f>
        <v>-14.5</v>
      </c>
      <c r="C659">
        <f t="shared" si="20"/>
        <v>655</v>
      </c>
      <c r="D659">
        <f>_xlfn.IFNA(VLOOKUP(A659,'NO STEALS HITTERs'!$B:$E,4,FALSE),VLOOKUP(A659,'NO STEAL PITCHERs'!$B:$E,4,FALSE))</f>
        <v>999</v>
      </c>
      <c r="E659" t="e">
        <f t="shared" si="21"/>
        <v>#N/A</v>
      </c>
    </row>
    <row r="660" spans="1:5" x14ac:dyDescent="0.25">
      <c r="A660" s="17" t="s">
        <v>1134</v>
      </c>
      <c r="B660">
        <f>VLOOKUP(A660,'NO STEAL PITCHERs'!$B:$O,14,FALSE)</f>
        <v>-14.5</v>
      </c>
      <c r="C660">
        <f t="shared" si="20"/>
        <v>655</v>
      </c>
      <c r="D660">
        <f>_xlfn.IFNA(VLOOKUP(A660,'NO STEALS HITTERs'!$B:$E,4,FALSE),VLOOKUP(A660,'NO STEAL PITCHERs'!$B:$E,4,FALSE))</f>
        <v>737.2</v>
      </c>
      <c r="E660">
        <f t="shared" si="21"/>
        <v>82.200000000000045</v>
      </c>
    </row>
    <row r="661" spans="1:5" x14ac:dyDescent="0.25">
      <c r="A661" t="s">
        <v>373</v>
      </c>
      <c r="B661">
        <f>VLOOKUP(A661,'NO STEALS HITTERs'!$B:$N,13,FALSE)</f>
        <v>-14.6</v>
      </c>
      <c r="C661">
        <f t="shared" si="20"/>
        <v>660</v>
      </c>
      <c r="D661">
        <f>_xlfn.IFNA(VLOOKUP(A661,'NO STEALS HITTERs'!$B:$E,4,FALSE),VLOOKUP(A661,'NO STEAL PITCHERs'!$B:$E,4,FALSE))</f>
        <v>598.29999999999995</v>
      </c>
      <c r="E661">
        <f t="shared" si="21"/>
        <v>-61.700000000000045</v>
      </c>
    </row>
    <row r="662" spans="1:5" x14ac:dyDescent="0.25">
      <c r="A662" t="s">
        <v>353</v>
      </c>
      <c r="B662">
        <f>VLOOKUP(A662,'NO STEALS HITTERs'!$B:$N,13,FALSE)</f>
        <v>-14.6</v>
      </c>
      <c r="C662">
        <f t="shared" si="20"/>
        <v>660</v>
      </c>
      <c r="D662">
        <f>_xlfn.IFNA(VLOOKUP(A662,'NO STEALS HITTERs'!$B:$E,4,FALSE),VLOOKUP(A662,'NO STEAL PITCHERs'!$B:$E,4,FALSE))</f>
        <v>469.3</v>
      </c>
      <c r="E662">
        <f t="shared" si="21"/>
        <v>-190.7</v>
      </c>
    </row>
    <row r="663" spans="1:5" x14ac:dyDescent="0.25">
      <c r="A663" s="17" t="s">
        <v>1316</v>
      </c>
      <c r="B663">
        <f>VLOOKUP(A663,'NO STEAL PITCHERs'!$B:$O,14,FALSE)</f>
        <v>-14.6</v>
      </c>
      <c r="C663">
        <f t="shared" si="20"/>
        <v>660</v>
      </c>
      <c r="D663">
        <f>_xlfn.IFNA(VLOOKUP(A663,'NO STEALS HITTERs'!$B:$E,4,FALSE),VLOOKUP(A663,'NO STEAL PITCHERs'!$B:$E,4,FALSE))</f>
        <v>999</v>
      </c>
      <c r="E663" t="e">
        <f t="shared" si="21"/>
        <v>#N/A</v>
      </c>
    </row>
    <row r="664" spans="1:5" x14ac:dyDescent="0.25">
      <c r="A664" s="17" t="s">
        <v>1174</v>
      </c>
      <c r="B664">
        <f>VLOOKUP(A664,'NO STEAL PITCHERs'!$B:$O,14,FALSE)</f>
        <v>-14.6</v>
      </c>
      <c r="C664">
        <f t="shared" si="20"/>
        <v>660</v>
      </c>
      <c r="D664">
        <f>_xlfn.IFNA(VLOOKUP(A664,'NO STEALS HITTERs'!$B:$E,4,FALSE),VLOOKUP(A664,'NO STEAL PITCHERs'!$B:$E,4,FALSE))</f>
        <v>749.4</v>
      </c>
      <c r="E664">
        <f t="shared" si="21"/>
        <v>89.399999999999977</v>
      </c>
    </row>
    <row r="665" spans="1:5" x14ac:dyDescent="0.25">
      <c r="A665" s="17" t="s">
        <v>1179</v>
      </c>
      <c r="B665">
        <f>VLOOKUP(A665,'NO STEAL PITCHERs'!$B:$O,14,FALSE)</f>
        <v>-14.6</v>
      </c>
      <c r="C665">
        <f t="shared" si="20"/>
        <v>660</v>
      </c>
      <c r="D665">
        <f>_xlfn.IFNA(VLOOKUP(A665,'NO STEALS HITTERs'!$B:$E,4,FALSE),VLOOKUP(A665,'NO STEAL PITCHERs'!$B:$E,4,FALSE))</f>
        <v>627.4</v>
      </c>
      <c r="E665">
        <f t="shared" si="21"/>
        <v>-32.600000000000023</v>
      </c>
    </row>
    <row r="666" spans="1:5" x14ac:dyDescent="0.25">
      <c r="A666" s="17" t="s">
        <v>1118</v>
      </c>
      <c r="B666">
        <f>VLOOKUP(A666,'NO STEAL PITCHERs'!$B:$O,14,FALSE)</f>
        <v>-14.6</v>
      </c>
      <c r="C666">
        <f t="shared" si="20"/>
        <v>660</v>
      </c>
      <c r="D666">
        <f>_xlfn.IFNA(VLOOKUP(A666,'NO STEALS HITTERs'!$B:$E,4,FALSE),VLOOKUP(A666,'NO STEAL PITCHERs'!$B:$E,4,FALSE))</f>
        <v>999</v>
      </c>
      <c r="E666" t="e">
        <f t="shared" si="21"/>
        <v>#N/A</v>
      </c>
    </row>
    <row r="667" spans="1:5" x14ac:dyDescent="0.25">
      <c r="A667" s="17" t="s">
        <v>1192</v>
      </c>
      <c r="B667">
        <f>VLOOKUP(A667,'NO STEAL PITCHERs'!$B:$O,14,FALSE)</f>
        <v>-14.7</v>
      </c>
      <c r="C667">
        <f t="shared" si="20"/>
        <v>666</v>
      </c>
      <c r="D667">
        <f>_xlfn.IFNA(VLOOKUP(A667,'NO STEALS HITTERs'!$B:$E,4,FALSE),VLOOKUP(A667,'NO STEAL PITCHERs'!$B:$E,4,FALSE))</f>
        <v>999</v>
      </c>
      <c r="E667" t="e">
        <f t="shared" si="21"/>
        <v>#N/A</v>
      </c>
    </row>
    <row r="668" spans="1:5" x14ac:dyDescent="0.25">
      <c r="A668" s="17" t="s">
        <v>1249</v>
      </c>
      <c r="B668">
        <f>VLOOKUP(A668,'NO STEAL PITCHERs'!$B:$O,14,FALSE)</f>
        <v>-14.7</v>
      </c>
      <c r="C668">
        <f t="shared" si="20"/>
        <v>666</v>
      </c>
      <c r="D668">
        <f>_xlfn.IFNA(VLOOKUP(A668,'NO STEALS HITTERs'!$B:$E,4,FALSE),VLOOKUP(A668,'NO STEAL PITCHERs'!$B:$E,4,FALSE))</f>
        <v>718</v>
      </c>
      <c r="E668">
        <f t="shared" si="21"/>
        <v>52</v>
      </c>
    </row>
    <row r="669" spans="1:5" x14ac:dyDescent="0.25">
      <c r="A669" s="17" t="s">
        <v>1133</v>
      </c>
      <c r="B669">
        <f>VLOOKUP(A669,'NO STEAL PITCHERs'!$B:$O,14,FALSE)</f>
        <v>-14.7</v>
      </c>
      <c r="C669">
        <f t="shared" si="20"/>
        <v>666</v>
      </c>
      <c r="D669">
        <f>_xlfn.IFNA(VLOOKUP(A669,'NO STEALS HITTERs'!$B:$E,4,FALSE),VLOOKUP(A669,'NO STEAL PITCHERs'!$B:$E,4,FALSE))</f>
        <v>750.3</v>
      </c>
      <c r="E669">
        <f t="shared" si="21"/>
        <v>84.299999999999955</v>
      </c>
    </row>
    <row r="670" spans="1:5" x14ac:dyDescent="0.25">
      <c r="A670" t="s">
        <v>352</v>
      </c>
      <c r="B670">
        <f>VLOOKUP(A670,'NO STEALS HITTERs'!$B:$N,13,FALSE)</f>
        <v>-14.8</v>
      </c>
      <c r="C670">
        <f t="shared" si="20"/>
        <v>669</v>
      </c>
      <c r="D670">
        <f>_xlfn.IFNA(VLOOKUP(A670,'NO STEALS HITTERs'!$B:$E,4,FALSE),VLOOKUP(A670,'NO STEAL PITCHERs'!$B:$E,4,FALSE))</f>
        <v>423.6</v>
      </c>
      <c r="E670">
        <f t="shared" si="21"/>
        <v>-245.39999999999998</v>
      </c>
    </row>
    <row r="671" spans="1:5" x14ac:dyDescent="0.25">
      <c r="A671" t="s">
        <v>343</v>
      </c>
      <c r="B671">
        <f>VLOOKUP(A671,'NO STEALS HITTERs'!$B:$N,13,FALSE)</f>
        <v>-14.8</v>
      </c>
      <c r="C671">
        <f t="shared" si="20"/>
        <v>669</v>
      </c>
      <c r="D671">
        <f>_xlfn.IFNA(VLOOKUP(A671,'NO STEALS HITTERs'!$B:$E,4,FALSE),VLOOKUP(A671,'NO STEAL PITCHERs'!$B:$E,4,FALSE))</f>
        <v>479.7</v>
      </c>
      <c r="E671">
        <f t="shared" si="21"/>
        <v>-189.3</v>
      </c>
    </row>
    <row r="672" spans="1:5" x14ac:dyDescent="0.25">
      <c r="A672" t="s">
        <v>335</v>
      </c>
      <c r="B672">
        <f>VLOOKUP(A672,'NO STEALS HITTERs'!$B:$N,13,FALSE)</f>
        <v>-14.8</v>
      </c>
      <c r="C672">
        <f t="shared" si="20"/>
        <v>669</v>
      </c>
      <c r="D672">
        <f>_xlfn.IFNA(VLOOKUP(A672,'NO STEALS HITTERs'!$B:$E,4,FALSE),VLOOKUP(A672,'NO STEAL PITCHERs'!$B:$E,4,FALSE))</f>
        <v>594.20000000000005</v>
      </c>
      <c r="E672">
        <f t="shared" si="21"/>
        <v>-74.799999999999955</v>
      </c>
    </row>
    <row r="673" spans="1:5" x14ac:dyDescent="0.25">
      <c r="A673" s="17" t="s">
        <v>1156</v>
      </c>
      <c r="B673">
        <f>VLOOKUP(A673,'NO STEAL PITCHERs'!$B:$O,14,FALSE)</f>
        <v>-14.8</v>
      </c>
      <c r="C673">
        <f t="shared" si="20"/>
        <v>669</v>
      </c>
      <c r="D673">
        <f>_xlfn.IFNA(VLOOKUP(A673,'NO STEALS HITTERs'!$B:$E,4,FALSE),VLOOKUP(A673,'NO STEAL PITCHERs'!$B:$E,4,FALSE))</f>
        <v>999</v>
      </c>
      <c r="E673" t="e">
        <f t="shared" si="21"/>
        <v>#N/A</v>
      </c>
    </row>
    <row r="674" spans="1:5" x14ac:dyDescent="0.25">
      <c r="A674" s="17" t="s">
        <v>1162</v>
      </c>
      <c r="B674">
        <f>VLOOKUP(A674,'NO STEAL PITCHERs'!$B:$O,14,FALSE)</f>
        <v>-14.8</v>
      </c>
      <c r="C674">
        <f t="shared" si="20"/>
        <v>669</v>
      </c>
      <c r="D674">
        <f>_xlfn.IFNA(VLOOKUP(A674,'NO STEALS HITTERs'!$B:$E,4,FALSE),VLOOKUP(A674,'NO STEAL PITCHERs'!$B:$E,4,FALSE))</f>
        <v>999</v>
      </c>
      <c r="E674" t="e">
        <f t="shared" si="21"/>
        <v>#N/A</v>
      </c>
    </row>
    <row r="675" spans="1:5" x14ac:dyDescent="0.25">
      <c r="A675" s="17" t="s">
        <v>1170</v>
      </c>
      <c r="B675">
        <f>VLOOKUP(A675,'NO STEAL PITCHERs'!$B:$O,14,FALSE)</f>
        <v>-14.8</v>
      </c>
      <c r="C675">
        <f t="shared" si="20"/>
        <v>669</v>
      </c>
      <c r="D675">
        <f>_xlfn.IFNA(VLOOKUP(A675,'NO STEALS HITTERs'!$B:$E,4,FALSE),VLOOKUP(A675,'NO STEAL PITCHERs'!$B:$E,4,FALSE))</f>
        <v>548.79999999999995</v>
      </c>
      <c r="E675">
        <f t="shared" si="21"/>
        <v>-120.20000000000005</v>
      </c>
    </row>
    <row r="676" spans="1:5" x14ac:dyDescent="0.25">
      <c r="A676" s="17" t="s">
        <v>1166</v>
      </c>
      <c r="B676">
        <f>VLOOKUP(A676,'NO STEAL PITCHERs'!$B:$O,14,FALSE)</f>
        <v>-14.8</v>
      </c>
      <c r="C676">
        <f t="shared" si="20"/>
        <v>669</v>
      </c>
      <c r="D676">
        <f>_xlfn.IFNA(VLOOKUP(A676,'NO STEALS HITTERs'!$B:$E,4,FALSE),VLOOKUP(A676,'NO STEAL PITCHERs'!$B:$E,4,FALSE))</f>
        <v>999</v>
      </c>
      <c r="E676" t="e">
        <f t="shared" si="21"/>
        <v>#N/A</v>
      </c>
    </row>
    <row r="677" spans="1:5" x14ac:dyDescent="0.25">
      <c r="A677" t="s">
        <v>313</v>
      </c>
      <c r="B677">
        <f>VLOOKUP(A677,'NO STEALS HITTERs'!$B:$N,13,FALSE)</f>
        <v>-14.9</v>
      </c>
      <c r="C677">
        <f t="shared" si="20"/>
        <v>676</v>
      </c>
      <c r="D677">
        <f>_xlfn.IFNA(VLOOKUP(A677,'NO STEALS HITTERs'!$B:$E,4,FALSE),VLOOKUP(A677,'NO STEAL PITCHERs'!$B:$E,4,FALSE))</f>
        <v>504.7</v>
      </c>
      <c r="E677">
        <f t="shared" si="21"/>
        <v>-171.3</v>
      </c>
    </row>
    <row r="678" spans="1:5" x14ac:dyDescent="0.25">
      <c r="A678" s="17" t="s">
        <v>1164</v>
      </c>
      <c r="B678">
        <f>VLOOKUP(A678,'NO STEAL PITCHERs'!$B:$O,14,FALSE)</f>
        <v>-14.9</v>
      </c>
      <c r="C678">
        <f t="shared" si="20"/>
        <v>676</v>
      </c>
      <c r="D678">
        <f>_xlfn.IFNA(VLOOKUP(A678,'NO STEALS HITTERs'!$B:$E,4,FALSE),VLOOKUP(A678,'NO STEAL PITCHERs'!$B:$E,4,FALSE))</f>
        <v>999</v>
      </c>
      <c r="E678" t="e">
        <f t="shared" si="21"/>
        <v>#N/A</v>
      </c>
    </row>
    <row r="679" spans="1:5" x14ac:dyDescent="0.25">
      <c r="A679" t="s">
        <v>337</v>
      </c>
      <c r="B679">
        <f>VLOOKUP(A679,'NO STEALS HITTERs'!$B:$N,13,FALSE)</f>
        <v>-14.9</v>
      </c>
      <c r="C679">
        <f t="shared" si="20"/>
        <v>676</v>
      </c>
      <c r="D679">
        <f>_xlfn.IFNA(VLOOKUP(A679,'NO STEALS HITTERs'!$B:$E,4,FALSE),VLOOKUP(A679,'NO STEAL PITCHERs'!$B:$E,4,FALSE))</f>
        <v>392.7</v>
      </c>
      <c r="E679">
        <f t="shared" si="21"/>
        <v>-283.3</v>
      </c>
    </row>
    <row r="680" spans="1:5" x14ac:dyDescent="0.25">
      <c r="A680" t="s">
        <v>370</v>
      </c>
      <c r="B680">
        <f>VLOOKUP(A680,'NO STEALS HITTERs'!$B:$N,13,FALSE)</f>
        <v>-15</v>
      </c>
      <c r="C680">
        <f t="shared" si="20"/>
        <v>679</v>
      </c>
      <c r="D680">
        <f>_xlfn.IFNA(VLOOKUP(A680,'NO STEALS HITTERs'!$B:$E,4,FALSE),VLOOKUP(A680,'NO STEAL PITCHERs'!$B:$E,4,FALSE))</f>
        <v>341.2</v>
      </c>
      <c r="E680">
        <f t="shared" si="21"/>
        <v>-337.8</v>
      </c>
    </row>
    <row r="681" spans="1:5" x14ac:dyDescent="0.25">
      <c r="A681" s="17" t="s">
        <v>1153</v>
      </c>
      <c r="B681">
        <f>VLOOKUP(A681,'NO STEAL PITCHERs'!$B:$O,14,FALSE)</f>
        <v>-15</v>
      </c>
      <c r="C681">
        <f t="shared" si="20"/>
        <v>679</v>
      </c>
      <c r="D681">
        <f>_xlfn.IFNA(VLOOKUP(A681,'NO STEALS HITTERs'!$B:$E,4,FALSE),VLOOKUP(A681,'NO STEAL PITCHERs'!$B:$E,4,FALSE))</f>
        <v>748.5</v>
      </c>
      <c r="E681">
        <f t="shared" si="21"/>
        <v>69.5</v>
      </c>
    </row>
    <row r="682" spans="1:5" x14ac:dyDescent="0.25">
      <c r="A682" s="17" t="s">
        <v>1327</v>
      </c>
      <c r="B682">
        <f>VLOOKUP(A682,'NO STEAL PITCHERs'!$B:$O,14,FALSE)</f>
        <v>-15</v>
      </c>
      <c r="C682">
        <f t="shared" si="20"/>
        <v>679</v>
      </c>
      <c r="D682">
        <f>_xlfn.IFNA(VLOOKUP(A682,'NO STEALS HITTERs'!$B:$E,4,FALSE),VLOOKUP(A682,'NO STEAL PITCHERs'!$B:$E,4,FALSE))</f>
        <v>722.8</v>
      </c>
      <c r="E682">
        <f t="shared" si="21"/>
        <v>43.799999999999955</v>
      </c>
    </row>
    <row r="683" spans="1:5" x14ac:dyDescent="0.25">
      <c r="A683" s="17" t="s">
        <v>1319</v>
      </c>
      <c r="B683">
        <f>VLOOKUP(A683,'NO STEAL PITCHERs'!$B:$O,14,FALSE)</f>
        <v>-15</v>
      </c>
      <c r="C683">
        <f t="shared" si="20"/>
        <v>679</v>
      </c>
      <c r="D683">
        <f>_xlfn.IFNA(VLOOKUP(A683,'NO STEALS HITTERs'!$B:$E,4,FALSE),VLOOKUP(A683,'NO STEAL PITCHERs'!$B:$E,4,FALSE))</f>
        <v>999</v>
      </c>
      <c r="E683" t="e">
        <f t="shared" si="21"/>
        <v>#N/A</v>
      </c>
    </row>
    <row r="684" spans="1:5" x14ac:dyDescent="0.25">
      <c r="A684" t="s">
        <v>393</v>
      </c>
      <c r="B684">
        <f>VLOOKUP(A684,'NO STEALS HITTERs'!$B:$N,13,FALSE)</f>
        <v>-15.1</v>
      </c>
      <c r="C684">
        <f t="shared" si="20"/>
        <v>683</v>
      </c>
      <c r="D684">
        <f>_xlfn.IFNA(VLOOKUP(A684,'NO STEALS HITTERs'!$B:$E,4,FALSE),VLOOKUP(A684,'NO STEAL PITCHERs'!$B:$E,4,FALSE))</f>
        <v>550.20000000000005</v>
      </c>
      <c r="E684">
        <f t="shared" si="21"/>
        <v>-132.79999999999995</v>
      </c>
    </row>
    <row r="685" spans="1:5" x14ac:dyDescent="0.25">
      <c r="A685" s="17" t="s">
        <v>1157</v>
      </c>
      <c r="B685">
        <f>VLOOKUP(A685,'NO STEAL PITCHERs'!$B:$O,14,FALSE)</f>
        <v>-15.1</v>
      </c>
      <c r="C685">
        <f t="shared" si="20"/>
        <v>683</v>
      </c>
      <c r="D685">
        <f>_xlfn.IFNA(VLOOKUP(A685,'NO STEALS HITTERs'!$B:$E,4,FALSE),VLOOKUP(A685,'NO STEAL PITCHERs'!$B:$E,4,FALSE))</f>
        <v>748.5</v>
      </c>
      <c r="E685">
        <f t="shared" si="21"/>
        <v>65.5</v>
      </c>
    </row>
    <row r="686" spans="1:5" x14ac:dyDescent="0.25">
      <c r="A686" s="17" t="s">
        <v>1389</v>
      </c>
      <c r="B686">
        <f>VLOOKUP(A686,'NO STEAL PITCHERs'!$B:$O,14,FALSE)</f>
        <v>-15.1</v>
      </c>
      <c r="C686">
        <f t="shared" si="20"/>
        <v>683</v>
      </c>
      <c r="D686">
        <f>_xlfn.IFNA(VLOOKUP(A686,'NO STEALS HITTERs'!$B:$E,4,FALSE),VLOOKUP(A686,'NO STEAL PITCHERs'!$B:$E,4,FALSE))</f>
        <v>999</v>
      </c>
      <c r="E686" t="e">
        <f t="shared" si="21"/>
        <v>#N/A</v>
      </c>
    </row>
    <row r="687" spans="1:5" x14ac:dyDescent="0.25">
      <c r="A687" s="17" t="s">
        <v>1150</v>
      </c>
      <c r="B687">
        <f>VLOOKUP(A687,'NO STEAL PITCHERs'!$B:$O,14,FALSE)</f>
        <v>-15.1</v>
      </c>
      <c r="C687">
        <f t="shared" si="20"/>
        <v>683</v>
      </c>
      <c r="D687">
        <f>_xlfn.IFNA(VLOOKUP(A687,'NO STEALS HITTERs'!$B:$E,4,FALSE),VLOOKUP(A687,'NO STEAL PITCHERs'!$B:$E,4,FALSE))</f>
        <v>999</v>
      </c>
      <c r="E687" t="e">
        <f t="shared" si="21"/>
        <v>#N/A</v>
      </c>
    </row>
    <row r="688" spans="1:5" x14ac:dyDescent="0.25">
      <c r="A688" t="s">
        <v>395</v>
      </c>
      <c r="B688">
        <f>VLOOKUP(A688,'NO STEALS HITTERs'!$B:$N,13,FALSE)</f>
        <v>-15.1</v>
      </c>
      <c r="C688">
        <f t="shared" si="20"/>
        <v>683</v>
      </c>
      <c r="D688">
        <f>_xlfn.IFNA(VLOOKUP(A688,'NO STEALS HITTERs'!$B:$E,4,FALSE),VLOOKUP(A688,'NO STEAL PITCHERs'!$B:$E,4,FALSE))</f>
        <v>999</v>
      </c>
      <c r="E688" t="e">
        <f t="shared" si="21"/>
        <v>#N/A</v>
      </c>
    </row>
    <row r="689" spans="1:5" x14ac:dyDescent="0.25">
      <c r="A689" t="s">
        <v>336</v>
      </c>
      <c r="B689">
        <f>VLOOKUP(A689,'NO STEALS HITTERs'!$B:$N,13,FALSE)</f>
        <v>-15.2</v>
      </c>
      <c r="C689">
        <f t="shared" si="20"/>
        <v>688</v>
      </c>
      <c r="D689">
        <f>_xlfn.IFNA(VLOOKUP(A689,'NO STEALS HITTERs'!$B:$E,4,FALSE),VLOOKUP(A689,'NO STEAL PITCHERs'!$B:$E,4,FALSE))</f>
        <v>336.7</v>
      </c>
      <c r="E689">
        <f t="shared" si="21"/>
        <v>-351.3</v>
      </c>
    </row>
    <row r="690" spans="1:5" x14ac:dyDescent="0.25">
      <c r="A690" s="17" t="s">
        <v>1176</v>
      </c>
      <c r="B690">
        <f>VLOOKUP(A690,'NO STEAL PITCHERs'!$B:$O,14,FALSE)</f>
        <v>-15.2</v>
      </c>
      <c r="C690">
        <f t="shared" si="20"/>
        <v>688</v>
      </c>
      <c r="D690">
        <f>_xlfn.IFNA(VLOOKUP(A690,'NO STEALS HITTERs'!$B:$E,4,FALSE),VLOOKUP(A690,'NO STEAL PITCHERs'!$B:$E,4,FALSE))</f>
        <v>999</v>
      </c>
      <c r="E690" t="e">
        <f t="shared" si="21"/>
        <v>#N/A</v>
      </c>
    </row>
    <row r="691" spans="1:5" x14ac:dyDescent="0.25">
      <c r="A691" t="s">
        <v>358</v>
      </c>
      <c r="B691">
        <f>VLOOKUP(A691,'NO STEALS HITTERs'!$B:$N,13,FALSE)</f>
        <v>-15.3</v>
      </c>
      <c r="C691">
        <f t="shared" si="20"/>
        <v>690</v>
      </c>
      <c r="D691">
        <f>_xlfn.IFNA(VLOOKUP(A691,'NO STEALS HITTERs'!$B:$E,4,FALSE),VLOOKUP(A691,'NO STEAL PITCHERs'!$B:$E,4,FALSE))</f>
        <v>401.5</v>
      </c>
      <c r="E691">
        <f t="shared" si="21"/>
        <v>-288.5</v>
      </c>
    </row>
    <row r="692" spans="1:5" x14ac:dyDescent="0.25">
      <c r="A692" s="17" t="s">
        <v>1151</v>
      </c>
      <c r="B692">
        <f>VLOOKUP(A692,'NO STEAL PITCHERs'!$B:$O,14,FALSE)</f>
        <v>-15.3</v>
      </c>
      <c r="C692">
        <f t="shared" si="20"/>
        <v>690</v>
      </c>
      <c r="D692">
        <f>_xlfn.IFNA(VLOOKUP(A692,'NO STEALS HITTERs'!$B:$E,4,FALSE),VLOOKUP(A692,'NO STEAL PITCHERs'!$B:$E,4,FALSE))</f>
        <v>748.3</v>
      </c>
      <c r="E692">
        <f t="shared" si="21"/>
        <v>58.299999999999955</v>
      </c>
    </row>
    <row r="693" spans="1:5" x14ac:dyDescent="0.25">
      <c r="A693" s="17" t="s">
        <v>1224</v>
      </c>
      <c r="B693">
        <f>VLOOKUP(A693,'NO STEAL PITCHERs'!$B:$O,14,FALSE)</f>
        <v>-15.3</v>
      </c>
      <c r="C693">
        <f t="shared" si="20"/>
        <v>690</v>
      </c>
      <c r="D693">
        <f>_xlfn.IFNA(VLOOKUP(A693,'NO STEALS HITTERs'!$B:$E,4,FALSE),VLOOKUP(A693,'NO STEAL PITCHERs'!$B:$E,4,FALSE))</f>
        <v>734.7</v>
      </c>
      <c r="E693">
        <f t="shared" si="21"/>
        <v>44.700000000000045</v>
      </c>
    </row>
    <row r="694" spans="1:5" x14ac:dyDescent="0.25">
      <c r="A694" s="17" t="s">
        <v>1200</v>
      </c>
      <c r="B694">
        <f>VLOOKUP(A694,'NO STEAL PITCHERs'!$B:$O,14,FALSE)</f>
        <v>-15.3</v>
      </c>
      <c r="C694">
        <f t="shared" si="20"/>
        <v>690</v>
      </c>
      <c r="D694">
        <f>_xlfn.IFNA(VLOOKUP(A694,'NO STEALS HITTERs'!$B:$E,4,FALSE),VLOOKUP(A694,'NO STEAL PITCHERs'!$B:$E,4,FALSE))</f>
        <v>999</v>
      </c>
      <c r="E694" t="e">
        <f t="shared" si="21"/>
        <v>#N/A</v>
      </c>
    </row>
    <row r="695" spans="1:5" x14ac:dyDescent="0.25">
      <c r="A695" s="17" t="s">
        <v>1348</v>
      </c>
      <c r="B695">
        <f>VLOOKUP(A695,'NO STEAL PITCHERs'!$B:$O,14,FALSE)</f>
        <v>-15.3</v>
      </c>
      <c r="C695">
        <f t="shared" si="20"/>
        <v>690</v>
      </c>
      <c r="D695">
        <f>_xlfn.IFNA(VLOOKUP(A695,'NO STEALS HITTERs'!$B:$E,4,FALSE),VLOOKUP(A695,'NO STEAL PITCHERs'!$B:$E,4,FALSE))</f>
        <v>366.1</v>
      </c>
      <c r="E695">
        <f t="shared" si="21"/>
        <v>-323.89999999999998</v>
      </c>
    </row>
    <row r="696" spans="1:5" x14ac:dyDescent="0.25">
      <c r="A696" s="17" t="s">
        <v>1190</v>
      </c>
      <c r="B696">
        <f>VLOOKUP(A696,'NO STEAL PITCHERs'!$B:$O,14,FALSE)</f>
        <v>-15.3</v>
      </c>
      <c r="C696">
        <f t="shared" si="20"/>
        <v>690</v>
      </c>
      <c r="D696">
        <f>_xlfn.IFNA(VLOOKUP(A696,'NO STEALS HITTERs'!$B:$E,4,FALSE),VLOOKUP(A696,'NO STEAL PITCHERs'!$B:$E,4,FALSE))</f>
        <v>709.8</v>
      </c>
      <c r="E696">
        <f t="shared" si="21"/>
        <v>19.799999999999955</v>
      </c>
    </row>
    <row r="697" spans="1:5" x14ac:dyDescent="0.25">
      <c r="A697" s="17" t="s">
        <v>1322</v>
      </c>
      <c r="B697">
        <f>VLOOKUP(A697,'NO STEAL PITCHERs'!$B:$O,14,FALSE)</f>
        <v>-15.4</v>
      </c>
      <c r="C697">
        <f t="shared" si="20"/>
        <v>696</v>
      </c>
      <c r="D697">
        <f>_xlfn.IFNA(VLOOKUP(A697,'NO STEALS HITTERs'!$B:$E,4,FALSE),VLOOKUP(A697,'NO STEAL PITCHERs'!$B:$E,4,FALSE))</f>
        <v>999</v>
      </c>
      <c r="E697" t="e">
        <f t="shared" si="21"/>
        <v>#N/A</v>
      </c>
    </row>
    <row r="698" spans="1:5" x14ac:dyDescent="0.25">
      <c r="A698" t="s">
        <v>319</v>
      </c>
      <c r="B698">
        <f>VLOOKUP(A698,'NO STEALS HITTERs'!$B:$N,13,FALSE)</f>
        <v>-15.4</v>
      </c>
      <c r="C698">
        <f t="shared" si="20"/>
        <v>696</v>
      </c>
      <c r="D698">
        <f>_xlfn.IFNA(VLOOKUP(A698,'NO STEALS HITTERs'!$B:$E,4,FALSE),VLOOKUP(A698,'NO STEAL PITCHERs'!$B:$E,4,FALSE))</f>
        <v>603.70000000000005</v>
      </c>
      <c r="E698">
        <f t="shared" si="21"/>
        <v>-92.299999999999955</v>
      </c>
    </row>
    <row r="699" spans="1:5" x14ac:dyDescent="0.25">
      <c r="A699" t="s">
        <v>334</v>
      </c>
      <c r="B699">
        <f>VLOOKUP(A699,'NO STEALS HITTERs'!$B:$N,13,FALSE)</f>
        <v>-15.499999999999998</v>
      </c>
      <c r="C699">
        <f t="shared" si="20"/>
        <v>698</v>
      </c>
      <c r="D699">
        <f>_xlfn.IFNA(VLOOKUP(A699,'NO STEALS HITTERs'!$B:$E,4,FALSE),VLOOKUP(A699,'NO STEAL PITCHERs'!$B:$E,4,FALSE))</f>
        <v>443.5</v>
      </c>
      <c r="E699">
        <f t="shared" si="21"/>
        <v>-254.5</v>
      </c>
    </row>
    <row r="700" spans="1:5" x14ac:dyDescent="0.25">
      <c r="A700" t="s">
        <v>330</v>
      </c>
      <c r="B700">
        <f>VLOOKUP(A700,'NO STEALS HITTERs'!$B:$N,13,FALSE)</f>
        <v>-15.5</v>
      </c>
      <c r="C700">
        <f t="shared" si="20"/>
        <v>699</v>
      </c>
      <c r="D700">
        <f>_xlfn.IFNA(VLOOKUP(A700,'NO STEALS HITTERs'!$B:$E,4,FALSE),VLOOKUP(A700,'NO STEAL PITCHERs'!$B:$E,4,FALSE))</f>
        <v>589.1</v>
      </c>
      <c r="E700">
        <f t="shared" si="21"/>
        <v>-109.89999999999998</v>
      </c>
    </row>
    <row r="701" spans="1:5" x14ac:dyDescent="0.25">
      <c r="A701" s="17" t="s">
        <v>1351</v>
      </c>
      <c r="B701">
        <f>VLOOKUP(A701,'NO STEAL PITCHERs'!$B:$O,14,FALSE)</f>
        <v>-15.5</v>
      </c>
      <c r="C701">
        <f t="shared" si="20"/>
        <v>699</v>
      </c>
      <c r="D701">
        <f>_xlfn.IFNA(VLOOKUP(A701,'NO STEALS HITTERs'!$B:$E,4,FALSE),VLOOKUP(A701,'NO STEAL PITCHERs'!$B:$E,4,FALSE))</f>
        <v>432.8</v>
      </c>
      <c r="E701">
        <f t="shared" si="21"/>
        <v>-266.2</v>
      </c>
    </row>
    <row r="702" spans="1:5" x14ac:dyDescent="0.25">
      <c r="A702" s="17" t="s">
        <v>1333</v>
      </c>
      <c r="B702">
        <f>VLOOKUP(A702,'NO STEAL PITCHERs'!$B:$O,14,FALSE)</f>
        <v>-15.5</v>
      </c>
      <c r="C702">
        <f t="shared" si="20"/>
        <v>699</v>
      </c>
      <c r="D702">
        <f>_xlfn.IFNA(VLOOKUP(A702,'NO STEALS HITTERs'!$B:$E,4,FALSE),VLOOKUP(A702,'NO STEAL PITCHERs'!$B:$E,4,FALSE))</f>
        <v>713.9</v>
      </c>
      <c r="E702">
        <f t="shared" si="21"/>
        <v>14.899999999999977</v>
      </c>
    </row>
    <row r="703" spans="1:5" x14ac:dyDescent="0.25">
      <c r="A703" s="17" t="s">
        <v>1159</v>
      </c>
      <c r="B703">
        <f>VLOOKUP(A703,'NO STEAL PITCHERs'!$B:$O,14,FALSE)</f>
        <v>-15.5</v>
      </c>
      <c r="C703">
        <f t="shared" si="20"/>
        <v>699</v>
      </c>
      <c r="D703">
        <f>_xlfn.IFNA(VLOOKUP(A703,'NO STEALS HITTERs'!$B:$E,4,FALSE),VLOOKUP(A703,'NO STEAL PITCHERs'!$B:$E,4,FALSE))</f>
        <v>455.2</v>
      </c>
      <c r="E703">
        <f t="shared" si="21"/>
        <v>-243.8</v>
      </c>
    </row>
    <row r="704" spans="1:5" x14ac:dyDescent="0.25">
      <c r="A704" s="17" t="s">
        <v>1171</v>
      </c>
      <c r="B704">
        <f>VLOOKUP(A704,'NO STEAL PITCHERs'!$B:$O,14,FALSE)</f>
        <v>-15.5</v>
      </c>
      <c r="C704">
        <f t="shared" si="20"/>
        <v>699</v>
      </c>
      <c r="D704">
        <f>_xlfn.IFNA(VLOOKUP(A704,'NO STEALS HITTERs'!$B:$E,4,FALSE),VLOOKUP(A704,'NO STEAL PITCHERs'!$B:$E,4,FALSE))</f>
        <v>748.8</v>
      </c>
      <c r="E704">
        <f t="shared" si="21"/>
        <v>49.799999999999955</v>
      </c>
    </row>
    <row r="705" spans="1:5" x14ac:dyDescent="0.25">
      <c r="A705" s="17" t="s">
        <v>1336</v>
      </c>
      <c r="B705">
        <f>VLOOKUP(A705,'NO STEAL PITCHERs'!$B:$O,14,FALSE)</f>
        <v>-15.6</v>
      </c>
      <c r="C705">
        <f t="shared" si="20"/>
        <v>704</v>
      </c>
      <c r="D705">
        <f>_xlfn.IFNA(VLOOKUP(A705,'NO STEALS HITTERs'!$B:$E,4,FALSE),VLOOKUP(A705,'NO STEAL PITCHERs'!$B:$E,4,FALSE))</f>
        <v>721.8</v>
      </c>
      <c r="E705">
        <f t="shared" si="21"/>
        <v>17.799999999999955</v>
      </c>
    </row>
    <row r="706" spans="1:5" x14ac:dyDescent="0.25">
      <c r="A706" s="17" t="s">
        <v>1147</v>
      </c>
      <c r="B706">
        <f>VLOOKUP(A706,'NO STEAL PITCHERs'!$B:$O,14,FALSE)</f>
        <v>-15.6</v>
      </c>
      <c r="C706">
        <f t="shared" ref="C706:C769" si="22">_xlfn.RANK.EQ(B706,$B:$B)</f>
        <v>704</v>
      </c>
      <c r="D706">
        <f>_xlfn.IFNA(VLOOKUP(A706,'NO STEALS HITTERs'!$B:$E,4,FALSE),VLOOKUP(A706,'NO STEAL PITCHERs'!$B:$E,4,FALSE))</f>
        <v>999</v>
      </c>
      <c r="E706" t="e">
        <f t="shared" ref="E706:E769" si="23">IF(NOT(D706=999),D706-C706,NA())</f>
        <v>#N/A</v>
      </c>
    </row>
    <row r="707" spans="1:5" x14ac:dyDescent="0.25">
      <c r="A707" s="17" t="s">
        <v>1343</v>
      </c>
      <c r="B707">
        <f>VLOOKUP(A707,'NO STEAL PITCHERs'!$B:$O,14,FALSE)</f>
        <v>-15.6</v>
      </c>
      <c r="C707">
        <f t="shared" si="22"/>
        <v>704</v>
      </c>
      <c r="D707">
        <f>_xlfn.IFNA(VLOOKUP(A707,'NO STEALS HITTERs'!$B:$E,4,FALSE),VLOOKUP(A707,'NO STEAL PITCHERs'!$B:$E,4,FALSE))</f>
        <v>537.6</v>
      </c>
      <c r="E707">
        <f t="shared" si="23"/>
        <v>-166.39999999999998</v>
      </c>
    </row>
    <row r="708" spans="1:5" x14ac:dyDescent="0.25">
      <c r="A708" s="17" t="s">
        <v>1186</v>
      </c>
      <c r="B708">
        <f>VLOOKUP(A708,'NO STEAL PITCHERs'!$B:$O,14,FALSE)</f>
        <v>-15.6</v>
      </c>
      <c r="C708">
        <f t="shared" si="22"/>
        <v>704</v>
      </c>
      <c r="D708">
        <f>_xlfn.IFNA(VLOOKUP(A708,'NO STEALS HITTERs'!$B:$E,4,FALSE),VLOOKUP(A708,'NO STEAL PITCHERs'!$B:$E,4,FALSE))</f>
        <v>657.5</v>
      </c>
      <c r="E708">
        <f t="shared" si="23"/>
        <v>-46.5</v>
      </c>
    </row>
    <row r="709" spans="1:5" x14ac:dyDescent="0.25">
      <c r="A709" s="17" t="s">
        <v>1409</v>
      </c>
      <c r="B709">
        <f>VLOOKUP(A709,'NO STEAL PITCHERs'!$B:$O,14,FALSE)</f>
        <v>-15.7</v>
      </c>
      <c r="C709">
        <f t="shared" si="22"/>
        <v>708</v>
      </c>
      <c r="D709">
        <f>_xlfn.IFNA(VLOOKUP(A709,'NO STEALS HITTERs'!$B:$E,4,FALSE),VLOOKUP(A709,'NO STEAL PITCHERs'!$B:$E,4,FALSE))</f>
        <v>645.9</v>
      </c>
      <c r="E709">
        <f t="shared" si="23"/>
        <v>-62.100000000000023</v>
      </c>
    </row>
    <row r="710" spans="1:5" x14ac:dyDescent="0.25">
      <c r="A710" s="17" t="s">
        <v>1169</v>
      </c>
      <c r="B710">
        <f>VLOOKUP(A710,'NO STEAL PITCHERs'!$B:$O,14,FALSE)</f>
        <v>-15.7</v>
      </c>
      <c r="C710">
        <f t="shared" si="22"/>
        <v>708</v>
      </c>
      <c r="D710">
        <f>_xlfn.IFNA(VLOOKUP(A710,'NO STEALS HITTERs'!$B:$E,4,FALSE),VLOOKUP(A710,'NO STEAL PITCHERs'!$B:$E,4,FALSE))</f>
        <v>999</v>
      </c>
      <c r="E710" t="e">
        <f t="shared" si="23"/>
        <v>#N/A</v>
      </c>
    </row>
    <row r="711" spans="1:5" x14ac:dyDescent="0.25">
      <c r="A711" s="17" t="s">
        <v>1172</v>
      </c>
      <c r="B711">
        <f>VLOOKUP(A711,'NO STEAL PITCHERs'!$B:$O,14,FALSE)</f>
        <v>-15.7</v>
      </c>
      <c r="C711">
        <f t="shared" si="22"/>
        <v>708</v>
      </c>
      <c r="D711">
        <f>_xlfn.IFNA(VLOOKUP(A711,'NO STEALS HITTERs'!$B:$E,4,FALSE),VLOOKUP(A711,'NO STEAL PITCHERs'!$B:$E,4,FALSE))</f>
        <v>750.8</v>
      </c>
      <c r="E711">
        <f t="shared" si="23"/>
        <v>42.799999999999955</v>
      </c>
    </row>
    <row r="712" spans="1:5" x14ac:dyDescent="0.25">
      <c r="A712" t="s">
        <v>322</v>
      </c>
      <c r="B712">
        <f>VLOOKUP(A712,'NO STEALS HITTERs'!$B:$N,13,FALSE)</f>
        <v>-15.7</v>
      </c>
      <c r="C712">
        <f t="shared" si="22"/>
        <v>708</v>
      </c>
      <c r="D712">
        <f>_xlfn.IFNA(VLOOKUP(A712,'NO STEALS HITTERs'!$B:$E,4,FALSE),VLOOKUP(A712,'NO STEAL PITCHERs'!$B:$E,4,FALSE))</f>
        <v>490.6</v>
      </c>
      <c r="E712">
        <f t="shared" si="23"/>
        <v>-217.39999999999998</v>
      </c>
    </row>
    <row r="713" spans="1:5" x14ac:dyDescent="0.25">
      <c r="A713" t="s">
        <v>357</v>
      </c>
      <c r="B713">
        <f>VLOOKUP(A713,'NO STEALS HITTERs'!$B:$N,13,FALSE)</f>
        <v>-15.8</v>
      </c>
      <c r="C713">
        <f t="shared" si="22"/>
        <v>712</v>
      </c>
      <c r="D713">
        <f>_xlfn.IFNA(VLOOKUP(A713,'NO STEALS HITTERs'!$B:$E,4,FALSE),VLOOKUP(A713,'NO STEAL PITCHERs'!$B:$E,4,FALSE))</f>
        <v>470.9</v>
      </c>
      <c r="E713">
        <f t="shared" si="23"/>
        <v>-241.10000000000002</v>
      </c>
    </row>
    <row r="714" spans="1:5" x14ac:dyDescent="0.25">
      <c r="A714" s="17" t="s">
        <v>1196</v>
      </c>
      <c r="B714">
        <f>VLOOKUP(A714,'NO STEAL PITCHERs'!$B:$O,14,FALSE)</f>
        <v>-15.8</v>
      </c>
      <c r="C714">
        <f t="shared" si="22"/>
        <v>712</v>
      </c>
      <c r="D714">
        <f>_xlfn.IFNA(VLOOKUP(A714,'NO STEALS HITTERs'!$B:$E,4,FALSE),VLOOKUP(A714,'NO STEAL PITCHERs'!$B:$E,4,FALSE))</f>
        <v>749.7</v>
      </c>
      <c r="E714">
        <f t="shared" si="23"/>
        <v>37.700000000000045</v>
      </c>
    </row>
    <row r="715" spans="1:5" x14ac:dyDescent="0.25">
      <c r="A715" s="17" t="s">
        <v>1390</v>
      </c>
      <c r="B715">
        <f>VLOOKUP(A715,'NO STEAL PITCHERs'!$B:$O,14,FALSE)</f>
        <v>-15.8</v>
      </c>
      <c r="C715">
        <f t="shared" si="22"/>
        <v>712</v>
      </c>
      <c r="D715">
        <f>_xlfn.IFNA(VLOOKUP(A715,'NO STEALS HITTERs'!$B:$E,4,FALSE),VLOOKUP(A715,'NO STEAL PITCHERs'!$B:$E,4,FALSE))</f>
        <v>750.5</v>
      </c>
      <c r="E715">
        <f t="shared" si="23"/>
        <v>38.5</v>
      </c>
    </row>
    <row r="716" spans="1:5" x14ac:dyDescent="0.25">
      <c r="A716" s="17" t="s">
        <v>1132</v>
      </c>
      <c r="B716">
        <f>VLOOKUP(A716,'NO STEAL PITCHERs'!$B:$O,14,FALSE)</f>
        <v>-15.8</v>
      </c>
      <c r="C716">
        <f t="shared" si="22"/>
        <v>712</v>
      </c>
      <c r="D716">
        <f>_xlfn.IFNA(VLOOKUP(A716,'NO STEALS HITTERs'!$B:$E,4,FALSE),VLOOKUP(A716,'NO STEAL PITCHERs'!$B:$E,4,FALSE))</f>
        <v>693.9</v>
      </c>
      <c r="E716">
        <f t="shared" si="23"/>
        <v>-18.100000000000023</v>
      </c>
    </row>
    <row r="717" spans="1:5" x14ac:dyDescent="0.25">
      <c r="A717" s="17" t="s">
        <v>1307</v>
      </c>
      <c r="B717">
        <f>VLOOKUP(A717,'NO STEAL PITCHERs'!$B:$O,14,FALSE)</f>
        <v>-15.9</v>
      </c>
      <c r="C717">
        <f t="shared" si="22"/>
        <v>716</v>
      </c>
      <c r="D717">
        <f>_xlfn.IFNA(VLOOKUP(A717,'NO STEALS HITTERs'!$B:$E,4,FALSE),VLOOKUP(A717,'NO STEAL PITCHERs'!$B:$E,4,FALSE))</f>
        <v>746.8</v>
      </c>
      <c r="E717">
        <f t="shared" si="23"/>
        <v>30.799999999999955</v>
      </c>
    </row>
    <row r="718" spans="1:5" x14ac:dyDescent="0.25">
      <c r="A718" t="s">
        <v>346</v>
      </c>
      <c r="B718">
        <f>VLOOKUP(A718,'NO STEALS HITTERs'!$B:$N,13,FALSE)</f>
        <v>-15.9</v>
      </c>
      <c r="C718">
        <f t="shared" si="22"/>
        <v>716</v>
      </c>
      <c r="D718">
        <f>_xlfn.IFNA(VLOOKUP(A718,'NO STEALS HITTERs'!$B:$E,4,FALSE),VLOOKUP(A718,'NO STEAL PITCHERs'!$B:$E,4,FALSE))</f>
        <v>616.6</v>
      </c>
      <c r="E718">
        <f t="shared" si="23"/>
        <v>-99.399999999999977</v>
      </c>
    </row>
    <row r="719" spans="1:5" x14ac:dyDescent="0.25">
      <c r="A719" s="17" t="s">
        <v>1165</v>
      </c>
      <c r="B719">
        <f>VLOOKUP(A719,'NO STEAL PITCHERs'!$B:$O,14,FALSE)</f>
        <v>-16</v>
      </c>
      <c r="C719">
        <f t="shared" si="22"/>
        <v>718</v>
      </c>
      <c r="D719">
        <f>_xlfn.IFNA(VLOOKUP(A719,'NO STEALS HITTERs'!$B:$E,4,FALSE),VLOOKUP(A719,'NO STEAL PITCHERs'!$B:$E,4,FALSE))</f>
        <v>746.3</v>
      </c>
      <c r="E719">
        <f t="shared" si="23"/>
        <v>28.299999999999955</v>
      </c>
    </row>
    <row r="720" spans="1:5" x14ac:dyDescent="0.25">
      <c r="A720" s="17" t="s">
        <v>1138</v>
      </c>
      <c r="B720">
        <f>VLOOKUP(A720,'NO STEAL PITCHERs'!$B:$O,14,FALSE)</f>
        <v>-16</v>
      </c>
      <c r="C720">
        <f t="shared" si="22"/>
        <v>718</v>
      </c>
      <c r="D720">
        <f>_xlfn.IFNA(VLOOKUP(A720,'NO STEALS HITTERs'!$B:$E,4,FALSE),VLOOKUP(A720,'NO STEAL PITCHERs'!$B:$E,4,FALSE))</f>
        <v>999</v>
      </c>
      <c r="E720" t="e">
        <f t="shared" si="23"/>
        <v>#N/A</v>
      </c>
    </row>
    <row r="721" spans="1:5" x14ac:dyDescent="0.25">
      <c r="A721" s="17" t="s">
        <v>1198</v>
      </c>
      <c r="B721">
        <f>VLOOKUP(A721,'NO STEAL PITCHERs'!$B:$O,14,FALSE)</f>
        <v>-16</v>
      </c>
      <c r="C721">
        <f t="shared" si="22"/>
        <v>718</v>
      </c>
      <c r="D721">
        <f>_xlfn.IFNA(VLOOKUP(A721,'NO STEALS HITTERs'!$B:$E,4,FALSE),VLOOKUP(A721,'NO STEAL PITCHERs'!$B:$E,4,FALSE))</f>
        <v>747.6</v>
      </c>
      <c r="E721">
        <f t="shared" si="23"/>
        <v>29.600000000000023</v>
      </c>
    </row>
    <row r="722" spans="1:5" x14ac:dyDescent="0.25">
      <c r="A722" t="s">
        <v>345</v>
      </c>
      <c r="B722">
        <f>VLOOKUP(A722,'NO STEALS HITTERs'!$B:$N,13,FALSE)</f>
        <v>-16.100000000000001</v>
      </c>
      <c r="C722">
        <f t="shared" si="22"/>
        <v>721</v>
      </c>
      <c r="D722">
        <f>_xlfn.IFNA(VLOOKUP(A722,'NO STEALS HITTERs'!$B:$E,4,FALSE),VLOOKUP(A722,'NO STEAL PITCHERs'!$B:$E,4,FALSE))</f>
        <v>391.7</v>
      </c>
      <c r="E722">
        <f t="shared" si="23"/>
        <v>-329.3</v>
      </c>
    </row>
    <row r="723" spans="1:5" x14ac:dyDescent="0.25">
      <c r="A723" t="s">
        <v>347</v>
      </c>
      <c r="B723">
        <f>VLOOKUP(A723,'NO STEALS HITTERs'!$B:$N,13,FALSE)</f>
        <v>-16.100000000000001</v>
      </c>
      <c r="C723">
        <f t="shared" si="22"/>
        <v>721</v>
      </c>
      <c r="D723">
        <f>_xlfn.IFNA(VLOOKUP(A723,'NO STEALS HITTERs'!$B:$E,4,FALSE),VLOOKUP(A723,'NO STEAL PITCHERs'!$B:$E,4,FALSE))</f>
        <v>370.4</v>
      </c>
      <c r="E723">
        <f t="shared" si="23"/>
        <v>-350.6</v>
      </c>
    </row>
    <row r="724" spans="1:5" x14ac:dyDescent="0.25">
      <c r="A724" s="17" t="s">
        <v>1175</v>
      </c>
      <c r="B724">
        <f>VLOOKUP(A724,'NO STEAL PITCHERs'!$B:$O,14,FALSE)</f>
        <v>-16.100000000000001</v>
      </c>
      <c r="C724">
        <f t="shared" si="22"/>
        <v>721</v>
      </c>
      <c r="D724">
        <f>_xlfn.IFNA(VLOOKUP(A724,'NO STEALS HITTERs'!$B:$E,4,FALSE),VLOOKUP(A724,'NO STEAL PITCHERs'!$B:$E,4,FALSE))</f>
        <v>999</v>
      </c>
      <c r="E724" t="e">
        <f t="shared" si="23"/>
        <v>#N/A</v>
      </c>
    </row>
    <row r="725" spans="1:5" x14ac:dyDescent="0.25">
      <c r="A725" s="17" t="s">
        <v>1168</v>
      </c>
      <c r="B725">
        <f>VLOOKUP(A725,'NO STEAL PITCHERs'!$B:$O,14,FALSE)</f>
        <v>-16.100000000000001</v>
      </c>
      <c r="C725">
        <f t="shared" si="22"/>
        <v>721</v>
      </c>
      <c r="D725">
        <f>_xlfn.IFNA(VLOOKUP(A725,'NO STEALS HITTERs'!$B:$E,4,FALSE),VLOOKUP(A725,'NO STEAL PITCHERs'!$B:$E,4,FALSE))</f>
        <v>999</v>
      </c>
      <c r="E725" t="e">
        <f t="shared" si="23"/>
        <v>#N/A</v>
      </c>
    </row>
    <row r="726" spans="1:5" x14ac:dyDescent="0.25">
      <c r="A726" s="17" t="s">
        <v>1167</v>
      </c>
      <c r="B726">
        <f>VLOOKUP(A726,'NO STEAL PITCHERs'!$B:$O,14,FALSE)</f>
        <v>-16.2</v>
      </c>
      <c r="C726">
        <f t="shared" si="22"/>
        <v>725</v>
      </c>
      <c r="D726">
        <f>_xlfn.IFNA(VLOOKUP(A726,'NO STEALS HITTERs'!$B:$E,4,FALSE),VLOOKUP(A726,'NO STEAL PITCHERs'!$B:$E,4,FALSE))</f>
        <v>999</v>
      </c>
      <c r="E726" t="e">
        <f t="shared" si="23"/>
        <v>#N/A</v>
      </c>
    </row>
    <row r="727" spans="1:5" x14ac:dyDescent="0.25">
      <c r="A727" s="17" t="s">
        <v>1347</v>
      </c>
      <c r="B727">
        <f>VLOOKUP(A727,'NO STEAL PITCHERs'!$B:$O,14,FALSE)</f>
        <v>-16.2</v>
      </c>
      <c r="C727">
        <f t="shared" si="22"/>
        <v>725</v>
      </c>
      <c r="D727">
        <f>_xlfn.IFNA(VLOOKUP(A727,'NO STEALS HITTERs'!$B:$E,4,FALSE),VLOOKUP(A727,'NO STEAL PITCHERs'!$B:$E,4,FALSE))</f>
        <v>556.5</v>
      </c>
      <c r="E727">
        <f t="shared" si="23"/>
        <v>-168.5</v>
      </c>
    </row>
    <row r="728" spans="1:5" x14ac:dyDescent="0.25">
      <c r="A728" s="17" t="s">
        <v>1189</v>
      </c>
      <c r="B728">
        <f>VLOOKUP(A728,'NO STEAL PITCHERs'!$B:$O,14,FALSE)</f>
        <v>-16.2</v>
      </c>
      <c r="C728">
        <f t="shared" si="22"/>
        <v>725</v>
      </c>
      <c r="D728">
        <f>_xlfn.IFNA(VLOOKUP(A728,'NO STEALS HITTERs'!$B:$E,4,FALSE),VLOOKUP(A728,'NO STEAL PITCHERs'!$B:$E,4,FALSE))</f>
        <v>750.5</v>
      </c>
      <c r="E728">
        <f t="shared" si="23"/>
        <v>25.5</v>
      </c>
    </row>
    <row r="729" spans="1:5" x14ac:dyDescent="0.25">
      <c r="A729" s="17" t="s">
        <v>1204</v>
      </c>
      <c r="B729">
        <f>VLOOKUP(A729,'NO STEAL PITCHERs'!$B:$O,14,FALSE)</f>
        <v>-16.3</v>
      </c>
      <c r="C729">
        <f t="shared" si="22"/>
        <v>728</v>
      </c>
      <c r="D729">
        <f>_xlfn.IFNA(VLOOKUP(A729,'NO STEALS HITTERs'!$B:$E,4,FALSE),VLOOKUP(A729,'NO STEAL PITCHERs'!$B:$E,4,FALSE))</f>
        <v>999</v>
      </c>
      <c r="E729" t="e">
        <f t="shared" si="23"/>
        <v>#N/A</v>
      </c>
    </row>
    <row r="730" spans="1:5" x14ac:dyDescent="0.25">
      <c r="A730" s="17" t="s">
        <v>1144</v>
      </c>
      <c r="B730">
        <f>VLOOKUP(A730,'NO STEAL PITCHERs'!$B:$O,14,FALSE)</f>
        <v>-16.3</v>
      </c>
      <c r="C730">
        <f t="shared" si="22"/>
        <v>728</v>
      </c>
      <c r="D730">
        <f>_xlfn.IFNA(VLOOKUP(A730,'NO STEALS HITTERs'!$B:$E,4,FALSE),VLOOKUP(A730,'NO STEAL PITCHERs'!$B:$E,4,FALSE))</f>
        <v>999</v>
      </c>
      <c r="E730" t="e">
        <f t="shared" si="23"/>
        <v>#N/A</v>
      </c>
    </row>
    <row r="731" spans="1:5" ht="15.75" thickBot="1" x14ac:dyDescent="0.3">
      <c r="A731" s="17" t="s">
        <v>1191</v>
      </c>
      <c r="B731">
        <f>VLOOKUP(A731,'NO STEAL PITCHERs'!$B:$O,14,FALSE)</f>
        <v>-16.3</v>
      </c>
      <c r="C731">
        <f t="shared" si="22"/>
        <v>728</v>
      </c>
      <c r="D731">
        <f>_xlfn.IFNA(VLOOKUP(A731,'NO STEALS HITTERs'!$B:$E,4,FALSE),VLOOKUP(A731,'NO STEAL PITCHERs'!$B:$E,4,FALSE))</f>
        <v>999</v>
      </c>
      <c r="E731" t="e">
        <f t="shared" si="23"/>
        <v>#N/A</v>
      </c>
    </row>
    <row r="732" spans="1:5" ht="15.75" thickBot="1" x14ac:dyDescent="0.3">
      <c r="A732" s="16" t="s">
        <v>224</v>
      </c>
      <c r="B732">
        <f>VLOOKUP(A732,'NO STEALS HITTERs'!$B:$N,13,FALSE)</f>
        <v>-16.3</v>
      </c>
      <c r="C732">
        <f t="shared" si="22"/>
        <v>728</v>
      </c>
      <c r="D732">
        <f>_xlfn.IFNA(VLOOKUP(A732,'NO STEALS HITTERs'!$B:$E,4,FALSE),VLOOKUP(A732,'NO STEAL PITCHERs'!$B:$E,4,FALSE))</f>
        <v>129.6</v>
      </c>
      <c r="E732">
        <f t="shared" si="23"/>
        <v>-598.4</v>
      </c>
    </row>
    <row r="733" spans="1:5" ht="15.75" thickBot="1" x14ac:dyDescent="0.3">
      <c r="A733" s="6" t="s">
        <v>1195</v>
      </c>
      <c r="B733">
        <f>VLOOKUP(A733,'NO STEAL PITCHERs'!$B:$O,14,FALSE)</f>
        <v>-16.399999999999999</v>
      </c>
      <c r="C733">
        <f t="shared" si="22"/>
        <v>732</v>
      </c>
      <c r="D733">
        <f>_xlfn.IFNA(VLOOKUP(A733,'NO STEALS HITTERs'!$B:$E,4,FALSE),VLOOKUP(A733,'NO STEAL PITCHERs'!$B:$E,4,FALSE))</f>
        <v>999</v>
      </c>
      <c r="E733" t="e">
        <f t="shared" si="23"/>
        <v>#N/A</v>
      </c>
    </row>
    <row r="734" spans="1:5" ht="15.75" thickBot="1" x14ac:dyDescent="0.3">
      <c r="A734" s="6" t="s">
        <v>1202</v>
      </c>
      <c r="B734">
        <f>VLOOKUP(A734,'NO STEAL PITCHERs'!$B:$O,14,FALSE)</f>
        <v>-16.399999999999999</v>
      </c>
      <c r="C734">
        <f t="shared" si="22"/>
        <v>732</v>
      </c>
      <c r="D734">
        <f>_xlfn.IFNA(VLOOKUP(A734,'NO STEALS HITTERs'!$B:$E,4,FALSE),VLOOKUP(A734,'NO STEAL PITCHERs'!$B:$E,4,FALSE))</f>
        <v>999</v>
      </c>
      <c r="E734" t="e">
        <f t="shared" si="23"/>
        <v>#N/A</v>
      </c>
    </row>
    <row r="735" spans="1:5" ht="15.75" thickBot="1" x14ac:dyDescent="0.3">
      <c r="A735" s="6" t="s">
        <v>1349</v>
      </c>
      <c r="B735">
        <f>VLOOKUP(A735,'NO STEAL PITCHERs'!$B:$O,14,FALSE)</f>
        <v>-16.5</v>
      </c>
      <c r="C735">
        <f t="shared" si="22"/>
        <v>734</v>
      </c>
      <c r="D735">
        <f>_xlfn.IFNA(VLOOKUP(A735,'NO STEALS HITTERs'!$B:$E,4,FALSE),VLOOKUP(A735,'NO STEAL PITCHERs'!$B:$E,4,FALSE))</f>
        <v>431.3</v>
      </c>
      <c r="E735">
        <f t="shared" si="23"/>
        <v>-302.7</v>
      </c>
    </row>
    <row r="736" spans="1:5" ht="15.75" thickBot="1" x14ac:dyDescent="0.3">
      <c r="A736" s="6" t="s">
        <v>1215</v>
      </c>
      <c r="B736">
        <f>VLOOKUP(A736,'NO STEAL PITCHERs'!$B:$O,14,FALSE)</f>
        <v>-16.5</v>
      </c>
      <c r="C736">
        <f t="shared" si="22"/>
        <v>734</v>
      </c>
      <c r="D736">
        <f>_xlfn.IFNA(VLOOKUP(A736,'NO STEALS HITTERs'!$B:$E,4,FALSE),VLOOKUP(A736,'NO STEAL PITCHERs'!$B:$E,4,FALSE))</f>
        <v>999</v>
      </c>
      <c r="E736" t="e">
        <f t="shared" si="23"/>
        <v>#N/A</v>
      </c>
    </row>
    <row r="737" spans="1:5" ht="15.75" thickBot="1" x14ac:dyDescent="0.3">
      <c r="A737" s="6" t="s">
        <v>1220</v>
      </c>
      <c r="B737">
        <f>VLOOKUP(A737,'NO STEAL PITCHERs'!$B:$O,14,FALSE)</f>
        <v>-16.5</v>
      </c>
      <c r="C737">
        <f t="shared" si="22"/>
        <v>734</v>
      </c>
      <c r="D737">
        <f>_xlfn.IFNA(VLOOKUP(A737,'NO STEALS HITTERs'!$B:$E,4,FALSE),VLOOKUP(A737,'NO STEAL PITCHERs'!$B:$E,4,FALSE))</f>
        <v>750.7</v>
      </c>
      <c r="E737">
        <f t="shared" si="23"/>
        <v>16.700000000000045</v>
      </c>
    </row>
    <row r="738" spans="1:5" ht="15.75" thickBot="1" x14ac:dyDescent="0.3">
      <c r="A738" s="6" t="s">
        <v>1193</v>
      </c>
      <c r="B738">
        <f>VLOOKUP(A738,'NO STEAL PITCHERs'!$B:$O,14,FALSE)</f>
        <v>-16.600000000000001</v>
      </c>
      <c r="C738">
        <f t="shared" si="22"/>
        <v>737</v>
      </c>
      <c r="D738">
        <f>_xlfn.IFNA(VLOOKUP(A738,'NO STEALS HITTERs'!$B:$E,4,FALSE),VLOOKUP(A738,'NO STEAL PITCHERs'!$B:$E,4,FALSE))</f>
        <v>999</v>
      </c>
      <c r="E738" t="e">
        <f t="shared" si="23"/>
        <v>#N/A</v>
      </c>
    </row>
    <row r="739" spans="1:5" ht="15.75" thickBot="1" x14ac:dyDescent="0.3">
      <c r="A739" s="6" t="s">
        <v>1338</v>
      </c>
      <c r="B739">
        <f>VLOOKUP(A739,'NO STEAL PITCHERs'!$B:$O,14,FALSE)</f>
        <v>-16.7</v>
      </c>
      <c r="C739">
        <f t="shared" si="22"/>
        <v>738</v>
      </c>
      <c r="D739">
        <f>_xlfn.IFNA(VLOOKUP(A739,'NO STEALS HITTERs'!$B:$E,4,FALSE),VLOOKUP(A739,'NO STEAL PITCHERs'!$B:$E,4,FALSE))</f>
        <v>999</v>
      </c>
      <c r="E739" t="e">
        <f t="shared" si="23"/>
        <v>#N/A</v>
      </c>
    </row>
    <row r="740" spans="1:5" ht="15.75" thickBot="1" x14ac:dyDescent="0.3">
      <c r="A740" s="6" t="s">
        <v>1206</v>
      </c>
      <c r="B740">
        <f>VLOOKUP(A740,'NO STEAL PITCHERs'!$B:$O,14,FALSE)</f>
        <v>-16.7</v>
      </c>
      <c r="C740">
        <f t="shared" si="22"/>
        <v>738</v>
      </c>
      <c r="D740">
        <f>_xlfn.IFNA(VLOOKUP(A740,'NO STEALS HITTERs'!$B:$E,4,FALSE),VLOOKUP(A740,'NO STEAL PITCHERs'!$B:$E,4,FALSE))</f>
        <v>633.5</v>
      </c>
      <c r="E740">
        <f t="shared" si="23"/>
        <v>-104.5</v>
      </c>
    </row>
    <row r="741" spans="1:5" ht="15.75" thickBot="1" x14ac:dyDescent="0.3">
      <c r="A741" s="16" t="s">
        <v>396</v>
      </c>
      <c r="B741">
        <f>VLOOKUP(A741,'NO STEALS HITTERs'!$B:$N,13,FALSE)</f>
        <v>-16.7</v>
      </c>
      <c r="C741">
        <f t="shared" si="22"/>
        <v>738</v>
      </c>
      <c r="D741">
        <f>_xlfn.IFNA(VLOOKUP(A741,'NO STEALS HITTERs'!$B:$E,4,FALSE),VLOOKUP(A741,'NO STEAL PITCHERs'!$B:$E,4,FALSE))</f>
        <v>656</v>
      </c>
      <c r="E741">
        <f t="shared" si="23"/>
        <v>-82</v>
      </c>
    </row>
    <row r="742" spans="1:5" ht="15.75" thickBot="1" x14ac:dyDescent="0.3">
      <c r="A742" s="16" t="s">
        <v>369</v>
      </c>
      <c r="B742">
        <f>VLOOKUP(A742,'NO STEALS HITTERs'!$B:$N,13,FALSE)</f>
        <v>-16.8</v>
      </c>
      <c r="C742">
        <f t="shared" si="22"/>
        <v>741</v>
      </c>
      <c r="D742">
        <f>_xlfn.IFNA(VLOOKUP(A742,'NO STEALS HITTERs'!$B:$E,4,FALSE),VLOOKUP(A742,'NO STEAL PITCHERs'!$B:$E,4,FALSE))</f>
        <v>346</v>
      </c>
      <c r="E742">
        <f t="shared" si="23"/>
        <v>-395</v>
      </c>
    </row>
    <row r="743" spans="1:5" ht="15.75" thickBot="1" x14ac:dyDescent="0.3">
      <c r="A743" s="6" t="s">
        <v>1391</v>
      </c>
      <c r="B743">
        <f>VLOOKUP(A743,'NO STEAL PITCHERs'!$B:$O,14,FALSE)</f>
        <v>-16.8</v>
      </c>
      <c r="C743">
        <f t="shared" si="22"/>
        <v>741</v>
      </c>
      <c r="D743">
        <f>_xlfn.IFNA(VLOOKUP(A743,'NO STEALS HITTERs'!$B:$E,4,FALSE),VLOOKUP(A743,'NO STEAL PITCHERs'!$B:$E,4,FALSE))</f>
        <v>999</v>
      </c>
      <c r="E743" t="e">
        <f t="shared" si="23"/>
        <v>#N/A</v>
      </c>
    </row>
    <row r="744" spans="1:5" ht="15.75" thickBot="1" x14ac:dyDescent="0.3">
      <c r="A744" s="6" t="s">
        <v>1212</v>
      </c>
      <c r="B744">
        <f>VLOOKUP(A744,'NO STEAL PITCHERs'!$B:$O,14,FALSE)</f>
        <v>-16.899999999999999</v>
      </c>
      <c r="C744">
        <f t="shared" si="22"/>
        <v>743</v>
      </c>
      <c r="D744">
        <f>_xlfn.IFNA(VLOOKUP(A744,'NO STEALS HITTERs'!$B:$E,4,FALSE),VLOOKUP(A744,'NO STEAL PITCHERs'!$B:$E,4,FALSE))</f>
        <v>999</v>
      </c>
      <c r="E744" t="e">
        <f t="shared" si="23"/>
        <v>#N/A</v>
      </c>
    </row>
    <row r="745" spans="1:5" ht="15.75" thickBot="1" x14ac:dyDescent="0.3">
      <c r="A745" s="6" t="s">
        <v>1216</v>
      </c>
      <c r="B745">
        <f>VLOOKUP(A745,'NO STEAL PITCHERs'!$B:$O,14,FALSE)</f>
        <v>-17</v>
      </c>
      <c r="C745">
        <f t="shared" si="22"/>
        <v>744</v>
      </c>
      <c r="D745">
        <f>_xlfn.IFNA(VLOOKUP(A745,'NO STEALS HITTERs'!$B:$E,4,FALSE),VLOOKUP(A745,'NO STEAL PITCHERs'!$B:$E,4,FALSE))</f>
        <v>999</v>
      </c>
      <c r="E745" t="e">
        <f t="shared" si="23"/>
        <v>#N/A</v>
      </c>
    </row>
    <row r="746" spans="1:5" ht="15.75" thickBot="1" x14ac:dyDescent="0.3">
      <c r="A746" s="6" t="s">
        <v>1213</v>
      </c>
      <c r="B746">
        <f>VLOOKUP(A746,'NO STEAL PITCHERs'!$B:$O,14,FALSE)</f>
        <v>-17</v>
      </c>
      <c r="C746">
        <f t="shared" si="22"/>
        <v>744</v>
      </c>
      <c r="D746">
        <f>_xlfn.IFNA(VLOOKUP(A746,'NO STEALS HITTERs'!$B:$E,4,FALSE),VLOOKUP(A746,'NO STEAL PITCHERs'!$B:$E,4,FALSE))</f>
        <v>750.5</v>
      </c>
      <c r="E746">
        <f t="shared" si="23"/>
        <v>6.5</v>
      </c>
    </row>
    <row r="747" spans="1:5" ht="15.75" thickBot="1" x14ac:dyDescent="0.3">
      <c r="A747" s="6" t="s">
        <v>1222</v>
      </c>
      <c r="B747">
        <f>VLOOKUP(A747,'NO STEAL PITCHERs'!$B:$O,14,FALSE)</f>
        <v>-17</v>
      </c>
      <c r="C747">
        <f t="shared" si="22"/>
        <v>744</v>
      </c>
      <c r="D747">
        <f>_xlfn.IFNA(VLOOKUP(A747,'NO STEALS HITTERs'!$B:$E,4,FALSE),VLOOKUP(A747,'NO STEAL PITCHERs'!$B:$E,4,FALSE))</f>
        <v>710.6</v>
      </c>
      <c r="E747">
        <f t="shared" si="23"/>
        <v>-33.399999999999977</v>
      </c>
    </row>
    <row r="748" spans="1:5" ht="15.75" thickBot="1" x14ac:dyDescent="0.3">
      <c r="A748" s="6" t="s">
        <v>1201</v>
      </c>
      <c r="B748">
        <f>VLOOKUP(A748,'NO STEAL PITCHERs'!$B:$O,14,FALSE)</f>
        <v>-17</v>
      </c>
      <c r="C748">
        <f t="shared" si="22"/>
        <v>744</v>
      </c>
      <c r="D748">
        <f>_xlfn.IFNA(VLOOKUP(A748,'NO STEALS HITTERs'!$B:$E,4,FALSE),VLOOKUP(A748,'NO STEAL PITCHERs'!$B:$E,4,FALSE))</f>
        <v>999</v>
      </c>
      <c r="E748" t="e">
        <f t="shared" si="23"/>
        <v>#N/A</v>
      </c>
    </row>
    <row r="749" spans="1:5" ht="15.75" thickBot="1" x14ac:dyDescent="0.3">
      <c r="A749" s="16" t="s">
        <v>356</v>
      </c>
      <c r="B749">
        <f>VLOOKUP(A749,'NO STEALS HITTERs'!$B:$N,13,FALSE)</f>
        <v>-17.100000000000001</v>
      </c>
      <c r="C749">
        <f t="shared" si="22"/>
        <v>748</v>
      </c>
      <c r="D749">
        <f>_xlfn.IFNA(VLOOKUP(A749,'NO STEALS HITTERs'!$B:$E,4,FALSE),VLOOKUP(A749,'NO STEAL PITCHERs'!$B:$E,4,FALSE))</f>
        <v>442.6</v>
      </c>
      <c r="E749">
        <f t="shared" si="23"/>
        <v>-305.39999999999998</v>
      </c>
    </row>
    <row r="750" spans="1:5" ht="15.75" thickBot="1" x14ac:dyDescent="0.3">
      <c r="A750" s="6" t="s">
        <v>1209</v>
      </c>
      <c r="B750">
        <f>VLOOKUP(A750,'NO STEAL PITCHERs'!$B:$O,14,FALSE)</f>
        <v>-17.2</v>
      </c>
      <c r="C750">
        <f t="shared" si="22"/>
        <v>749</v>
      </c>
      <c r="D750">
        <f>_xlfn.IFNA(VLOOKUP(A750,'NO STEALS HITTERs'!$B:$E,4,FALSE),VLOOKUP(A750,'NO STEAL PITCHERs'!$B:$E,4,FALSE))</f>
        <v>999</v>
      </c>
      <c r="E750" t="e">
        <f t="shared" si="23"/>
        <v>#N/A</v>
      </c>
    </row>
    <row r="751" spans="1:5" ht="15.75" thickBot="1" x14ac:dyDescent="0.3">
      <c r="A751" s="6" t="s">
        <v>1268</v>
      </c>
      <c r="B751">
        <f>VLOOKUP(A751,'NO STEAL PITCHERs'!$B:$O,14,FALSE)</f>
        <v>-17.2</v>
      </c>
      <c r="C751">
        <f t="shared" si="22"/>
        <v>749</v>
      </c>
      <c r="D751">
        <f>_xlfn.IFNA(VLOOKUP(A751,'NO STEALS HITTERs'!$B:$E,4,FALSE),VLOOKUP(A751,'NO STEAL PITCHERs'!$B:$E,4,FALSE))</f>
        <v>999</v>
      </c>
      <c r="E751" t="e">
        <f t="shared" si="23"/>
        <v>#N/A</v>
      </c>
    </row>
    <row r="752" spans="1:5" ht="15.75" thickBot="1" x14ac:dyDescent="0.3">
      <c r="A752" s="6" t="s">
        <v>1218</v>
      </c>
      <c r="B752">
        <f>VLOOKUP(A752,'NO STEAL PITCHERs'!$B:$O,14,FALSE)</f>
        <v>-17.2</v>
      </c>
      <c r="C752">
        <f t="shared" si="22"/>
        <v>749</v>
      </c>
      <c r="D752">
        <f>_xlfn.IFNA(VLOOKUP(A752,'NO STEALS HITTERs'!$B:$E,4,FALSE),VLOOKUP(A752,'NO STEAL PITCHERs'!$B:$E,4,FALSE))</f>
        <v>405.6</v>
      </c>
      <c r="E752">
        <f t="shared" si="23"/>
        <v>-343.4</v>
      </c>
    </row>
    <row r="753" spans="1:5" ht="15.75" thickBot="1" x14ac:dyDescent="0.3">
      <c r="A753" s="6" t="s">
        <v>1350</v>
      </c>
      <c r="B753">
        <f>VLOOKUP(A753,'NO STEAL PITCHERs'!$B:$O,14,FALSE)</f>
        <v>-17.2</v>
      </c>
      <c r="C753">
        <f t="shared" si="22"/>
        <v>749</v>
      </c>
      <c r="D753">
        <f>_xlfn.IFNA(VLOOKUP(A753,'NO STEALS HITTERs'!$B:$E,4,FALSE),VLOOKUP(A753,'NO STEAL PITCHERs'!$B:$E,4,FALSE))</f>
        <v>358.8</v>
      </c>
      <c r="E753">
        <f t="shared" si="23"/>
        <v>-390.2</v>
      </c>
    </row>
    <row r="754" spans="1:5" ht="15.75" thickBot="1" x14ac:dyDescent="0.3">
      <c r="A754" s="6" t="s">
        <v>1232</v>
      </c>
      <c r="B754">
        <f>VLOOKUP(A754,'NO STEAL PITCHERs'!$B:$O,14,FALSE)</f>
        <v>-17.2</v>
      </c>
      <c r="C754">
        <f t="shared" si="22"/>
        <v>749</v>
      </c>
      <c r="D754">
        <f>_xlfn.IFNA(VLOOKUP(A754,'NO STEALS HITTERs'!$B:$E,4,FALSE),VLOOKUP(A754,'NO STEAL PITCHERs'!$B:$E,4,FALSE))</f>
        <v>999</v>
      </c>
      <c r="E754" t="e">
        <f t="shared" si="23"/>
        <v>#N/A</v>
      </c>
    </row>
    <row r="755" spans="1:5" ht="15.75" thickBot="1" x14ac:dyDescent="0.3">
      <c r="A755" s="16" t="s">
        <v>339</v>
      </c>
      <c r="B755">
        <f>VLOOKUP(A755,'NO STEALS HITTERs'!$B:$N,13,FALSE)</f>
        <v>-17.2</v>
      </c>
      <c r="C755">
        <f t="shared" si="22"/>
        <v>749</v>
      </c>
      <c r="D755">
        <f>_xlfn.IFNA(VLOOKUP(A755,'NO STEALS HITTERs'!$B:$E,4,FALSE),VLOOKUP(A755,'NO STEAL PITCHERs'!$B:$E,4,FALSE))</f>
        <v>528.20000000000005</v>
      </c>
      <c r="E755">
        <f t="shared" si="23"/>
        <v>-220.79999999999995</v>
      </c>
    </row>
    <row r="756" spans="1:5" ht="15.75" thickBot="1" x14ac:dyDescent="0.3">
      <c r="A756" s="16" t="s">
        <v>367</v>
      </c>
      <c r="B756">
        <f>VLOOKUP(A756,'NO STEALS HITTERs'!$B:$N,13,FALSE)</f>
        <v>-17.2</v>
      </c>
      <c r="C756">
        <f t="shared" si="22"/>
        <v>749</v>
      </c>
      <c r="D756">
        <f>_xlfn.IFNA(VLOOKUP(A756,'NO STEALS HITTERs'!$B:$E,4,FALSE),VLOOKUP(A756,'NO STEAL PITCHERs'!$B:$E,4,FALSE))</f>
        <v>633.1</v>
      </c>
      <c r="E756">
        <f t="shared" si="23"/>
        <v>-115.89999999999998</v>
      </c>
    </row>
    <row r="757" spans="1:5" ht="15.75" thickBot="1" x14ac:dyDescent="0.3">
      <c r="A757" s="16" t="s">
        <v>379</v>
      </c>
      <c r="B757">
        <f>VLOOKUP(A757,'NO STEALS HITTERs'!$B:$N,13,FALSE)</f>
        <v>-17.3</v>
      </c>
      <c r="C757">
        <f t="shared" si="22"/>
        <v>756</v>
      </c>
      <c r="D757">
        <f>_xlfn.IFNA(VLOOKUP(A757,'NO STEALS HITTERs'!$B:$E,4,FALSE),VLOOKUP(A757,'NO STEAL PITCHERs'!$B:$E,4,FALSE))</f>
        <v>497.5</v>
      </c>
      <c r="E757">
        <f t="shared" si="23"/>
        <v>-258.5</v>
      </c>
    </row>
    <row r="758" spans="1:5" ht="15.75" thickBot="1" x14ac:dyDescent="0.3">
      <c r="A758" s="6" t="s">
        <v>1392</v>
      </c>
      <c r="B758">
        <f>VLOOKUP(A758,'NO STEAL PITCHERs'!$B:$O,14,FALSE)</f>
        <v>-17.3</v>
      </c>
      <c r="C758">
        <f t="shared" si="22"/>
        <v>756</v>
      </c>
      <c r="D758">
        <f>_xlfn.IFNA(VLOOKUP(A758,'NO STEALS HITTERs'!$B:$E,4,FALSE),VLOOKUP(A758,'NO STEAL PITCHERs'!$B:$E,4,FALSE))</f>
        <v>999</v>
      </c>
      <c r="E758" t="e">
        <f t="shared" si="23"/>
        <v>#N/A</v>
      </c>
    </row>
    <row r="759" spans="1:5" ht="15.75" thickBot="1" x14ac:dyDescent="0.3">
      <c r="A759" s="6" t="s">
        <v>1221</v>
      </c>
      <c r="B759">
        <f>VLOOKUP(A759,'NO STEAL PITCHERs'!$B:$O,14,FALSE)</f>
        <v>-17.3</v>
      </c>
      <c r="C759">
        <f t="shared" si="22"/>
        <v>756</v>
      </c>
      <c r="D759">
        <f>_xlfn.IFNA(VLOOKUP(A759,'NO STEALS HITTERs'!$B:$E,4,FALSE),VLOOKUP(A759,'NO STEAL PITCHERs'!$B:$E,4,FALSE))</f>
        <v>999</v>
      </c>
      <c r="E759" t="e">
        <f t="shared" si="23"/>
        <v>#N/A</v>
      </c>
    </row>
    <row r="760" spans="1:5" ht="15.75" thickBot="1" x14ac:dyDescent="0.3">
      <c r="A760" s="16" t="s">
        <v>340</v>
      </c>
      <c r="B760">
        <f>VLOOKUP(A760,'NO STEALS HITTERs'!$B:$N,13,FALSE)</f>
        <v>-17.399999999999999</v>
      </c>
      <c r="C760">
        <f t="shared" si="22"/>
        <v>759</v>
      </c>
      <c r="D760">
        <f>_xlfn.IFNA(VLOOKUP(A760,'NO STEALS HITTERs'!$B:$E,4,FALSE),VLOOKUP(A760,'NO STEAL PITCHERs'!$B:$E,4,FALSE))</f>
        <v>499.1</v>
      </c>
      <c r="E760">
        <f t="shared" si="23"/>
        <v>-259.89999999999998</v>
      </c>
    </row>
    <row r="761" spans="1:5" ht="15.75" thickBot="1" x14ac:dyDescent="0.3">
      <c r="A761" s="16" t="s">
        <v>391</v>
      </c>
      <c r="B761">
        <f>VLOOKUP(A761,'NO STEALS HITTERs'!$B:$N,13,FALSE)</f>
        <v>-17.399999999999999</v>
      </c>
      <c r="C761">
        <f t="shared" si="22"/>
        <v>759</v>
      </c>
      <c r="D761">
        <f>_xlfn.IFNA(VLOOKUP(A761,'NO STEALS HITTERs'!$B:$E,4,FALSE),VLOOKUP(A761,'NO STEAL PITCHERs'!$B:$E,4,FALSE))</f>
        <v>485.4</v>
      </c>
      <c r="E761">
        <f t="shared" si="23"/>
        <v>-273.60000000000002</v>
      </c>
    </row>
    <row r="762" spans="1:5" ht="15.75" thickBot="1" x14ac:dyDescent="0.3">
      <c r="A762" s="16" t="s">
        <v>403</v>
      </c>
      <c r="B762">
        <f>VLOOKUP(A762,'NO STEALS HITTERs'!$B:$N,13,FALSE)</f>
        <v>-17.399999999999999</v>
      </c>
      <c r="C762">
        <f t="shared" si="22"/>
        <v>759</v>
      </c>
      <c r="D762">
        <f>_xlfn.IFNA(VLOOKUP(A762,'NO STEALS HITTERs'!$B:$E,4,FALSE),VLOOKUP(A762,'NO STEAL PITCHERs'!$B:$E,4,FALSE))</f>
        <v>438.1</v>
      </c>
      <c r="E762">
        <f t="shared" si="23"/>
        <v>-320.89999999999998</v>
      </c>
    </row>
    <row r="763" spans="1:5" ht="15.75" thickBot="1" x14ac:dyDescent="0.3">
      <c r="A763" s="16" t="s">
        <v>355</v>
      </c>
      <c r="B763">
        <f>VLOOKUP(A763,'NO STEALS HITTERs'!$B:$N,13,FALSE)</f>
        <v>-17.399999999999999</v>
      </c>
      <c r="C763">
        <f t="shared" si="22"/>
        <v>759</v>
      </c>
      <c r="D763">
        <f>_xlfn.IFNA(VLOOKUP(A763,'NO STEALS HITTERs'!$B:$E,4,FALSE),VLOOKUP(A763,'NO STEAL PITCHERs'!$B:$E,4,FALSE))</f>
        <v>580.4</v>
      </c>
      <c r="E763">
        <f t="shared" si="23"/>
        <v>-178.60000000000002</v>
      </c>
    </row>
    <row r="764" spans="1:5" ht="15.75" thickBot="1" x14ac:dyDescent="0.3">
      <c r="A764" s="16" t="s">
        <v>414</v>
      </c>
      <c r="B764">
        <f>VLOOKUP(A764,'NO STEALS HITTERs'!$B:$N,13,FALSE)</f>
        <v>-17.399999999999999</v>
      </c>
      <c r="C764">
        <f t="shared" si="22"/>
        <v>759</v>
      </c>
      <c r="D764">
        <f>_xlfn.IFNA(VLOOKUP(A764,'NO STEALS HITTERs'!$B:$E,4,FALSE),VLOOKUP(A764,'NO STEAL PITCHERs'!$B:$E,4,FALSE))</f>
        <v>556.9</v>
      </c>
      <c r="E764">
        <f t="shared" si="23"/>
        <v>-202.10000000000002</v>
      </c>
    </row>
    <row r="765" spans="1:5" ht="15.75" thickBot="1" x14ac:dyDescent="0.3">
      <c r="A765" s="6" t="s">
        <v>1180</v>
      </c>
      <c r="B765">
        <f>VLOOKUP(A765,'NO STEAL PITCHERs'!$B:$O,14,FALSE)</f>
        <v>-17.399999999999999</v>
      </c>
      <c r="C765">
        <f t="shared" si="22"/>
        <v>759</v>
      </c>
      <c r="D765">
        <f>_xlfn.IFNA(VLOOKUP(A765,'NO STEALS HITTERs'!$B:$E,4,FALSE),VLOOKUP(A765,'NO STEAL PITCHERs'!$B:$E,4,FALSE))</f>
        <v>999</v>
      </c>
      <c r="E765" t="e">
        <f t="shared" si="23"/>
        <v>#N/A</v>
      </c>
    </row>
    <row r="766" spans="1:5" ht="15.75" thickBot="1" x14ac:dyDescent="0.3">
      <c r="A766" s="6" t="s">
        <v>1240</v>
      </c>
      <c r="B766">
        <f>VLOOKUP(A766,'NO STEAL PITCHERs'!$B:$O,14,FALSE)</f>
        <v>-17.399999999999999</v>
      </c>
      <c r="C766">
        <f t="shared" si="22"/>
        <v>759</v>
      </c>
      <c r="D766">
        <f>_xlfn.IFNA(VLOOKUP(A766,'NO STEALS HITTERs'!$B:$E,4,FALSE),VLOOKUP(A766,'NO STEAL PITCHERs'!$B:$E,4,FALSE))</f>
        <v>750.8</v>
      </c>
      <c r="E766">
        <f t="shared" si="23"/>
        <v>-8.2000000000000455</v>
      </c>
    </row>
    <row r="767" spans="1:5" ht="15.75" thickBot="1" x14ac:dyDescent="0.3">
      <c r="A767" s="6" t="s">
        <v>1244</v>
      </c>
      <c r="B767">
        <f>VLOOKUP(A767,'NO STEAL PITCHERs'!$B:$O,14,FALSE)</f>
        <v>-17.399999999999999</v>
      </c>
      <c r="C767">
        <f t="shared" si="22"/>
        <v>759</v>
      </c>
      <c r="D767">
        <f>_xlfn.IFNA(VLOOKUP(A767,'NO STEALS HITTERs'!$B:$E,4,FALSE),VLOOKUP(A767,'NO STEAL PITCHERs'!$B:$E,4,FALSE))</f>
        <v>748.4</v>
      </c>
      <c r="E767">
        <f t="shared" si="23"/>
        <v>-10.600000000000023</v>
      </c>
    </row>
    <row r="768" spans="1:5" ht="15.75" thickBot="1" x14ac:dyDescent="0.3">
      <c r="A768" s="6" t="s">
        <v>1248</v>
      </c>
      <c r="B768">
        <f>VLOOKUP(A768,'NO STEAL PITCHERs'!$B:$O,14,FALSE)</f>
        <v>-17.5</v>
      </c>
      <c r="C768">
        <f t="shared" si="22"/>
        <v>767</v>
      </c>
      <c r="D768">
        <f>_xlfn.IFNA(VLOOKUP(A768,'NO STEALS HITTERs'!$B:$E,4,FALSE),VLOOKUP(A768,'NO STEAL PITCHERs'!$B:$E,4,FALSE))</f>
        <v>999</v>
      </c>
      <c r="E768" t="e">
        <f t="shared" si="23"/>
        <v>#N/A</v>
      </c>
    </row>
    <row r="769" spans="1:5" ht="15.75" thickBot="1" x14ac:dyDescent="0.3">
      <c r="A769" s="6" t="s">
        <v>1227</v>
      </c>
      <c r="B769">
        <f>VLOOKUP(A769,'NO STEAL PITCHERs'!$B:$O,14,FALSE)</f>
        <v>-17.600000000000001</v>
      </c>
      <c r="C769">
        <f t="shared" si="22"/>
        <v>768</v>
      </c>
      <c r="D769">
        <f>_xlfn.IFNA(VLOOKUP(A769,'NO STEALS HITTERs'!$B:$E,4,FALSE),VLOOKUP(A769,'NO STEAL PITCHERs'!$B:$E,4,FALSE))</f>
        <v>999</v>
      </c>
      <c r="E769" t="e">
        <f t="shared" si="23"/>
        <v>#N/A</v>
      </c>
    </row>
    <row r="770" spans="1:5" ht="15.75" thickBot="1" x14ac:dyDescent="0.3">
      <c r="A770" s="6" t="s">
        <v>1313</v>
      </c>
      <c r="B770">
        <f>VLOOKUP(A770,'NO STEAL PITCHERs'!$B:$O,14,FALSE)</f>
        <v>-17.600000000000001</v>
      </c>
      <c r="C770">
        <f t="shared" ref="C770:C833" si="24">_xlfn.RANK.EQ(B770,$B:$B)</f>
        <v>768</v>
      </c>
      <c r="D770">
        <f>_xlfn.IFNA(VLOOKUP(A770,'NO STEALS HITTERs'!$B:$E,4,FALSE),VLOOKUP(A770,'NO STEAL PITCHERs'!$B:$E,4,FALSE))</f>
        <v>717.1</v>
      </c>
      <c r="E770">
        <f t="shared" ref="E770:E833" si="25">IF(NOT(D770=999),D770-C770,NA())</f>
        <v>-50.899999999999977</v>
      </c>
    </row>
    <row r="771" spans="1:5" ht="15.75" thickBot="1" x14ac:dyDescent="0.3">
      <c r="A771" s="16" t="s">
        <v>383</v>
      </c>
      <c r="B771">
        <f>VLOOKUP(A771,'NO STEALS HITTERs'!$B:$N,13,FALSE)</f>
        <v>-17.7</v>
      </c>
      <c r="C771">
        <f t="shared" si="24"/>
        <v>770</v>
      </c>
      <c r="D771">
        <f>_xlfn.IFNA(VLOOKUP(A771,'NO STEALS HITTERs'!$B:$E,4,FALSE),VLOOKUP(A771,'NO STEAL PITCHERs'!$B:$E,4,FALSE))</f>
        <v>606.5</v>
      </c>
      <c r="E771">
        <f t="shared" si="25"/>
        <v>-163.5</v>
      </c>
    </row>
    <row r="772" spans="1:5" ht="15.75" thickBot="1" x14ac:dyDescent="0.3">
      <c r="A772" s="16" t="s">
        <v>397</v>
      </c>
      <c r="B772">
        <f>VLOOKUP(A772,'NO STEALS HITTERs'!$B:$N,13,FALSE)</f>
        <v>-17.7</v>
      </c>
      <c r="C772">
        <f t="shared" si="24"/>
        <v>770</v>
      </c>
      <c r="D772">
        <f>_xlfn.IFNA(VLOOKUP(A772,'NO STEALS HITTERs'!$B:$E,4,FALSE),VLOOKUP(A772,'NO STEAL PITCHERs'!$B:$E,4,FALSE))</f>
        <v>435</v>
      </c>
      <c r="E772">
        <f t="shared" si="25"/>
        <v>-335</v>
      </c>
    </row>
    <row r="773" spans="1:5" ht="15.75" thickBot="1" x14ac:dyDescent="0.3">
      <c r="A773" s="6" t="s">
        <v>1255</v>
      </c>
      <c r="B773">
        <f>VLOOKUP(A773,'NO STEAL PITCHERs'!$B:$O,14,FALSE)</f>
        <v>-17.7</v>
      </c>
      <c r="C773">
        <f t="shared" si="24"/>
        <v>770</v>
      </c>
      <c r="D773">
        <f>_xlfn.IFNA(VLOOKUP(A773,'NO STEALS HITTERs'!$B:$E,4,FALSE),VLOOKUP(A773,'NO STEAL PITCHERs'!$B:$E,4,FALSE))</f>
        <v>556.70000000000005</v>
      </c>
      <c r="E773">
        <f t="shared" si="25"/>
        <v>-213.29999999999995</v>
      </c>
    </row>
    <row r="774" spans="1:5" ht="15.75" thickBot="1" x14ac:dyDescent="0.3">
      <c r="A774" s="6" t="s">
        <v>1217</v>
      </c>
      <c r="B774">
        <f>VLOOKUP(A774,'NO STEAL PITCHERs'!$B:$O,14,FALSE)</f>
        <v>-17.7</v>
      </c>
      <c r="C774">
        <f t="shared" si="24"/>
        <v>770</v>
      </c>
      <c r="D774">
        <f>_xlfn.IFNA(VLOOKUP(A774,'NO STEALS HITTERs'!$B:$E,4,FALSE),VLOOKUP(A774,'NO STEAL PITCHERs'!$B:$E,4,FALSE))</f>
        <v>999</v>
      </c>
      <c r="E774" t="e">
        <f t="shared" si="25"/>
        <v>#N/A</v>
      </c>
    </row>
    <row r="775" spans="1:5" ht="15.75" thickBot="1" x14ac:dyDescent="0.3">
      <c r="A775" s="16" t="s">
        <v>366</v>
      </c>
      <c r="B775">
        <f>VLOOKUP(A775,'NO STEALS HITTERs'!$B:$N,13,FALSE)</f>
        <v>-17.8</v>
      </c>
      <c r="C775">
        <f t="shared" si="24"/>
        <v>774</v>
      </c>
      <c r="D775">
        <f>_xlfn.IFNA(VLOOKUP(A775,'NO STEALS HITTERs'!$B:$E,4,FALSE),VLOOKUP(A775,'NO STEAL PITCHERs'!$B:$E,4,FALSE))</f>
        <v>554.29999999999995</v>
      </c>
      <c r="E775">
        <f t="shared" si="25"/>
        <v>-219.70000000000005</v>
      </c>
    </row>
    <row r="776" spans="1:5" ht="15.75" thickBot="1" x14ac:dyDescent="0.3">
      <c r="A776" s="6" t="s">
        <v>1239</v>
      </c>
      <c r="B776">
        <f>VLOOKUP(A776,'NO STEAL PITCHERs'!$B:$O,14,FALSE)</f>
        <v>-17.8</v>
      </c>
      <c r="C776">
        <f t="shared" si="24"/>
        <v>774</v>
      </c>
      <c r="D776">
        <f>_xlfn.IFNA(VLOOKUP(A776,'NO STEALS HITTERs'!$B:$E,4,FALSE),VLOOKUP(A776,'NO STEAL PITCHERs'!$B:$E,4,FALSE))</f>
        <v>999</v>
      </c>
      <c r="E776" t="e">
        <f t="shared" si="25"/>
        <v>#N/A</v>
      </c>
    </row>
    <row r="777" spans="1:5" ht="15.75" thickBot="1" x14ac:dyDescent="0.3">
      <c r="A777" s="16" t="s">
        <v>412</v>
      </c>
      <c r="B777">
        <f>VLOOKUP(A777,'NO STEALS HITTERs'!$B:$N,13,FALSE)</f>
        <v>-17.899999999999999</v>
      </c>
      <c r="C777">
        <f t="shared" si="24"/>
        <v>776</v>
      </c>
      <c r="D777">
        <f>_xlfn.IFNA(VLOOKUP(A777,'NO STEALS HITTERs'!$B:$E,4,FALSE),VLOOKUP(A777,'NO STEAL PITCHERs'!$B:$E,4,FALSE))</f>
        <v>658.8</v>
      </c>
      <c r="E777">
        <f t="shared" si="25"/>
        <v>-117.20000000000005</v>
      </c>
    </row>
    <row r="778" spans="1:5" ht="15.75" thickBot="1" x14ac:dyDescent="0.3">
      <c r="A778" s="16" t="s">
        <v>362</v>
      </c>
      <c r="B778">
        <f>VLOOKUP(A778,'NO STEALS HITTERs'!$B:$N,13,FALSE)</f>
        <v>-17.899999999999999</v>
      </c>
      <c r="C778">
        <f t="shared" si="24"/>
        <v>776</v>
      </c>
      <c r="D778">
        <f>_xlfn.IFNA(VLOOKUP(A778,'NO STEALS HITTERs'!$B:$E,4,FALSE),VLOOKUP(A778,'NO STEAL PITCHERs'!$B:$E,4,FALSE))</f>
        <v>617</v>
      </c>
      <c r="E778">
        <f t="shared" si="25"/>
        <v>-159</v>
      </c>
    </row>
    <row r="779" spans="1:5" ht="15.75" thickBot="1" x14ac:dyDescent="0.3">
      <c r="A779" s="6" t="s">
        <v>1260</v>
      </c>
      <c r="B779">
        <f>VLOOKUP(A779,'NO STEAL PITCHERs'!$B:$O,14,FALSE)</f>
        <v>-17.899999999999999</v>
      </c>
      <c r="C779">
        <f t="shared" si="24"/>
        <v>776</v>
      </c>
      <c r="D779">
        <f>_xlfn.IFNA(VLOOKUP(A779,'NO STEALS HITTERs'!$B:$E,4,FALSE),VLOOKUP(A779,'NO STEAL PITCHERs'!$B:$E,4,FALSE))</f>
        <v>750.3</v>
      </c>
      <c r="E779">
        <f t="shared" si="25"/>
        <v>-25.700000000000045</v>
      </c>
    </row>
    <row r="780" spans="1:5" ht="15.75" thickBot="1" x14ac:dyDescent="0.3">
      <c r="A780" s="16" t="s">
        <v>361</v>
      </c>
      <c r="B780">
        <f>VLOOKUP(A780,'NO STEALS HITTERs'!$B:$N,13,FALSE)</f>
        <v>-17.899999999999999</v>
      </c>
      <c r="C780">
        <f t="shared" si="24"/>
        <v>776</v>
      </c>
      <c r="D780">
        <f>_xlfn.IFNA(VLOOKUP(A780,'NO STEALS HITTERs'!$B:$E,4,FALSE),VLOOKUP(A780,'NO STEAL PITCHERs'!$B:$E,4,FALSE))</f>
        <v>360.3</v>
      </c>
      <c r="E780">
        <f t="shared" si="25"/>
        <v>-415.7</v>
      </c>
    </row>
    <row r="781" spans="1:5" ht="15.75" thickBot="1" x14ac:dyDescent="0.3">
      <c r="A781" s="16" t="s">
        <v>349</v>
      </c>
      <c r="B781">
        <f>VLOOKUP(A781,'NO STEALS HITTERs'!$B:$N,13,FALSE)</f>
        <v>-17.899999999999999</v>
      </c>
      <c r="C781">
        <f t="shared" si="24"/>
        <v>776</v>
      </c>
      <c r="D781">
        <f>_xlfn.IFNA(VLOOKUP(A781,'NO STEALS HITTERs'!$B:$E,4,FALSE),VLOOKUP(A781,'NO STEAL PITCHERs'!$B:$E,4,FALSE))</f>
        <v>632.9</v>
      </c>
      <c r="E781">
        <f t="shared" si="25"/>
        <v>-143.10000000000002</v>
      </c>
    </row>
    <row r="782" spans="1:5" ht="15.75" thickBot="1" x14ac:dyDescent="0.3">
      <c r="A782" s="16" t="s">
        <v>451</v>
      </c>
      <c r="B782">
        <f>VLOOKUP(A782,'NO STEALS HITTERs'!$B:$N,13,FALSE)</f>
        <v>-18</v>
      </c>
      <c r="C782">
        <f t="shared" si="24"/>
        <v>781</v>
      </c>
      <c r="D782">
        <f>_xlfn.IFNA(VLOOKUP(A782,'NO STEALS HITTERs'!$B:$E,4,FALSE),VLOOKUP(A782,'NO STEAL PITCHERs'!$B:$E,4,FALSE))</f>
        <v>547</v>
      </c>
      <c r="E782">
        <f t="shared" si="25"/>
        <v>-234</v>
      </c>
    </row>
    <row r="783" spans="1:5" ht="15.75" thickBot="1" x14ac:dyDescent="0.3">
      <c r="A783" s="6" t="s">
        <v>1314</v>
      </c>
      <c r="B783">
        <f>VLOOKUP(A783,'NO STEAL PITCHERs'!$B:$O,14,FALSE)</f>
        <v>-18.100000000000001</v>
      </c>
      <c r="C783">
        <f t="shared" si="24"/>
        <v>782</v>
      </c>
      <c r="D783">
        <f>_xlfn.IFNA(VLOOKUP(A783,'NO STEALS HITTERs'!$B:$E,4,FALSE),VLOOKUP(A783,'NO STEAL PITCHERs'!$B:$E,4,FALSE))</f>
        <v>728.6</v>
      </c>
      <c r="E783">
        <f t="shared" si="25"/>
        <v>-53.399999999999977</v>
      </c>
    </row>
    <row r="784" spans="1:5" ht="15.75" thickBot="1" x14ac:dyDescent="0.3">
      <c r="A784" s="16" t="s">
        <v>360</v>
      </c>
      <c r="B784">
        <f>VLOOKUP(A784,'NO STEALS HITTERs'!$B:$N,13,FALSE)</f>
        <v>-18.2</v>
      </c>
      <c r="C784">
        <f t="shared" si="24"/>
        <v>783</v>
      </c>
      <c r="D784">
        <f>_xlfn.IFNA(VLOOKUP(A784,'NO STEALS HITTERs'!$B:$E,4,FALSE),VLOOKUP(A784,'NO STEAL PITCHERs'!$B:$E,4,FALSE))</f>
        <v>358.2</v>
      </c>
      <c r="E784">
        <f t="shared" si="25"/>
        <v>-424.8</v>
      </c>
    </row>
    <row r="785" spans="1:5" ht="15.75" thickBot="1" x14ac:dyDescent="0.3">
      <c r="A785" s="6" t="s">
        <v>1303</v>
      </c>
      <c r="B785">
        <f>VLOOKUP(A785,'NO STEAL PITCHERs'!$B:$O,14,FALSE)</f>
        <v>-18.2</v>
      </c>
      <c r="C785">
        <f t="shared" si="24"/>
        <v>783</v>
      </c>
      <c r="D785">
        <f>_xlfn.IFNA(VLOOKUP(A785,'NO STEALS HITTERs'!$B:$E,4,FALSE),VLOOKUP(A785,'NO STEAL PITCHERs'!$B:$E,4,FALSE))</f>
        <v>750.3</v>
      </c>
      <c r="E785">
        <f t="shared" si="25"/>
        <v>-32.700000000000045</v>
      </c>
    </row>
    <row r="786" spans="1:5" ht="15.75" thickBot="1" x14ac:dyDescent="0.3">
      <c r="A786" s="16" t="s">
        <v>350</v>
      </c>
      <c r="B786">
        <f>VLOOKUP(A786,'NO STEALS HITTERs'!$B:$N,13,FALSE)</f>
        <v>-18.3</v>
      </c>
      <c r="C786">
        <f t="shared" si="24"/>
        <v>785</v>
      </c>
      <c r="D786">
        <f>_xlfn.IFNA(VLOOKUP(A786,'NO STEALS HITTERs'!$B:$E,4,FALSE),VLOOKUP(A786,'NO STEAL PITCHERs'!$B:$E,4,FALSE))</f>
        <v>340.4</v>
      </c>
      <c r="E786">
        <f t="shared" si="25"/>
        <v>-444.6</v>
      </c>
    </row>
    <row r="787" spans="1:5" ht="15.75" thickBot="1" x14ac:dyDescent="0.3">
      <c r="A787" s="16" t="s">
        <v>309</v>
      </c>
      <c r="B787">
        <f>VLOOKUP(A787,'NO STEALS HITTERs'!$B:$N,13,FALSE)</f>
        <v>-18.3</v>
      </c>
      <c r="C787">
        <f t="shared" si="24"/>
        <v>785</v>
      </c>
      <c r="D787">
        <f>_xlfn.IFNA(VLOOKUP(A787,'NO STEALS HITTERs'!$B:$E,4,FALSE),VLOOKUP(A787,'NO STEAL PITCHERs'!$B:$E,4,FALSE))</f>
        <v>393.2</v>
      </c>
      <c r="E787">
        <f t="shared" si="25"/>
        <v>-391.8</v>
      </c>
    </row>
    <row r="788" spans="1:5" ht="15.75" thickBot="1" x14ac:dyDescent="0.3">
      <c r="A788" s="6" t="s">
        <v>1354</v>
      </c>
      <c r="B788">
        <f>VLOOKUP(A788,'NO STEAL PITCHERs'!$B:$O,14,FALSE)</f>
        <v>-18.3</v>
      </c>
      <c r="C788">
        <f t="shared" si="24"/>
        <v>785</v>
      </c>
      <c r="D788">
        <f>_xlfn.IFNA(VLOOKUP(A788,'NO STEALS HITTERs'!$B:$E,4,FALSE),VLOOKUP(A788,'NO STEAL PITCHERs'!$B:$E,4,FALSE))</f>
        <v>419.5</v>
      </c>
      <c r="E788">
        <f t="shared" si="25"/>
        <v>-365.5</v>
      </c>
    </row>
    <row r="789" spans="1:5" ht="15.75" thickBot="1" x14ac:dyDescent="0.3">
      <c r="A789" s="16" t="s">
        <v>363</v>
      </c>
      <c r="B789">
        <f>VLOOKUP(A789,'NO STEALS HITTERs'!$B:$N,13,FALSE)</f>
        <v>-18.399999999999999</v>
      </c>
      <c r="C789">
        <f t="shared" si="24"/>
        <v>788</v>
      </c>
      <c r="D789">
        <f>_xlfn.IFNA(VLOOKUP(A789,'NO STEALS HITTERs'!$B:$E,4,FALSE),VLOOKUP(A789,'NO STEAL PITCHERs'!$B:$E,4,FALSE))</f>
        <v>675.9</v>
      </c>
      <c r="E789">
        <f t="shared" si="25"/>
        <v>-112.10000000000002</v>
      </c>
    </row>
    <row r="790" spans="1:5" ht="15.75" thickBot="1" x14ac:dyDescent="0.3">
      <c r="A790" s="6" t="s">
        <v>1276</v>
      </c>
      <c r="B790">
        <f>VLOOKUP(A790,'NO STEAL PITCHERs'!$B:$O,14,FALSE)</f>
        <v>-18.399999999999999</v>
      </c>
      <c r="C790">
        <f t="shared" si="24"/>
        <v>788</v>
      </c>
      <c r="D790">
        <f>_xlfn.IFNA(VLOOKUP(A790,'NO STEALS HITTERs'!$B:$E,4,FALSE),VLOOKUP(A790,'NO STEAL PITCHERs'!$B:$E,4,FALSE))</f>
        <v>567.20000000000005</v>
      </c>
      <c r="E790">
        <f t="shared" si="25"/>
        <v>-220.79999999999995</v>
      </c>
    </row>
    <row r="791" spans="1:5" ht="15.75" thickBot="1" x14ac:dyDescent="0.3">
      <c r="A791" s="6" t="s">
        <v>1410</v>
      </c>
      <c r="B791">
        <f>VLOOKUP(A791,'NO STEAL PITCHERs'!$B:$O,14,FALSE)</f>
        <v>-18.399999999999999</v>
      </c>
      <c r="C791">
        <f t="shared" si="24"/>
        <v>788</v>
      </c>
      <c r="D791">
        <f>_xlfn.IFNA(VLOOKUP(A791,'NO STEALS HITTERs'!$B:$E,4,FALSE),VLOOKUP(A791,'NO STEAL PITCHERs'!$B:$E,4,FALSE))</f>
        <v>999</v>
      </c>
      <c r="E791" t="e">
        <f t="shared" si="25"/>
        <v>#N/A</v>
      </c>
    </row>
    <row r="792" spans="1:5" ht="15.75" thickBot="1" x14ac:dyDescent="0.3">
      <c r="A792" s="6" t="s">
        <v>1353</v>
      </c>
      <c r="B792">
        <f>VLOOKUP(A792,'NO STEAL PITCHERs'!$B:$O,14,FALSE)</f>
        <v>-18.399999999999999</v>
      </c>
      <c r="C792">
        <f t="shared" si="24"/>
        <v>788</v>
      </c>
      <c r="D792">
        <f>_xlfn.IFNA(VLOOKUP(A792,'NO STEALS HITTERs'!$B:$E,4,FALSE),VLOOKUP(A792,'NO STEAL PITCHERs'!$B:$E,4,FALSE))</f>
        <v>587.20000000000005</v>
      </c>
      <c r="E792">
        <f t="shared" si="25"/>
        <v>-200.79999999999995</v>
      </c>
    </row>
    <row r="793" spans="1:5" ht="15.75" thickBot="1" x14ac:dyDescent="0.3">
      <c r="A793" s="16" t="s">
        <v>444</v>
      </c>
      <c r="B793">
        <f>VLOOKUP(A793,'NO STEALS HITTERs'!$B:$N,13,FALSE)</f>
        <v>-18.5</v>
      </c>
      <c r="C793">
        <f t="shared" si="24"/>
        <v>792</v>
      </c>
      <c r="D793">
        <f>_xlfn.IFNA(VLOOKUP(A793,'NO STEALS HITTERs'!$B:$E,4,FALSE),VLOOKUP(A793,'NO STEAL PITCHERs'!$B:$E,4,FALSE))</f>
        <v>558.6</v>
      </c>
      <c r="E793">
        <f t="shared" si="25"/>
        <v>-233.39999999999998</v>
      </c>
    </row>
    <row r="794" spans="1:5" ht="15.75" thickBot="1" x14ac:dyDescent="0.3">
      <c r="A794" s="16" t="s">
        <v>419</v>
      </c>
      <c r="B794">
        <f>VLOOKUP(A794,'NO STEALS HITTERs'!$B:$N,13,FALSE)</f>
        <v>-18.5</v>
      </c>
      <c r="C794">
        <f t="shared" si="24"/>
        <v>792</v>
      </c>
      <c r="D794">
        <f>_xlfn.IFNA(VLOOKUP(A794,'NO STEALS HITTERs'!$B:$E,4,FALSE),VLOOKUP(A794,'NO STEAL PITCHERs'!$B:$E,4,FALSE))</f>
        <v>730.1</v>
      </c>
      <c r="E794">
        <f t="shared" si="25"/>
        <v>-61.899999999999977</v>
      </c>
    </row>
    <row r="795" spans="1:5" ht="15.75" thickBot="1" x14ac:dyDescent="0.3">
      <c r="A795" s="6" t="s">
        <v>1246</v>
      </c>
      <c r="B795">
        <f>VLOOKUP(A795,'NO STEAL PITCHERs'!$B:$O,14,FALSE)</f>
        <v>-18.5</v>
      </c>
      <c r="C795">
        <f t="shared" si="24"/>
        <v>792</v>
      </c>
      <c r="D795">
        <f>_xlfn.IFNA(VLOOKUP(A795,'NO STEALS HITTERs'!$B:$E,4,FALSE),VLOOKUP(A795,'NO STEAL PITCHERs'!$B:$E,4,FALSE))</f>
        <v>999</v>
      </c>
      <c r="E795" t="e">
        <f t="shared" si="25"/>
        <v>#N/A</v>
      </c>
    </row>
    <row r="796" spans="1:5" ht="15.75" thickBot="1" x14ac:dyDescent="0.3">
      <c r="A796" s="6" t="s">
        <v>1281</v>
      </c>
      <c r="B796">
        <f>VLOOKUP(A796,'NO STEAL PITCHERs'!$B:$O,14,FALSE)</f>
        <v>-18.5</v>
      </c>
      <c r="C796">
        <f t="shared" si="24"/>
        <v>792</v>
      </c>
      <c r="D796">
        <f>_xlfn.IFNA(VLOOKUP(A796,'NO STEALS HITTERs'!$B:$E,4,FALSE),VLOOKUP(A796,'NO STEAL PITCHERs'!$B:$E,4,FALSE))</f>
        <v>376.2</v>
      </c>
      <c r="E796">
        <f t="shared" si="25"/>
        <v>-415.8</v>
      </c>
    </row>
    <row r="797" spans="1:5" ht="15.75" thickBot="1" x14ac:dyDescent="0.3">
      <c r="A797" s="6" t="s">
        <v>1252</v>
      </c>
      <c r="B797">
        <f>VLOOKUP(A797,'NO STEAL PITCHERs'!$B:$O,14,FALSE)</f>
        <v>-18.5</v>
      </c>
      <c r="C797">
        <f t="shared" si="24"/>
        <v>792</v>
      </c>
      <c r="D797">
        <f>_xlfn.IFNA(VLOOKUP(A797,'NO STEALS HITTERs'!$B:$E,4,FALSE),VLOOKUP(A797,'NO STEAL PITCHERs'!$B:$E,4,FALSE))</f>
        <v>744.8</v>
      </c>
      <c r="E797">
        <f t="shared" si="25"/>
        <v>-47.200000000000045</v>
      </c>
    </row>
    <row r="798" spans="1:5" ht="15.75" thickBot="1" x14ac:dyDescent="0.3">
      <c r="A798" s="16" t="s">
        <v>382</v>
      </c>
      <c r="B798">
        <f>VLOOKUP(A798,'NO STEALS HITTERs'!$B:$N,13,FALSE)</f>
        <v>-18.600000000000001</v>
      </c>
      <c r="C798">
        <f t="shared" si="24"/>
        <v>797</v>
      </c>
      <c r="D798">
        <f>_xlfn.IFNA(VLOOKUP(A798,'NO STEALS HITTERs'!$B:$E,4,FALSE),VLOOKUP(A798,'NO STEAL PITCHERs'!$B:$E,4,FALSE))</f>
        <v>664.3</v>
      </c>
      <c r="E798">
        <f t="shared" si="25"/>
        <v>-132.70000000000005</v>
      </c>
    </row>
    <row r="799" spans="1:5" ht="15.75" thickBot="1" x14ac:dyDescent="0.3">
      <c r="A799" s="6" t="s">
        <v>1264</v>
      </c>
      <c r="B799">
        <f>VLOOKUP(A799,'NO STEAL PITCHERs'!$B:$O,14,FALSE)</f>
        <v>-18.600000000000001</v>
      </c>
      <c r="C799">
        <f t="shared" si="24"/>
        <v>797</v>
      </c>
      <c r="D799">
        <f>_xlfn.IFNA(VLOOKUP(A799,'NO STEALS HITTERs'!$B:$E,4,FALSE),VLOOKUP(A799,'NO STEAL PITCHERs'!$B:$E,4,FALSE))</f>
        <v>999</v>
      </c>
      <c r="E799" t="e">
        <f t="shared" si="25"/>
        <v>#N/A</v>
      </c>
    </row>
    <row r="800" spans="1:5" ht="15.75" thickBot="1" x14ac:dyDescent="0.3">
      <c r="A800" s="6" t="s">
        <v>1270</v>
      </c>
      <c r="B800">
        <f>VLOOKUP(A800,'NO STEAL PITCHERs'!$B:$O,14,FALSE)</f>
        <v>-18.600000000000001</v>
      </c>
      <c r="C800">
        <f t="shared" si="24"/>
        <v>797</v>
      </c>
      <c r="D800">
        <f>_xlfn.IFNA(VLOOKUP(A800,'NO STEALS HITTERs'!$B:$E,4,FALSE),VLOOKUP(A800,'NO STEAL PITCHERs'!$B:$E,4,FALSE))</f>
        <v>750.9</v>
      </c>
      <c r="E800">
        <f t="shared" si="25"/>
        <v>-46.100000000000023</v>
      </c>
    </row>
    <row r="801" spans="1:5" ht="15.75" thickBot="1" x14ac:dyDescent="0.3">
      <c r="A801" s="6" t="s">
        <v>1247</v>
      </c>
      <c r="B801">
        <f>VLOOKUP(A801,'NO STEAL PITCHERs'!$B:$O,14,FALSE)</f>
        <v>-18.600000000000001</v>
      </c>
      <c r="C801">
        <f t="shared" si="24"/>
        <v>797</v>
      </c>
      <c r="D801">
        <f>_xlfn.IFNA(VLOOKUP(A801,'NO STEALS HITTERs'!$B:$E,4,FALSE),VLOOKUP(A801,'NO STEAL PITCHERs'!$B:$E,4,FALSE))</f>
        <v>999</v>
      </c>
      <c r="E801" t="e">
        <f t="shared" si="25"/>
        <v>#N/A</v>
      </c>
    </row>
    <row r="802" spans="1:5" ht="15.75" thickBot="1" x14ac:dyDescent="0.3">
      <c r="A802" s="6" t="s">
        <v>1262</v>
      </c>
      <c r="B802">
        <f>VLOOKUP(A802,'NO STEAL PITCHERs'!$B:$O,14,FALSE)</f>
        <v>-18.600000000000001</v>
      </c>
      <c r="C802">
        <f t="shared" si="24"/>
        <v>797</v>
      </c>
      <c r="D802">
        <f>_xlfn.IFNA(VLOOKUP(A802,'NO STEALS HITTERs'!$B:$E,4,FALSE),VLOOKUP(A802,'NO STEAL PITCHERs'!$B:$E,4,FALSE))</f>
        <v>999</v>
      </c>
      <c r="E802" t="e">
        <f t="shared" si="25"/>
        <v>#N/A</v>
      </c>
    </row>
    <row r="803" spans="1:5" ht="15.75" thickBot="1" x14ac:dyDescent="0.3">
      <c r="A803" s="16" t="s">
        <v>389</v>
      </c>
      <c r="B803">
        <f>VLOOKUP(A803,'NO STEALS HITTERs'!$B:$N,13,FALSE)</f>
        <v>-18.600000000000001</v>
      </c>
      <c r="C803">
        <f t="shared" si="24"/>
        <v>797</v>
      </c>
      <c r="D803">
        <f>_xlfn.IFNA(VLOOKUP(A803,'NO STEALS HITTERs'!$B:$E,4,FALSE),VLOOKUP(A803,'NO STEAL PITCHERs'!$B:$E,4,FALSE))</f>
        <v>672.4</v>
      </c>
      <c r="E803">
        <f t="shared" si="25"/>
        <v>-124.60000000000002</v>
      </c>
    </row>
    <row r="804" spans="1:5" ht="15.75" thickBot="1" x14ac:dyDescent="0.3">
      <c r="A804" s="16" t="s">
        <v>368</v>
      </c>
      <c r="B804">
        <f>VLOOKUP(A804,'NO STEALS HITTERs'!$B:$N,13,FALSE)</f>
        <v>-18.799999999999997</v>
      </c>
      <c r="C804">
        <f t="shared" si="24"/>
        <v>803</v>
      </c>
      <c r="D804">
        <f>_xlfn.IFNA(VLOOKUP(A804,'NO STEALS HITTERs'!$B:$E,4,FALSE),VLOOKUP(A804,'NO STEAL PITCHERs'!$B:$E,4,FALSE))</f>
        <v>428.9</v>
      </c>
      <c r="E804">
        <f t="shared" si="25"/>
        <v>-374.1</v>
      </c>
    </row>
    <row r="805" spans="1:5" ht="15.75" thickBot="1" x14ac:dyDescent="0.3">
      <c r="A805" s="16" t="s">
        <v>440</v>
      </c>
      <c r="B805">
        <f>VLOOKUP(A805,'NO STEALS HITTERs'!$B:$N,13,FALSE)</f>
        <v>-18.8</v>
      </c>
      <c r="C805">
        <f t="shared" si="24"/>
        <v>804</v>
      </c>
      <c r="D805">
        <f>_xlfn.IFNA(VLOOKUP(A805,'NO STEALS HITTERs'!$B:$E,4,FALSE),VLOOKUP(A805,'NO STEAL PITCHERs'!$B:$E,4,FALSE))</f>
        <v>483.3</v>
      </c>
      <c r="E805">
        <f t="shared" si="25"/>
        <v>-320.7</v>
      </c>
    </row>
    <row r="806" spans="1:5" ht="15.75" thickBot="1" x14ac:dyDescent="0.3">
      <c r="A806" s="6" t="s">
        <v>1263</v>
      </c>
      <c r="B806">
        <f>VLOOKUP(A806,'NO STEAL PITCHERs'!$B:$O,14,FALSE)</f>
        <v>-18.8</v>
      </c>
      <c r="C806">
        <f t="shared" si="24"/>
        <v>804</v>
      </c>
      <c r="D806">
        <f>_xlfn.IFNA(VLOOKUP(A806,'NO STEALS HITTERs'!$B:$E,4,FALSE),VLOOKUP(A806,'NO STEAL PITCHERs'!$B:$E,4,FALSE))</f>
        <v>999</v>
      </c>
      <c r="E806" t="e">
        <f t="shared" si="25"/>
        <v>#N/A</v>
      </c>
    </row>
    <row r="807" spans="1:5" ht="15.75" thickBot="1" x14ac:dyDescent="0.3">
      <c r="A807" s="16" t="s">
        <v>417</v>
      </c>
      <c r="B807">
        <f>VLOOKUP(A807,'NO STEALS HITTERs'!$B:$N,13,FALSE)</f>
        <v>-18.8</v>
      </c>
      <c r="C807">
        <f t="shared" si="24"/>
        <v>804</v>
      </c>
      <c r="D807">
        <f>_xlfn.IFNA(VLOOKUP(A807,'NO STEALS HITTERs'!$B:$E,4,FALSE),VLOOKUP(A807,'NO STEAL PITCHERs'!$B:$E,4,FALSE))</f>
        <v>694.6</v>
      </c>
      <c r="E807">
        <f t="shared" si="25"/>
        <v>-109.39999999999998</v>
      </c>
    </row>
    <row r="808" spans="1:5" ht="15.75" thickBot="1" x14ac:dyDescent="0.3">
      <c r="A808" s="16" t="s">
        <v>380</v>
      </c>
      <c r="B808">
        <f>VLOOKUP(A808,'NO STEALS HITTERs'!$B:$N,13,FALSE)</f>
        <v>-18.899999999999999</v>
      </c>
      <c r="C808">
        <f t="shared" si="24"/>
        <v>807</v>
      </c>
      <c r="D808">
        <f>_xlfn.IFNA(VLOOKUP(A808,'NO STEALS HITTERs'!$B:$E,4,FALSE),VLOOKUP(A808,'NO STEAL PITCHERs'!$B:$E,4,FALSE))</f>
        <v>608.9</v>
      </c>
      <c r="E808">
        <f t="shared" si="25"/>
        <v>-198.10000000000002</v>
      </c>
    </row>
    <row r="809" spans="1:5" ht="15.75" thickBot="1" x14ac:dyDescent="0.3">
      <c r="A809" s="6" t="s">
        <v>1346</v>
      </c>
      <c r="B809">
        <f>VLOOKUP(A809,'NO STEAL PITCHERs'!$B:$O,14,FALSE)</f>
        <v>-18.899999999999999</v>
      </c>
      <c r="C809">
        <f t="shared" si="24"/>
        <v>807</v>
      </c>
      <c r="D809">
        <f>_xlfn.IFNA(VLOOKUP(A809,'NO STEALS HITTERs'!$B:$E,4,FALSE),VLOOKUP(A809,'NO STEAL PITCHERs'!$B:$E,4,FALSE))</f>
        <v>748.5</v>
      </c>
      <c r="E809">
        <f t="shared" si="25"/>
        <v>-58.5</v>
      </c>
    </row>
    <row r="810" spans="1:5" ht="15.75" thickBot="1" x14ac:dyDescent="0.3">
      <c r="A810" s="16" t="s">
        <v>386</v>
      </c>
      <c r="B810">
        <f>VLOOKUP(A810,'NO STEALS HITTERs'!$B:$N,13,FALSE)</f>
        <v>-19</v>
      </c>
      <c r="C810">
        <f t="shared" si="24"/>
        <v>809</v>
      </c>
      <c r="D810">
        <f>_xlfn.IFNA(VLOOKUP(A810,'NO STEALS HITTERs'!$B:$E,4,FALSE),VLOOKUP(A810,'NO STEAL PITCHERs'!$B:$E,4,FALSE))</f>
        <v>513.70000000000005</v>
      </c>
      <c r="E810">
        <f t="shared" si="25"/>
        <v>-295.29999999999995</v>
      </c>
    </row>
    <row r="811" spans="1:5" ht="15.75" thickBot="1" x14ac:dyDescent="0.3">
      <c r="A811" s="6" t="s">
        <v>1271</v>
      </c>
      <c r="B811">
        <f>VLOOKUP(A811,'NO STEAL PITCHERs'!$B:$O,14,FALSE)</f>
        <v>-19.100000000000001</v>
      </c>
      <c r="C811">
        <f t="shared" si="24"/>
        <v>810</v>
      </c>
      <c r="D811">
        <f>_xlfn.IFNA(VLOOKUP(A811,'NO STEALS HITTERs'!$B:$E,4,FALSE),VLOOKUP(A811,'NO STEAL PITCHERs'!$B:$E,4,FALSE))</f>
        <v>999</v>
      </c>
      <c r="E811" t="e">
        <f t="shared" si="25"/>
        <v>#N/A</v>
      </c>
    </row>
    <row r="812" spans="1:5" ht="15.75" thickBot="1" x14ac:dyDescent="0.3">
      <c r="A812" s="6" t="s">
        <v>1261</v>
      </c>
      <c r="B812">
        <f>VLOOKUP(A812,'NO STEAL PITCHERs'!$B:$O,14,FALSE)</f>
        <v>-19.100000000000001</v>
      </c>
      <c r="C812">
        <f t="shared" si="24"/>
        <v>810</v>
      </c>
      <c r="D812">
        <f>_xlfn.IFNA(VLOOKUP(A812,'NO STEALS HITTERs'!$B:$E,4,FALSE),VLOOKUP(A812,'NO STEAL PITCHERs'!$B:$E,4,FALSE))</f>
        <v>999</v>
      </c>
      <c r="E812" t="e">
        <f t="shared" si="25"/>
        <v>#N/A</v>
      </c>
    </row>
    <row r="813" spans="1:5" ht="15.75" thickBot="1" x14ac:dyDescent="0.3">
      <c r="A813" s="16" t="s">
        <v>327</v>
      </c>
      <c r="B813">
        <f>VLOOKUP(A813,'NO STEALS HITTERs'!$B:$N,13,FALSE)</f>
        <v>-19.100000000000001</v>
      </c>
      <c r="C813">
        <f t="shared" si="24"/>
        <v>810</v>
      </c>
      <c r="D813">
        <f>_xlfn.IFNA(VLOOKUP(A813,'NO STEALS HITTERs'!$B:$E,4,FALSE),VLOOKUP(A813,'NO STEAL PITCHERs'!$B:$E,4,FALSE))</f>
        <v>750.1</v>
      </c>
      <c r="E813">
        <f t="shared" si="25"/>
        <v>-59.899999999999977</v>
      </c>
    </row>
    <row r="814" spans="1:5" ht="15.75" thickBot="1" x14ac:dyDescent="0.3">
      <c r="A814" s="6" t="s">
        <v>1277</v>
      </c>
      <c r="B814">
        <f>VLOOKUP(A814,'NO STEAL PITCHERs'!$B:$O,14,FALSE)</f>
        <v>-19.2</v>
      </c>
      <c r="C814">
        <f t="shared" si="24"/>
        <v>813</v>
      </c>
      <c r="D814">
        <f>_xlfn.IFNA(VLOOKUP(A814,'NO STEALS HITTERs'!$B:$E,4,FALSE),VLOOKUP(A814,'NO STEAL PITCHERs'!$B:$E,4,FALSE))</f>
        <v>659.6</v>
      </c>
      <c r="E814">
        <f t="shared" si="25"/>
        <v>-153.39999999999998</v>
      </c>
    </row>
    <row r="815" spans="1:5" ht="15.75" thickBot="1" x14ac:dyDescent="0.3">
      <c r="A815" s="6" t="s">
        <v>1269</v>
      </c>
      <c r="B815">
        <f>VLOOKUP(A815,'NO STEAL PITCHERs'!$B:$O,14,FALSE)</f>
        <v>-19.2</v>
      </c>
      <c r="C815">
        <f t="shared" si="24"/>
        <v>813</v>
      </c>
      <c r="D815">
        <f>_xlfn.IFNA(VLOOKUP(A815,'NO STEALS HITTERs'!$B:$E,4,FALSE),VLOOKUP(A815,'NO STEAL PITCHERs'!$B:$E,4,FALSE))</f>
        <v>999</v>
      </c>
      <c r="E815" t="e">
        <f t="shared" si="25"/>
        <v>#N/A</v>
      </c>
    </row>
    <row r="816" spans="1:5" ht="15.75" thickBot="1" x14ac:dyDescent="0.3">
      <c r="A816" s="16" t="s">
        <v>384</v>
      </c>
      <c r="B816">
        <f>VLOOKUP(A816,'NO STEALS HITTERs'!$B:$N,13,FALSE)</f>
        <v>-19.2</v>
      </c>
      <c r="C816">
        <f t="shared" si="24"/>
        <v>813</v>
      </c>
      <c r="D816">
        <f>_xlfn.IFNA(VLOOKUP(A816,'NO STEALS HITTERs'!$B:$E,4,FALSE),VLOOKUP(A816,'NO STEAL PITCHERs'!$B:$E,4,FALSE))</f>
        <v>611.29999999999995</v>
      </c>
      <c r="E816">
        <f t="shared" si="25"/>
        <v>-201.70000000000005</v>
      </c>
    </row>
    <row r="817" spans="1:5" ht="15.75" thickBot="1" x14ac:dyDescent="0.3">
      <c r="A817" s="16" t="s">
        <v>385</v>
      </c>
      <c r="B817">
        <f>VLOOKUP(A817,'NO STEALS HITTERs'!$B:$N,13,FALSE)</f>
        <v>-19.3</v>
      </c>
      <c r="C817">
        <f t="shared" si="24"/>
        <v>816</v>
      </c>
      <c r="D817">
        <f>_xlfn.IFNA(VLOOKUP(A817,'NO STEALS HITTERs'!$B:$E,4,FALSE),VLOOKUP(A817,'NO STEAL PITCHERs'!$B:$E,4,FALSE))</f>
        <v>504.5</v>
      </c>
      <c r="E817">
        <f t="shared" si="25"/>
        <v>-311.5</v>
      </c>
    </row>
    <row r="818" spans="1:5" ht="15.75" thickBot="1" x14ac:dyDescent="0.3">
      <c r="A818" s="16" t="s">
        <v>392</v>
      </c>
      <c r="B818">
        <f>VLOOKUP(A818,'NO STEALS HITTERs'!$B:$N,13,FALSE)</f>
        <v>-19.3</v>
      </c>
      <c r="C818">
        <f t="shared" si="24"/>
        <v>816</v>
      </c>
      <c r="D818">
        <f>_xlfn.IFNA(VLOOKUP(A818,'NO STEALS HITTERs'!$B:$E,4,FALSE),VLOOKUP(A818,'NO STEAL PITCHERs'!$B:$E,4,FALSE))</f>
        <v>499</v>
      </c>
      <c r="E818">
        <f t="shared" si="25"/>
        <v>-317</v>
      </c>
    </row>
    <row r="819" spans="1:5" ht="15.75" thickBot="1" x14ac:dyDescent="0.3">
      <c r="A819" s="16" t="s">
        <v>374</v>
      </c>
      <c r="B819">
        <f>VLOOKUP(A819,'NO STEALS HITTERs'!$B:$N,13,FALSE)</f>
        <v>-19.3</v>
      </c>
      <c r="C819">
        <f t="shared" si="24"/>
        <v>816</v>
      </c>
      <c r="D819">
        <f>_xlfn.IFNA(VLOOKUP(A819,'NO STEALS HITTERs'!$B:$E,4,FALSE),VLOOKUP(A819,'NO STEAL PITCHERs'!$B:$E,4,FALSE))</f>
        <v>536.20000000000005</v>
      </c>
      <c r="E819">
        <f t="shared" si="25"/>
        <v>-279.79999999999995</v>
      </c>
    </row>
    <row r="820" spans="1:5" ht="15.75" thickBot="1" x14ac:dyDescent="0.3">
      <c r="A820" s="16" t="s">
        <v>408</v>
      </c>
      <c r="B820">
        <f>VLOOKUP(A820,'NO STEALS HITTERs'!$B:$N,13,FALSE)</f>
        <v>-19.3</v>
      </c>
      <c r="C820">
        <f t="shared" si="24"/>
        <v>816</v>
      </c>
      <c r="D820">
        <f>_xlfn.IFNA(VLOOKUP(A820,'NO STEALS HITTERs'!$B:$E,4,FALSE),VLOOKUP(A820,'NO STEAL PITCHERs'!$B:$E,4,FALSE))</f>
        <v>600.9</v>
      </c>
      <c r="E820">
        <f t="shared" si="25"/>
        <v>-215.10000000000002</v>
      </c>
    </row>
    <row r="821" spans="1:5" ht="15.75" thickBot="1" x14ac:dyDescent="0.3">
      <c r="A821" s="16" t="s">
        <v>378</v>
      </c>
      <c r="B821">
        <f>VLOOKUP(A821,'NO STEALS HITTERs'!$B:$N,13,FALSE)</f>
        <v>-19.3</v>
      </c>
      <c r="C821">
        <f t="shared" si="24"/>
        <v>816</v>
      </c>
      <c r="D821">
        <f>_xlfn.IFNA(VLOOKUP(A821,'NO STEALS HITTERs'!$B:$E,4,FALSE),VLOOKUP(A821,'NO STEAL PITCHERs'!$B:$E,4,FALSE))</f>
        <v>747.7</v>
      </c>
      <c r="E821">
        <f t="shared" si="25"/>
        <v>-68.299999999999955</v>
      </c>
    </row>
    <row r="822" spans="1:5" ht="15.75" thickBot="1" x14ac:dyDescent="0.3">
      <c r="A822" s="16" t="s">
        <v>415</v>
      </c>
      <c r="B822">
        <f>VLOOKUP(A822,'NO STEALS HITTERs'!$B:$N,13,FALSE)</f>
        <v>-19.5</v>
      </c>
      <c r="C822">
        <f t="shared" si="24"/>
        <v>821</v>
      </c>
      <c r="D822">
        <f>_xlfn.IFNA(VLOOKUP(A822,'NO STEALS HITTERs'!$B:$E,4,FALSE),VLOOKUP(A822,'NO STEAL PITCHERs'!$B:$E,4,FALSE))</f>
        <v>492.5</v>
      </c>
      <c r="E822">
        <f t="shared" si="25"/>
        <v>-328.5</v>
      </c>
    </row>
    <row r="823" spans="1:5" ht="15.75" thickBot="1" x14ac:dyDescent="0.3">
      <c r="A823" s="16" t="s">
        <v>503</v>
      </c>
      <c r="B823">
        <f>VLOOKUP(A823,'NO STEALS HITTERs'!$B:$N,13,FALSE)</f>
        <v>-19.600000000000001</v>
      </c>
      <c r="C823">
        <f t="shared" si="24"/>
        <v>822</v>
      </c>
      <c r="D823">
        <f>_xlfn.IFNA(VLOOKUP(A823,'NO STEALS HITTERs'!$B:$E,4,FALSE),VLOOKUP(A823,'NO STEAL PITCHERs'!$B:$E,4,FALSE))</f>
        <v>507.3</v>
      </c>
      <c r="E823">
        <f t="shared" si="25"/>
        <v>-314.7</v>
      </c>
    </row>
    <row r="824" spans="1:5" ht="15.75" thickBot="1" x14ac:dyDescent="0.3">
      <c r="A824" s="16" t="s">
        <v>372</v>
      </c>
      <c r="B824">
        <f>VLOOKUP(A824,'NO STEALS HITTERs'!$B:$N,13,FALSE)</f>
        <v>-19.600000000000001</v>
      </c>
      <c r="C824">
        <f t="shared" si="24"/>
        <v>822</v>
      </c>
      <c r="D824">
        <f>_xlfn.IFNA(VLOOKUP(A824,'NO STEALS HITTERs'!$B:$E,4,FALSE),VLOOKUP(A824,'NO STEAL PITCHERs'!$B:$E,4,FALSE))</f>
        <v>678.4</v>
      </c>
      <c r="E824">
        <f t="shared" si="25"/>
        <v>-143.60000000000002</v>
      </c>
    </row>
    <row r="825" spans="1:5" ht="15.75" thickBot="1" x14ac:dyDescent="0.3">
      <c r="A825" s="16" t="s">
        <v>381</v>
      </c>
      <c r="B825">
        <f>VLOOKUP(A825,'NO STEALS HITTERs'!$B:$N,13,FALSE)</f>
        <v>-19.600000000000001</v>
      </c>
      <c r="C825">
        <f t="shared" si="24"/>
        <v>822</v>
      </c>
      <c r="D825">
        <f>_xlfn.IFNA(VLOOKUP(A825,'NO STEALS HITTERs'!$B:$E,4,FALSE),VLOOKUP(A825,'NO STEAL PITCHERs'!$B:$E,4,FALSE))</f>
        <v>376.8</v>
      </c>
      <c r="E825">
        <f t="shared" si="25"/>
        <v>-445.2</v>
      </c>
    </row>
    <row r="826" spans="1:5" ht="15.75" thickBot="1" x14ac:dyDescent="0.3">
      <c r="A826" s="16" t="s">
        <v>364</v>
      </c>
      <c r="B826">
        <f>VLOOKUP(A826,'NO STEALS HITTERs'!$B:$N,13,FALSE)</f>
        <v>-19.7</v>
      </c>
      <c r="C826">
        <f t="shared" si="24"/>
        <v>825</v>
      </c>
      <c r="D826">
        <f>_xlfn.IFNA(VLOOKUP(A826,'NO STEALS HITTERs'!$B:$E,4,FALSE),VLOOKUP(A826,'NO STEAL PITCHERs'!$B:$E,4,FALSE))</f>
        <v>688.4</v>
      </c>
      <c r="E826">
        <f t="shared" si="25"/>
        <v>-136.60000000000002</v>
      </c>
    </row>
    <row r="827" spans="1:5" ht="15.75" thickBot="1" x14ac:dyDescent="0.3">
      <c r="A827" s="6" t="s">
        <v>1177</v>
      </c>
      <c r="B827">
        <f>VLOOKUP(A827,'NO STEAL PITCHERs'!$B:$O,14,FALSE)</f>
        <v>-19.8</v>
      </c>
      <c r="C827">
        <f t="shared" si="24"/>
        <v>826</v>
      </c>
      <c r="D827">
        <f>_xlfn.IFNA(VLOOKUP(A827,'NO STEALS HITTERs'!$B:$E,4,FALSE),VLOOKUP(A827,'NO STEAL PITCHERs'!$B:$E,4,FALSE))</f>
        <v>750.6</v>
      </c>
      <c r="E827">
        <f t="shared" si="25"/>
        <v>-75.399999999999977</v>
      </c>
    </row>
    <row r="828" spans="1:5" ht="15.75" thickBot="1" x14ac:dyDescent="0.3">
      <c r="A828" s="6" t="s">
        <v>1283</v>
      </c>
      <c r="B828">
        <f>VLOOKUP(A828,'NO STEAL PITCHERs'!$B:$O,14,FALSE)</f>
        <v>-19.8</v>
      </c>
      <c r="C828">
        <f t="shared" si="24"/>
        <v>826</v>
      </c>
      <c r="D828">
        <f>_xlfn.IFNA(VLOOKUP(A828,'NO STEALS HITTERs'!$B:$E,4,FALSE),VLOOKUP(A828,'NO STEAL PITCHERs'!$B:$E,4,FALSE))</f>
        <v>738.5</v>
      </c>
      <c r="E828">
        <f t="shared" si="25"/>
        <v>-87.5</v>
      </c>
    </row>
    <row r="829" spans="1:5" ht="15.75" thickBot="1" x14ac:dyDescent="0.3">
      <c r="A829" s="16" t="s">
        <v>388</v>
      </c>
      <c r="B829">
        <f>VLOOKUP(A829,'NO STEALS HITTERs'!$B:$N,13,FALSE)</f>
        <v>-19.8</v>
      </c>
      <c r="C829">
        <f t="shared" si="24"/>
        <v>826</v>
      </c>
      <c r="D829">
        <f>_xlfn.IFNA(VLOOKUP(A829,'NO STEALS HITTERs'!$B:$E,4,FALSE),VLOOKUP(A829,'NO STEAL PITCHERs'!$B:$E,4,FALSE))</f>
        <v>623.4</v>
      </c>
      <c r="E829">
        <f t="shared" si="25"/>
        <v>-202.60000000000002</v>
      </c>
    </row>
    <row r="830" spans="1:5" ht="15.75" thickBot="1" x14ac:dyDescent="0.3">
      <c r="A830" s="16" t="s">
        <v>348</v>
      </c>
      <c r="B830">
        <f>VLOOKUP(A830,'NO STEALS HITTERs'!$B:$N,13,FALSE)</f>
        <v>-19.899999999999999</v>
      </c>
      <c r="C830">
        <f t="shared" si="24"/>
        <v>829</v>
      </c>
      <c r="D830">
        <f>_xlfn.IFNA(VLOOKUP(A830,'NO STEALS HITTERs'!$B:$E,4,FALSE),VLOOKUP(A830,'NO STEAL PITCHERs'!$B:$E,4,FALSE))</f>
        <v>364.8</v>
      </c>
      <c r="E830">
        <f t="shared" si="25"/>
        <v>-464.2</v>
      </c>
    </row>
    <row r="831" spans="1:5" ht="15.75" thickBot="1" x14ac:dyDescent="0.3">
      <c r="A831" s="6" t="s">
        <v>1352</v>
      </c>
      <c r="B831">
        <f>VLOOKUP(A831,'NO STEAL PITCHERs'!$B:$O,14,FALSE)</f>
        <v>-20</v>
      </c>
      <c r="C831">
        <f t="shared" si="24"/>
        <v>830</v>
      </c>
      <c r="D831">
        <f>_xlfn.IFNA(VLOOKUP(A831,'NO STEALS HITTERs'!$B:$E,4,FALSE),VLOOKUP(A831,'NO STEAL PITCHERs'!$B:$E,4,FALSE))</f>
        <v>541.79999999999995</v>
      </c>
      <c r="E831">
        <f t="shared" si="25"/>
        <v>-288.20000000000005</v>
      </c>
    </row>
    <row r="832" spans="1:5" ht="15.75" thickBot="1" x14ac:dyDescent="0.3">
      <c r="A832" s="16" t="s">
        <v>411</v>
      </c>
      <c r="B832">
        <f>VLOOKUP(A832,'NO STEALS HITTERs'!$B:$N,13,FALSE)</f>
        <v>-20.100000000000001</v>
      </c>
      <c r="C832">
        <f t="shared" si="24"/>
        <v>831</v>
      </c>
      <c r="D832">
        <f>_xlfn.IFNA(VLOOKUP(A832,'NO STEALS HITTERs'!$B:$E,4,FALSE),VLOOKUP(A832,'NO STEAL PITCHERs'!$B:$E,4,FALSE))</f>
        <v>488</v>
      </c>
      <c r="E832">
        <f t="shared" si="25"/>
        <v>-343</v>
      </c>
    </row>
    <row r="833" spans="1:5" ht="15.75" thickBot="1" x14ac:dyDescent="0.3">
      <c r="A833" s="16" t="s">
        <v>387</v>
      </c>
      <c r="B833">
        <f>VLOOKUP(A833,'NO STEALS HITTERs'!$B:$N,13,FALSE)</f>
        <v>-20.100000000000001</v>
      </c>
      <c r="C833">
        <f t="shared" si="24"/>
        <v>831</v>
      </c>
      <c r="D833">
        <f>_xlfn.IFNA(VLOOKUP(A833,'NO STEALS HITTERs'!$B:$E,4,FALSE),VLOOKUP(A833,'NO STEAL PITCHERs'!$B:$E,4,FALSE))</f>
        <v>359.5</v>
      </c>
      <c r="E833">
        <f t="shared" si="25"/>
        <v>-471.5</v>
      </c>
    </row>
    <row r="834" spans="1:5" ht="15.75" thickBot="1" x14ac:dyDescent="0.3">
      <c r="A834" s="6" t="s">
        <v>1284</v>
      </c>
      <c r="B834">
        <f>VLOOKUP(A834,'NO STEAL PITCHERs'!$B:$O,14,FALSE)</f>
        <v>-20.3</v>
      </c>
      <c r="C834">
        <f t="shared" ref="C834:C897" si="26">_xlfn.RANK.EQ(B834,$B:$B)</f>
        <v>833</v>
      </c>
      <c r="D834">
        <f>_xlfn.IFNA(VLOOKUP(A834,'NO STEALS HITTERs'!$B:$E,4,FALSE),VLOOKUP(A834,'NO STEAL PITCHERs'!$B:$E,4,FALSE))</f>
        <v>999</v>
      </c>
      <c r="E834" t="e">
        <f t="shared" ref="E834:E897" si="27">IF(NOT(D834=999),D834-C834,NA())</f>
        <v>#N/A</v>
      </c>
    </row>
    <row r="835" spans="1:5" ht="15.75" thickBot="1" x14ac:dyDescent="0.3">
      <c r="A835" s="16" t="s">
        <v>377</v>
      </c>
      <c r="B835">
        <f>VLOOKUP(A835,'NO STEALS HITTERs'!$B:$N,13,FALSE)</f>
        <v>-20.3</v>
      </c>
      <c r="C835">
        <f t="shared" si="26"/>
        <v>833</v>
      </c>
      <c r="D835">
        <f>_xlfn.IFNA(VLOOKUP(A835,'NO STEALS HITTERs'!$B:$E,4,FALSE),VLOOKUP(A835,'NO STEAL PITCHERs'!$B:$E,4,FALSE))</f>
        <v>565.6</v>
      </c>
      <c r="E835">
        <f t="shared" si="27"/>
        <v>-267.39999999999998</v>
      </c>
    </row>
    <row r="836" spans="1:5" ht="15.75" thickBot="1" x14ac:dyDescent="0.3">
      <c r="A836" s="16" t="s">
        <v>405</v>
      </c>
      <c r="B836">
        <f>VLOOKUP(A836,'NO STEALS HITTERs'!$B:$N,13,FALSE)</f>
        <v>-20.3</v>
      </c>
      <c r="C836">
        <f t="shared" si="26"/>
        <v>833</v>
      </c>
      <c r="D836">
        <f>_xlfn.IFNA(VLOOKUP(A836,'NO STEALS HITTERs'!$B:$E,4,FALSE),VLOOKUP(A836,'NO STEAL PITCHERs'!$B:$E,4,FALSE))</f>
        <v>714.2</v>
      </c>
      <c r="E836">
        <f t="shared" si="27"/>
        <v>-118.79999999999995</v>
      </c>
    </row>
    <row r="837" spans="1:5" ht="15.75" thickBot="1" x14ac:dyDescent="0.3">
      <c r="A837" s="6" t="s">
        <v>1359</v>
      </c>
      <c r="B837">
        <f>VLOOKUP(A837,'NO STEAL PITCHERs'!$B:$O,14,FALSE)</f>
        <v>-20.5</v>
      </c>
      <c r="C837">
        <f t="shared" si="26"/>
        <v>836</v>
      </c>
      <c r="D837">
        <f>_xlfn.IFNA(VLOOKUP(A837,'NO STEALS HITTERs'!$B:$E,4,FALSE),VLOOKUP(A837,'NO STEAL PITCHERs'!$B:$E,4,FALSE))</f>
        <v>401.2</v>
      </c>
      <c r="E837">
        <f t="shared" si="27"/>
        <v>-434.8</v>
      </c>
    </row>
    <row r="838" spans="1:5" ht="15.75" thickBot="1" x14ac:dyDescent="0.3">
      <c r="A838" s="6" t="s">
        <v>1357</v>
      </c>
      <c r="B838">
        <f>VLOOKUP(A838,'NO STEAL PITCHERs'!$B:$O,14,FALSE)</f>
        <v>-20.5</v>
      </c>
      <c r="C838">
        <f t="shared" si="26"/>
        <v>836</v>
      </c>
      <c r="D838">
        <f>_xlfn.IFNA(VLOOKUP(A838,'NO STEALS HITTERs'!$B:$E,4,FALSE),VLOOKUP(A838,'NO STEAL PITCHERs'!$B:$E,4,FALSE))</f>
        <v>351.9</v>
      </c>
      <c r="E838">
        <f t="shared" si="27"/>
        <v>-484.1</v>
      </c>
    </row>
    <row r="839" spans="1:5" ht="15.75" thickBot="1" x14ac:dyDescent="0.3">
      <c r="A839" s="16" t="s">
        <v>462</v>
      </c>
      <c r="B839">
        <f>VLOOKUP(A839,'NO STEALS HITTERs'!$B:$N,13,FALSE)</f>
        <v>-20.5</v>
      </c>
      <c r="C839">
        <f t="shared" si="26"/>
        <v>836</v>
      </c>
      <c r="D839">
        <f>_xlfn.IFNA(VLOOKUP(A839,'NO STEALS HITTERs'!$B:$E,4,FALSE),VLOOKUP(A839,'NO STEAL PITCHERs'!$B:$E,4,FALSE))</f>
        <v>496.4</v>
      </c>
      <c r="E839">
        <f t="shared" si="27"/>
        <v>-339.6</v>
      </c>
    </row>
    <row r="840" spans="1:5" ht="15.75" thickBot="1" x14ac:dyDescent="0.3">
      <c r="A840" s="16" t="s">
        <v>365</v>
      </c>
      <c r="B840">
        <f>VLOOKUP(A840,'NO STEALS HITTERs'!$B:$N,13,FALSE)</f>
        <v>-20.6</v>
      </c>
      <c r="C840">
        <f t="shared" si="26"/>
        <v>839</v>
      </c>
      <c r="D840">
        <f>_xlfn.IFNA(VLOOKUP(A840,'NO STEALS HITTERs'!$B:$E,4,FALSE),VLOOKUP(A840,'NO STEAL PITCHERs'!$B:$E,4,FALSE))</f>
        <v>654.6</v>
      </c>
      <c r="E840">
        <f t="shared" si="27"/>
        <v>-184.39999999999998</v>
      </c>
    </row>
    <row r="841" spans="1:5" ht="15.75" thickBot="1" x14ac:dyDescent="0.3">
      <c r="A841" s="16" t="s">
        <v>509</v>
      </c>
      <c r="B841">
        <f>VLOOKUP(A841,'NO STEALS HITTERs'!$B:$N,13,FALSE)</f>
        <v>-20.6</v>
      </c>
      <c r="C841">
        <f t="shared" si="26"/>
        <v>839</v>
      </c>
      <c r="D841">
        <f>_xlfn.IFNA(VLOOKUP(A841,'NO STEALS HITTERs'!$B:$E,4,FALSE),VLOOKUP(A841,'NO STEAL PITCHERs'!$B:$E,4,FALSE))</f>
        <v>515.5</v>
      </c>
      <c r="E841">
        <f t="shared" si="27"/>
        <v>-323.5</v>
      </c>
    </row>
    <row r="842" spans="1:5" ht="15.75" thickBot="1" x14ac:dyDescent="0.3">
      <c r="A842" s="16" t="s">
        <v>212</v>
      </c>
      <c r="B842">
        <f>VLOOKUP(A842,'NO STEALS HITTERs'!$B:$N,13,FALSE)</f>
        <v>-20.9</v>
      </c>
      <c r="C842">
        <f t="shared" si="26"/>
        <v>841</v>
      </c>
      <c r="D842">
        <f>_xlfn.IFNA(VLOOKUP(A842,'NO STEALS HITTERs'!$B:$E,4,FALSE),VLOOKUP(A842,'NO STEAL PITCHERs'!$B:$E,4,FALSE))</f>
        <v>184.9</v>
      </c>
      <c r="E842">
        <f t="shared" si="27"/>
        <v>-656.1</v>
      </c>
    </row>
    <row r="843" spans="1:5" ht="15.75" thickBot="1" x14ac:dyDescent="0.3">
      <c r="A843" s="16" t="s">
        <v>424</v>
      </c>
      <c r="B843">
        <f>VLOOKUP(A843,'NO STEALS HITTERs'!$B:$N,13,FALSE)</f>
        <v>-20.9</v>
      </c>
      <c r="C843">
        <f t="shared" si="26"/>
        <v>841</v>
      </c>
      <c r="D843">
        <f>_xlfn.IFNA(VLOOKUP(A843,'NO STEALS HITTERs'!$B:$E,4,FALSE),VLOOKUP(A843,'NO STEAL PITCHERs'!$B:$E,4,FALSE))</f>
        <v>640.29999999999995</v>
      </c>
      <c r="E843">
        <f t="shared" si="27"/>
        <v>-200.70000000000005</v>
      </c>
    </row>
    <row r="844" spans="1:5" ht="15.75" thickBot="1" x14ac:dyDescent="0.3">
      <c r="A844" s="6" t="s">
        <v>1356</v>
      </c>
      <c r="B844">
        <f>VLOOKUP(A844,'NO STEAL PITCHERs'!$B:$O,14,FALSE)</f>
        <v>-20.9</v>
      </c>
      <c r="C844">
        <f t="shared" si="26"/>
        <v>841</v>
      </c>
      <c r="D844">
        <f>_xlfn.IFNA(VLOOKUP(A844,'NO STEALS HITTERs'!$B:$E,4,FALSE),VLOOKUP(A844,'NO STEAL PITCHERs'!$B:$E,4,FALSE))</f>
        <v>687.8</v>
      </c>
      <c r="E844">
        <f t="shared" si="27"/>
        <v>-153.20000000000005</v>
      </c>
    </row>
    <row r="845" spans="1:5" ht="15.75" thickBot="1" x14ac:dyDescent="0.3">
      <c r="A845" s="6" t="s">
        <v>1355</v>
      </c>
      <c r="B845">
        <f>VLOOKUP(A845,'NO STEAL PITCHERs'!$B:$O,14,FALSE)</f>
        <v>-20.9</v>
      </c>
      <c r="C845">
        <f t="shared" si="26"/>
        <v>841</v>
      </c>
      <c r="D845">
        <f>_xlfn.IFNA(VLOOKUP(A845,'NO STEALS HITTERs'!$B:$E,4,FALSE),VLOOKUP(A845,'NO STEAL PITCHERs'!$B:$E,4,FALSE))</f>
        <v>620.79999999999995</v>
      </c>
      <c r="E845">
        <f t="shared" si="27"/>
        <v>-220.20000000000005</v>
      </c>
    </row>
    <row r="846" spans="1:5" ht="15.75" thickBot="1" x14ac:dyDescent="0.3">
      <c r="A846" s="6" t="s">
        <v>1355</v>
      </c>
      <c r="B846">
        <f>VLOOKUP(A846,'NO STEAL PITCHERs'!$B:$O,14,FALSE)</f>
        <v>-20.9</v>
      </c>
      <c r="C846">
        <f t="shared" si="26"/>
        <v>841</v>
      </c>
      <c r="D846">
        <f>_xlfn.IFNA(VLOOKUP(A846,'NO STEALS HITTERs'!$B:$E,4,FALSE),VLOOKUP(A846,'NO STEAL PITCHERs'!$B:$E,4,FALSE))</f>
        <v>620.79999999999995</v>
      </c>
      <c r="E846">
        <f t="shared" si="27"/>
        <v>-220.20000000000005</v>
      </c>
    </row>
    <row r="847" spans="1:5" ht="15.75" thickBot="1" x14ac:dyDescent="0.3">
      <c r="A847" s="16" t="s">
        <v>465</v>
      </c>
      <c r="B847">
        <f>VLOOKUP(A847,'NO STEALS HITTERs'!$B:$N,13,FALSE)</f>
        <v>-21</v>
      </c>
      <c r="C847">
        <f t="shared" si="26"/>
        <v>846</v>
      </c>
      <c r="D847">
        <f>_xlfn.IFNA(VLOOKUP(A847,'NO STEALS HITTERs'!$B:$E,4,FALSE),VLOOKUP(A847,'NO STEAL PITCHERs'!$B:$E,4,FALSE))</f>
        <v>731</v>
      </c>
      <c r="E847">
        <f t="shared" si="27"/>
        <v>-115</v>
      </c>
    </row>
    <row r="848" spans="1:5" ht="15.75" thickBot="1" x14ac:dyDescent="0.3">
      <c r="A848" s="16" t="s">
        <v>454</v>
      </c>
      <c r="B848">
        <f>VLOOKUP(A848,'NO STEALS HITTERs'!$B:$N,13,FALSE)</f>
        <v>-21.1</v>
      </c>
      <c r="C848">
        <f t="shared" si="26"/>
        <v>847</v>
      </c>
      <c r="D848">
        <f>_xlfn.IFNA(VLOOKUP(A848,'NO STEALS HITTERs'!$B:$E,4,FALSE),VLOOKUP(A848,'NO STEAL PITCHERs'!$B:$E,4,FALSE))</f>
        <v>745.8</v>
      </c>
      <c r="E848">
        <f t="shared" si="27"/>
        <v>-101.20000000000005</v>
      </c>
    </row>
    <row r="849" spans="1:5" ht="15.75" thickBot="1" x14ac:dyDescent="0.3">
      <c r="A849" s="16" t="s">
        <v>467</v>
      </c>
      <c r="B849">
        <f>VLOOKUP(A849,'NO STEALS HITTERs'!$B:$N,13,FALSE)</f>
        <v>-21.1</v>
      </c>
      <c r="C849">
        <f t="shared" si="26"/>
        <v>847</v>
      </c>
      <c r="D849">
        <f>_xlfn.IFNA(VLOOKUP(A849,'NO STEALS HITTERs'!$B:$E,4,FALSE),VLOOKUP(A849,'NO STEAL PITCHERs'!$B:$E,4,FALSE))</f>
        <v>729.5</v>
      </c>
      <c r="E849">
        <f t="shared" si="27"/>
        <v>-117.5</v>
      </c>
    </row>
    <row r="850" spans="1:5" ht="15.75" thickBot="1" x14ac:dyDescent="0.3">
      <c r="A850" s="16" t="s">
        <v>420</v>
      </c>
      <c r="B850">
        <f>VLOOKUP(A850,'NO STEALS HITTERs'!$B:$N,13,FALSE)</f>
        <v>-21.1</v>
      </c>
      <c r="C850">
        <f t="shared" si="26"/>
        <v>847</v>
      </c>
      <c r="D850">
        <f>_xlfn.IFNA(VLOOKUP(A850,'NO STEALS HITTERs'!$B:$E,4,FALSE),VLOOKUP(A850,'NO STEAL PITCHERs'!$B:$E,4,FALSE))</f>
        <v>623.1</v>
      </c>
      <c r="E850">
        <f t="shared" si="27"/>
        <v>-223.89999999999998</v>
      </c>
    </row>
    <row r="851" spans="1:5" ht="15.75" thickBot="1" x14ac:dyDescent="0.3">
      <c r="A851" s="16" t="s">
        <v>375</v>
      </c>
      <c r="B851">
        <f>VLOOKUP(A851,'NO STEALS HITTERs'!$B:$N,13,FALSE)</f>
        <v>-21.1</v>
      </c>
      <c r="C851">
        <f t="shared" si="26"/>
        <v>847</v>
      </c>
      <c r="D851">
        <f>_xlfn.IFNA(VLOOKUP(A851,'NO STEALS HITTERs'!$B:$E,4,FALSE),VLOOKUP(A851,'NO STEAL PITCHERs'!$B:$E,4,FALSE))</f>
        <v>999</v>
      </c>
      <c r="E851" t="e">
        <f t="shared" si="27"/>
        <v>#N/A</v>
      </c>
    </row>
    <row r="852" spans="1:5" ht="15.75" thickBot="1" x14ac:dyDescent="0.3">
      <c r="A852" s="16" t="s">
        <v>401</v>
      </c>
      <c r="B852">
        <f>VLOOKUP(A852,'NO STEALS HITTERs'!$B:$N,13,FALSE)</f>
        <v>-21.2</v>
      </c>
      <c r="C852">
        <f t="shared" si="26"/>
        <v>851</v>
      </c>
      <c r="D852">
        <f>_xlfn.IFNA(VLOOKUP(A852,'NO STEALS HITTERs'!$B:$E,4,FALSE),VLOOKUP(A852,'NO STEAL PITCHERs'!$B:$E,4,FALSE))</f>
        <v>465.6</v>
      </c>
      <c r="E852">
        <f t="shared" si="27"/>
        <v>-385.4</v>
      </c>
    </row>
    <row r="853" spans="1:5" ht="15.75" thickBot="1" x14ac:dyDescent="0.3">
      <c r="A853" s="16" t="s">
        <v>409</v>
      </c>
      <c r="B853">
        <f>VLOOKUP(A853,'NO STEALS HITTERs'!$B:$N,13,FALSE)</f>
        <v>-21.2</v>
      </c>
      <c r="C853">
        <f t="shared" si="26"/>
        <v>851</v>
      </c>
      <c r="D853">
        <f>_xlfn.IFNA(VLOOKUP(A853,'NO STEALS HITTERs'!$B:$E,4,FALSE),VLOOKUP(A853,'NO STEAL PITCHERs'!$B:$E,4,FALSE))</f>
        <v>999</v>
      </c>
      <c r="E853" t="e">
        <f t="shared" si="27"/>
        <v>#N/A</v>
      </c>
    </row>
    <row r="854" spans="1:5" ht="15.75" thickBot="1" x14ac:dyDescent="0.3">
      <c r="A854" s="16" t="s">
        <v>418</v>
      </c>
      <c r="B854">
        <f>VLOOKUP(A854,'NO STEALS HITTERs'!$B:$N,13,FALSE)</f>
        <v>-21.2</v>
      </c>
      <c r="C854">
        <f t="shared" si="26"/>
        <v>851</v>
      </c>
      <c r="D854">
        <f>_xlfn.IFNA(VLOOKUP(A854,'NO STEALS HITTERs'!$B:$E,4,FALSE),VLOOKUP(A854,'NO STEAL PITCHERs'!$B:$E,4,FALSE))</f>
        <v>631.20000000000005</v>
      </c>
      <c r="E854">
        <f t="shared" si="27"/>
        <v>-219.79999999999995</v>
      </c>
    </row>
    <row r="855" spans="1:5" ht="15.75" thickBot="1" x14ac:dyDescent="0.3">
      <c r="A855" s="16" t="s">
        <v>398</v>
      </c>
      <c r="B855">
        <f>VLOOKUP(A855,'NO STEALS HITTERs'!$B:$N,13,FALSE)</f>
        <v>-21.2</v>
      </c>
      <c r="C855">
        <f t="shared" si="26"/>
        <v>851</v>
      </c>
      <c r="D855">
        <f>_xlfn.IFNA(VLOOKUP(A855,'NO STEALS HITTERs'!$B:$E,4,FALSE),VLOOKUP(A855,'NO STEAL PITCHERs'!$B:$E,4,FALSE))</f>
        <v>720.4</v>
      </c>
      <c r="E855">
        <f t="shared" si="27"/>
        <v>-130.60000000000002</v>
      </c>
    </row>
    <row r="856" spans="1:5" ht="15.75" thickBot="1" x14ac:dyDescent="0.3">
      <c r="A856" s="6" t="s">
        <v>1393</v>
      </c>
      <c r="B856">
        <f>VLOOKUP(A856,'NO STEAL PITCHERs'!$B:$O,14,FALSE)</f>
        <v>-21.3</v>
      </c>
      <c r="C856">
        <f t="shared" si="26"/>
        <v>855</v>
      </c>
      <c r="D856">
        <f>_xlfn.IFNA(VLOOKUP(A856,'NO STEALS HITTERs'!$B:$E,4,FALSE),VLOOKUP(A856,'NO STEAL PITCHERs'!$B:$E,4,FALSE))</f>
        <v>999</v>
      </c>
      <c r="E856" t="e">
        <f t="shared" si="27"/>
        <v>#N/A</v>
      </c>
    </row>
    <row r="857" spans="1:5" ht="15.75" thickBot="1" x14ac:dyDescent="0.3">
      <c r="A857" s="16" t="s">
        <v>428</v>
      </c>
      <c r="B857">
        <f>VLOOKUP(A857,'NO STEALS HITTERs'!$B:$N,13,FALSE)</f>
        <v>-21.3</v>
      </c>
      <c r="C857">
        <f t="shared" si="26"/>
        <v>855</v>
      </c>
      <c r="D857">
        <f>_xlfn.IFNA(VLOOKUP(A857,'NO STEALS HITTERs'!$B:$E,4,FALSE),VLOOKUP(A857,'NO STEAL PITCHERs'!$B:$E,4,FALSE))</f>
        <v>741.9</v>
      </c>
      <c r="E857">
        <f t="shared" si="27"/>
        <v>-113.10000000000002</v>
      </c>
    </row>
    <row r="858" spans="1:5" ht="15.75" thickBot="1" x14ac:dyDescent="0.3">
      <c r="A858" s="16" t="s">
        <v>407</v>
      </c>
      <c r="B858">
        <f>VLOOKUP(A858,'NO STEALS HITTERs'!$B:$N,13,FALSE)</f>
        <v>-21.3</v>
      </c>
      <c r="C858">
        <f t="shared" si="26"/>
        <v>855</v>
      </c>
      <c r="D858">
        <f>_xlfn.IFNA(VLOOKUP(A858,'NO STEALS HITTERs'!$B:$E,4,FALSE),VLOOKUP(A858,'NO STEAL PITCHERs'!$B:$E,4,FALSE))</f>
        <v>641</v>
      </c>
      <c r="E858">
        <f t="shared" si="27"/>
        <v>-214</v>
      </c>
    </row>
    <row r="859" spans="1:5" ht="15.75" thickBot="1" x14ac:dyDescent="0.3">
      <c r="A859" s="16" t="s">
        <v>449</v>
      </c>
      <c r="B859">
        <f>VLOOKUP(A859,'NO STEALS HITTERs'!$B:$N,13,FALSE)</f>
        <v>-21.3</v>
      </c>
      <c r="C859">
        <f t="shared" si="26"/>
        <v>855</v>
      </c>
      <c r="D859">
        <f>_xlfn.IFNA(VLOOKUP(A859,'NO STEALS HITTERs'!$B:$E,4,FALSE),VLOOKUP(A859,'NO STEAL PITCHERs'!$B:$E,4,FALSE))</f>
        <v>715.4</v>
      </c>
      <c r="E859">
        <f t="shared" si="27"/>
        <v>-139.60000000000002</v>
      </c>
    </row>
    <row r="860" spans="1:5" ht="15.75" thickBot="1" x14ac:dyDescent="0.3">
      <c r="A860" s="16" t="s">
        <v>394</v>
      </c>
      <c r="B860">
        <f>VLOOKUP(A860,'NO STEALS HITTERs'!$B:$N,13,FALSE)</f>
        <v>-21.4</v>
      </c>
      <c r="C860">
        <f t="shared" si="26"/>
        <v>859</v>
      </c>
      <c r="D860">
        <f>_xlfn.IFNA(VLOOKUP(A860,'NO STEALS HITTERs'!$B:$E,4,FALSE),VLOOKUP(A860,'NO STEAL PITCHERs'!$B:$E,4,FALSE))</f>
        <v>529.6</v>
      </c>
      <c r="E860">
        <f t="shared" si="27"/>
        <v>-329.4</v>
      </c>
    </row>
    <row r="861" spans="1:5" ht="15.75" thickBot="1" x14ac:dyDescent="0.3">
      <c r="A861" s="16" t="s">
        <v>376</v>
      </c>
      <c r="B861">
        <f>VLOOKUP(A861,'NO STEALS HITTERs'!$B:$N,13,FALSE)</f>
        <v>-21.4</v>
      </c>
      <c r="C861">
        <f t="shared" si="26"/>
        <v>859</v>
      </c>
      <c r="D861">
        <f>_xlfn.IFNA(VLOOKUP(A861,'NO STEALS HITTERs'!$B:$E,4,FALSE),VLOOKUP(A861,'NO STEAL PITCHERs'!$B:$E,4,FALSE))</f>
        <v>546.9</v>
      </c>
      <c r="E861">
        <f t="shared" si="27"/>
        <v>-312.10000000000002</v>
      </c>
    </row>
    <row r="862" spans="1:5" ht="15.75" thickBot="1" x14ac:dyDescent="0.3">
      <c r="A862" s="16" t="s">
        <v>461</v>
      </c>
      <c r="B862">
        <f>VLOOKUP(A862,'NO STEALS HITTERs'!$B:$N,13,FALSE)</f>
        <v>-21.4</v>
      </c>
      <c r="C862">
        <f t="shared" si="26"/>
        <v>859</v>
      </c>
      <c r="D862">
        <f>_xlfn.IFNA(VLOOKUP(A862,'NO STEALS HITTERs'!$B:$E,4,FALSE),VLOOKUP(A862,'NO STEAL PITCHERs'!$B:$E,4,FALSE))</f>
        <v>531.29999999999995</v>
      </c>
      <c r="E862">
        <f t="shared" si="27"/>
        <v>-327.70000000000005</v>
      </c>
    </row>
    <row r="863" spans="1:5" ht="15.75" thickBot="1" x14ac:dyDescent="0.3">
      <c r="A863" s="6" t="s">
        <v>1297</v>
      </c>
      <c r="B863">
        <f>VLOOKUP(A863,'NO STEAL PITCHERs'!$B:$O,14,FALSE)</f>
        <v>-21.4</v>
      </c>
      <c r="C863">
        <f t="shared" si="26"/>
        <v>859</v>
      </c>
      <c r="D863">
        <f>_xlfn.IFNA(VLOOKUP(A863,'NO STEALS HITTERs'!$B:$E,4,FALSE),VLOOKUP(A863,'NO STEAL PITCHERs'!$B:$E,4,FALSE))</f>
        <v>691.6</v>
      </c>
      <c r="E863">
        <f t="shared" si="27"/>
        <v>-167.39999999999998</v>
      </c>
    </row>
    <row r="864" spans="1:5" ht="15.75" thickBot="1" x14ac:dyDescent="0.3">
      <c r="A864" s="16" t="s">
        <v>416</v>
      </c>
      <c r="B864">
        <f>VLOOKUP(A864,'NO STEALS HITTERs'!$B:$N,13,FALSE)</f>
        <v>-21.5</v>
      </c>
      <c r="C864">
        <f t="shared" si="26"/>
        <v>863</v>
      </c>
      <c r="D864">
        <f>_xlfn.IFNA(VLOOKUP(A864,'NO STEALS HITTERs'!$B:$E,4,FALSE),VLOOKUP(A864,'NO STEAL PITCHERs'!$B:$E,4,FALSE))</f>
        <v>748</v>
      </c>
      <c r="E864">
        <f t="shared" si="27"/>
        <v>-115</v>
      </c>
    </row>
    <row r="865" spans="1:5" ht="15.75" thickBot="1" x14ac:dyDescent="0.3">
      <c r="A865" s="16" t="s">
        <v>497</v>
      </c>
      <c r="B865">
        <f>VLOOKUP(A865,'NO STEALS HITTERs'!$B:$N,13,FALSE)</f>
        <v>-21.6</v>
      </c>
      <c r="C865">
        <f t="shared" si="26"/>
        <v>864</v>
      </c>
      <c r="D865">
        <f>_xlfn.IFNA(VLOOKUP(A865,'NO STEALS HITTERs'!$B:$E,4,FALSE),VLOOKUP(A865,'NO STEAL PITCHERs'!$B:$E,4,FALSE))</f>
        <v>999</v>
      </c>
      <c r="E865" t="e">
        <f t="shared" si="27"/>
        <v>#N/A</v>
      </c>
    </row>
    <row r="866" spans="1:5" ht="15.75" thickBot="1" x14ac:dyDescent="0.3">
      <c r="A866" s="16" t="s">
        <v>404</v>
      </c>
      <c r="B866">
        <f>VLOOKUP(A866,'NO STEALS HITTERs'!$B:$N,13,FALSE)</f>
        <v>-21.6</v>
      </c>
      <c r="C866">
        <f t="shared" si="26"/>
        <v>864</v>
      </c>
      <c r="D866">
        <f>_xlfn.IFNA(VLOOKUP(A866,'NO STEALS HITTERs'!$B:$E,4,FALSE),VLOOKUP(A866,'NO STEAL PITCHERs'!$B:$E,4,FALSE))</f>
        <v>656.9</v>
      </c>
      <c r="E866">
        <f t="shared" si="27"/>
        <v>-207.10000000000002</v>
      </c>
    </row>
    <row r="867" spans="1:5" ht="15.75" thickBot="1" x14ac:dyDescent="0.3">
      <c r="A867" s="6" t="s">
        <v>1300</v>
      </c>
      <c r="B867">
        <f>VLOOKUP(A867,'NO STEAL PITCHERs'!$B:$O,14,FALSE)</f>
        <v>-21.8</v>
      </c>
      <c r="C867">
        <f t="shared" si="26"/>
        <v>866</v>
      </c>
      <c r="D867">
        <f>_xlfn.IFNA(VLOOKUP(A867,'NO STEALS HITTERs'!$B:$E,4,FALSE),VLOOKUP(A867,'NO STEAL PITCHERs'!$B:$E,4,FALSE))</f>
        <v>999</v>
      </c>
      <c r="E867" t="e">
        <f t="shared" si="27"/>
        <v>#N/A</v>
      </c>
    </row>
    <row r="868" spans="1:5" ht="15.75" thickBot="1" x14ac:dyDescent="0.3">
      <c r="A868" s="16" t="s">
        <v>351</v>
      </c>
      <c r="B868">
        <f>VLOOKUP(A868,'NO STEALS HITTERs'!$B:$N,13,FALSE)</f>
        <v>-21.8</v>
      </c>
      <c r="C868">
        <f t="shared" si="26"/>
        <v>866</v>
      </c>
      <c r="D868">
        <f>_xlfn.IFNA(VLOOKUP(A868,'NO STEALS HITTERs'!$B:$E,4,FALSE),VLOOKUP(A868,'NO STEAL PITCHERs'!$B:$E,4,FALSE))</f>
        <v>589.1</v>
      </c>
      <c r="E868">
        <f t="shared" si="27"/>
        <v>-276.89999999999998</v>
      </c>
    </row>
    <row r="869" spans="1:5" ht="15.75" thickBot="1" x14ac:dyDescent="0.3">
      <c r="A869" s="16" t="s">
        <v>436</v>
      </c>
      <c r="B869">
        <f>VLOOKUP(A869,'NO STEALS HITTERs'!$B:$N,13,FALSE)</f>
        <v>-21.8</v>
      </c>
      <c r="C869">
        <f t="shared" si="26"/>
        <v>866</v>
      </c>
      <c r="D869">
        <f>_xlfn.IFNA(VLOOKUP(A869,'NO STEALS HITTERs'!$B:$E,4,FALSE),VLOOKUP(A869,'NO STEAL PITCHERs'!$B:$E,4,FALSE))</f>
        <v>574.20000000000005</v>
      </c>
      <c r="E869">
        <f t="shared" si="27"/>
        <v>-291.79999999999995</v>
      </c>
    </row>
    <row r="870" spans="1:5" ht="15.75" thickBot="1" x14ac:dyDescent="0.3">
      <c r="A870" s="16" t="s">
        <v>448</v>
      </c>
      <c r="B870">
        <f>VLOOKUP(A870,'NO STEALS HITTERs'!$B:$N,13,FALSE)</f>
        <v>-21.9</v>
      </c>
      <c r="C870">
        <f t="shared" si="26"/>
        <v>869</v>
      </c>
      <c r="D870">
        <f>_xlfn.IFNA(VLOOKUP(A870,'NO STEALS HITTERs'!$B:$E,4,FALSE),VLOOKUP(A870,'NO STEAL PITCHERs'!$B:$E,4,FALSE))</f>
        <v>733.4</v>
      </c>
      <c r="E870">
        <f t="shared" si="27"/>
        <v>-135.60000000000002</v>
      </c>
    </row>
    <row r="871" spans="1:5" ht="15.75" thickBot="1" x14ac:dyDescent="0.3">
      <c r="A871" s="16" t="s">
        <v>463</v>
      </c>
      <c r="B871">
        <f>VLOOKUP(A871,'NO STEALS HITTERs'!$B:$N,13,FALSE)</f>
        <v>-21.9</v>
      </c>
      <c r="C871">
        <f t="shared" si="26"/>
        <v>869</v>
      </c>
      <c r="D871">
        <f>_xlfn.IFNA(VLOOKUP(A871,'NO STEALS HITTERs'!$B:$E,4,FALSE),VLOOKUP(A871,'NO STEAL PITCHERs'!$B:$E,4,FALSE))</f>
        <v>670.2</v>
      </c>
      <c r="E871">
        <f t="shared" si="27"/>
        <v>-198.79999999999995</v>
      </c>
    </row>
    <row r="872" spans="1:5" ht="15.75" thickBot="1" x14ac:dyDescent="0.3">
      <c r="A872" s="16" t="s">
        <v>429</v>
      </c>
      <c r="B872">
        <f>VLOOKUP(A872,'NO STEALS HITTERs'!$B:$N,13,FALSE)</f>
        <v>-22</v>
      </c>
      <c r="C872">
        <f t="shared" si="26"/>
        <v>871</v>
      </c>
      <c r="D872">
        <f>_xlfn.IFNA(VLOOKUP(A872,'NO STEALS HITTERs'!$B:$E,4,FALSE),VLOOKUP(A872,'NO STEAL PITCHERs'!$B:$E,4,FALSE))</f>
        <v>999</v>
      </c>
      <c r="E872" t="e">
        <f t="shared" si="27"/>
        <v>#N/A</v>
      </c>
    </row>
    <row r="873" spans="1:5" ht="15.75" thickBot="1" x14ac:dyDescent="0.3">
      <c r="A873" s="16" t="s">
        <v>410</v>
      </c>
      <c r="B873">
        <f>VLOOKUP(A873,'NO STEALS HITTERs'!$B:$N,13,FALSE)</f>
        <v>-22</v>
      </c>
      <c r="C873">
        <f t="shared" si="26"/>
        <v>871</v>
      </c>
      <c r="D873">
        <f>_xlfn.IFNA(VLOOKUP(A873,'NO STEALS HITTERs'!$B:$E,4,FALSE),VLOOKUP(A873,'NO STEAL PITCHERs'!$B:$E,4,FALSE))</f>
        <v>415</v>
      </c>
      <c r="E873">
        <f t="shared" si="27"/>
        <v>-456</v>
      </c>
    </row>
    <row r="874" spans="1:5" ht="15.75" thickBot="1" x14ac:dyDescent="0.3">
      <c r="A874" s="16" t="s">
        <v>442</v>
      </c>
      <c r="B874">
        <f>VLOOKUP(A874,'NO STEALS HITTERs'!$B:$N,13,FALSE)</f>
        <v>-22.1</v>
      </c>
      <c r="C874">
        <f t="shared" si="26"/>
        <v>873</v>
      </c>
      <c r="D874">
        <f>_xlfn.IFNA(VLOOKUP(A874,'NO STEALS HITTERs'!$B:$E,4,FALSE),VLOOKUP(A874,'NO STEAL PITCHERs'!$B:$E,4,FALSE))</f>
        <v>622.70000000000005</v>
      </c>
      <c r="E874">
        <f t="shared" si="27"/>
        <v>-250.29999999999995</v>
      </c>
    </row>
    <row r="875" spans="1:5" ht="15.75" thickBot="1" x14ac:dyDescent="0.3">
      <c r="A875" s="16" t="s">
        <v>422</v>
      </c>
      <c r="B875">
        <f>VLOOKUP(A875,'NO STEALS HITTERs'!$B:$N,13,FALSE)</f>
        <v>-22.3</v>
      </c>
      <c r="C875">
        <f t="shared" si="26"/>
        <v>874</v>
      </c>
      <c r="D875">
        <f>_xlfn.IFNA(VLOOKUP(A875,'NO STEALS HITTERs'!$B:$E,4,FALSE),VLOOKUP(A875,'NO STEAL PITCHERs'!$B:$E,4,FALSE))</f>
        <v>521.29999999999995</v>
      </c>
      <c r="E875">
        <f t="shared" si="27"/>
        <v>-352.70000000000005</v>
      </c>
    </row>
    <row r="876" spans="1:5" ht="15.75" thickBot="1" x14ac:dyDescent="0.3">
      <c r="A876" s="6" t="s">
        <v>1358</v>
      </c>
      <c r="B876">
        <f>VLOOKUP(A876,'NO STEAL PITCHERs'!$B:$O,14,FALSE)</f>
        <v>-22.3</v>
      </c>
      <c r="C876">
        <f t="shared" si="26"/>
        <v>874</v>
      </c>
      <c r="D876">
        <f>_xlfn.IFNA(VLOOKUP(A876,'NO STEALS HITTERs'!$B:$E,4,FALSE),VLOOKUP(A876,'NO STEAL PITCHERs'!$B:$E,4,FALSE))</f>
        <v>738.4</v>
      </c>
      <c r="E876">
        <f t="shared" si="27"/>
        <v>-135.60000000000002</v>
      </c>
    </row>
    <row r="877" spans="1:5" ht="15.75" thickBot="1" x14ac:dyDescent="0.3">
      <c r="A877" s="16" t="s">
        <v>400</v>
      </c>
      <c r="B877">
        <f>VLOOKUP(A877,'NO STEALS HITTERs'!$B:$N,13,FALSE)</f>
        <v>-22.3</v>
      </c>
      <c r="C877">
        <f t="shared" si="26"/>
        <v>874</v>
      </c>
      <c r="D877">
        <f>_xlfn.IFNA(VLOOKUP(A877,'NO STEALS HITTERs'!$B:$E,4,FALSE),VLOOKUP(A877,'NO STEAL PITCHERs'!$B:$E,4,FALSE))</f>
        <v>614.1</v>
      </c>
      <c r="E877">
        <f t="shared" si="27"/>
        <v>-259.89999999999998</v>
      </c>
    </row>
    <row r="878" spans="1:5" ht="15.75" thickBot="1" x14ac:dyDescent="0.3">
      <c r="A878" s="16" t="s">
        <v>423</v>
      </c>
      <c r="B878">
        <f>VLOOKUP(A878,'NO STEALS HITTERs'!$B:$N,13,FALSE)</f>
        <v>-22.3</v>
      </c>
      <c r="C878">
        <f t="shared" si="26"/>
        <v>874</v>
      </c>
      <c r="D878">
        <f>_xlfn.IFNA(VLOOKUP(A878,'NO STEALS HITTERs'!$B:$E,4,FALSE),VLOOKUP(A878,'NO STEAL PITCHERs'!$B:$E,4,FALSE))</f>
        <v>518</v>
      </c>
      <c r="E878">
        <f t="shared" si="27"/>
        <v>-356</v>
      </c>
    </row>
    <row r="879" spans="1:5" ht="15.75" thickBot="1" x14ac:dyDescent="0.3">
      <c r="A879" s="16" t="s">
        <v>453</v>
      </c>
      <c r="B879">
        <f>VLOOKUP(A879,'NO STEALS HITTERs'!$B:$N,13,FALSE)</f>
        <v>-22.4</v>
      </c>
      <c r="C879">
        <f t="shared" si="26"/>
        <v>878</v>
      </c>
      <c r="D879">
        <f>_xlfn.IFNA(VLOOKUP(A879,'NO STEALS HITTERs'!$B:$E,4,FALSE),VLOOKUP(A879,'NO STEAL PITCHERs'!$B:$E,4,FALSE))</f>
        <v>538.70000000000005</v>
      </c>
      <c r="E879">
        <f t="shared" si="27"/>
        <v>-339.29999999999995</v>
      </c>
    </row>
    <row r="880" spans="1:5" ht="15.75" thickBot="1" x14ac:dyDescent="0.3">
      <c r="A880" s="16" t="s">
        <v>441</v>
      </c>
      <c r="B880">
        <f>VLOOKUP(A880,'NO STEALS HITTERs'!$B:$N,13,FALSE)</f>
        <v>-22.5</v>
      </c>
      <c r="C880">
        <f t="shared" si="26"/>
        <v>879</v>
      </c>
      <c r="D880">
        <f>_xlfn.IFNA(VLOOKUP(A880,'NO STEALS HITTERs'!$B:$E,4,FALSE),VLOOKUP(A880,'NO STEAL PITCHERs'!$B:$E,4,FALSE))</f>
        <v>503.3</v>
      </c>
      <c r="E880">
        <f t="shared" si="27"/>
        <v>-375.7</v>
      </c>
    </row>
    <row r="881" spans="1:5" ht="15.75" thickBot="1" x14ac:dyDescent="0.3">
      <c r="A881" s="6" t="s">
        <v>1301</v>
      </c>
      <c r="B881">
        <f>VLOOKUP(A881,'NO STEAL PITCHERs'!$B:$O,14,FALSE)</f>
        <v>-22.5</v>
      </c>
      <c r="C881">
        <f t="shared" si="26"/>
        <v>879</v>
      </c>
      <c r="D881">
        <f>_xlfn.IFNA(VLOOKUP(A881,'NO STEALS HITTERs'!$B:$E,4,FALSE),VLOOKUP(A881,'NO STEAL PITCHERs'!$B:$E,4,FALSE))</f>
        <v>999</v>
      </c>
      <c r="E881" t="e">
        <f t="shared" si="27"/>
        <v>#N/A</v>
      </c>
    </row>
    <row r="882" spans="1:5" ht="15.75" thickBot="1" x14ac:dyDescent="0.3">
      <c r="A882" s="16" t="s">
        <v>492</v>
      </c>
      <c r="B882">
        <f>VLOOKUP(A882,'NO STEALS HITTERs'!$B:$N,13,FALSE)</f>
        <v>-22.6</v>
      </c>
      <c r="C882">
        <f t="shared" si="26"/>
        <v>881</v>
      </c>
      <c r="D882">
        <f>_xlfn.IFNA(VLOOKUP(A882,'NO STEALS HITTERs'!$B:$E,4,FALSE),VLOOKUP(A882,'NO STEAL PITCHERs'!$B:$E,4,FALSE))</f>
        <v>734.8</v>
      </c>
      <c r="E882">
        <f t="shared" si="27"/>
        <v>-146.20000000000005</v>
      </c>
    </row>
    <row r="883" spans="1:5" ht="15.75" thickBot="1" x14ac:dyDescent="0.3">
      <c r="A883" s="16" t="s">
        <v>504</v>
      </c>
      <c r="B883">
        <f>VLOOKUP(A883,'NO STEALS HITTERs'!$B:$N,13,FALSE)</f>
        <v>-22.7</v>
      </c>
      <c r="C883">
        <f t="shared" si="26"/>
        <v>882</v>
      </c>
      <c r="D883">
        <f>_xlfn.IFNA(VLOOKUP(A883,'NO STEALS HITTERs'!$B:$E,4,FALSE),VLOOKUP(A883,'NO STEAL PITCHERs'!$B:$E,4,FALSE))</f>
        <v>727.8</v>
      </c>
      <c r="E883">
        <f t="shared" si="27"/>
        <v>-154.20000000000005</v>
      </c>
    </row>
    <row r="884" spans="1:5" ht="15.75" thickBot="1" x14ac:dyDescent="0.3">
      <c r="A884" s="6" t="s">
        <v>1292</v>
      </c>
      <c r="B884">
        <f>VLOOKUP(A884,'NO STEAL PITCHERs'!$B:$O,14,FALSE)</f>
        <v>-22.7</v>
      </c>
      <c r="C884">
        <f t="shared" si="26"/>
        <v>882</v>
      </c>
      <c r="D884">
        <f>_xlfn.IFNA(VLOOKUP(A884,'NO STEALS HITTERs'!$B:$E,4,FALSE),VLOOKUP(A884,'NO STEAL PITCHERs'!$B:$E,4,FALSE))</f>
        <v>747.9</v>
      </c>
      <c r="E884">
        <f t="shared" si="27"/>
        <v>-134.10000000000002</v>
      </c>
    </row>
    <row r="885" spans="1:5" ht="15.75" thickBot="1" x14ac:dyDescent="0.3">
      <c r="A885" s="16" t="s">
        <v>432</v>
      </c>
      <c r="B885">
        <f>VLOOKUP(A885,'NO STEALS HITTERs'!$B:$N,13,FALSE)</f>
        <v>-22.7</v>
      </c>
      <c r="C885">
        <f t="shared" si="26"/>
        <v>882</v>
      </c>
      <c r="D885">
        <f>_xlfn.IFNA(VLOOKUP(A885,'NO STEALS HITTERs'!$B:$E,4,FALSE),VLOOKUP(A885,'NO STEAL PITCHERs'!$B:$E,4,FALSE))</f>
        <v>747.1</v>
      </c>
      <c r="E885">
        <f t="shared" si="27"/>
        <v>-134.89999999999998</v>
      </c>
    </row>
    <row r="886" spans="1:5" ht="15.75" thickBot="1" x14ac:dyDescent="0.3">
      <c r="A886" s="16" t="s">
        <v>402</v>
      </c>
      <c r="B886">
        <f>VLOOKUP(A886,'NO STEALS HITTERs'!$B:$N,13,FALSE)</f>
        <v>-22.700000000000003</v>
      </c>
      <c r="C886">
        <f t="shared" si="26"/>
        <v>885</v>
      </c>
      <c r="D886">
        <f>_xlfn.IFNA(VLOOKUP(A886,'NO STEALS HITTERs'!$B:$E,4,FALSE),VLOOKUP(A886,'NO STEAL PITCHERs'!$B:$E,4,FALSE))</f>
        <v>506.5</v>
      </c>
      <c r="E886">
        <f t="shared" si="27"/>
        <v>-378.5</v>
      </c>
    </row>
    <row r="887" spans="1:5" ht="15.75" thickBot="1" x14ac:dyDescent="0.3">
      <c r="A887" s="16" t="s">
        <v>434</v>
      </c>
      <c r="B887">
        <f>VLOOKUP(A887,'NO STEALS HITTERs'!$B:$N,13,FALSE)</f>
        <v>-22.8</v>
      </c>
      <c r="C887">
        <f t="shared" si="26"/>
        <v>886</v>
      </c>
      <c r="D887">
        <f>_xlfn.IFNA(VLOOKUP(A887,'NO STEALS HITTERs'!$B:$E,4,FALSE),VLOOKUP(A887,'NO STEAL PITCHERs'!$B:$E,4,FALSE))</f>
        <v>491.8</v>
      </c>
      <c r="E887">
        <f t="shared" si="27"/>
        <v>-394.2</v>
      </c>
    </row>
    <row r="888" spans="1:5" ht="15.75" thickBot="1" x14ac:dyDescent="0.3">
      <c r="A888" s="16" t="s">
        <v>406</v>
      </c>
      <c r="B888">
        <f>VLOOKUP(A888,'NO STEALS HITTERs'!$B:$N,13,FALSE)</f>
        <v>-22.8</v>
      </c>
      <c r="C888">
        <f t="shared" si="26"/>
        <v>886</v>
      </c>
      <c r="D888">
        <f>_xlfn.IFNA(VLOOKUP(A888,'NO STEALS HITTERs'!$B:$E,4,FALSE),VLOOKUP(A888,'NO STEAL PITCHERs'!$B:$E,4,FALSE))</f>
        <v>483.9</v>
      </c>
      <c r="E888">
        <f t="shared" si="27"/>
        <v>-402.1</v>
      </c>
    </row>
    <row r="889" spans="1:5" ht="15.75" thickBot="1" x14ac:dyDescent="0.3">
      <c r="A889" s="16" t="s">
        <v>390</v>
      </c>
      <c r="B889">
        <f>VLOOKUP(A889,'NO STEALS HITTERs'!$B:$N,13,FALSE)</f>
        <v>-22.8</v>
      </c>
      <c r="C889">
        <f t="shared" si="26"/>
        <v>886</v>
      </c>
      <c r="D889">
        <f>_xlfn.IFNA(VLOOKUP(A889,'NO STEALS HITTERs'!$B:$E,4,FALSE),VLOOKUP(A889,'NO STEAL PITCHERs'!$B:$E,4,FALSE))</f>
        <v>455.8</v>
      </c>
      <c r="E889">
        <f t="shared" si="27"/>
        <v>-430.2</v>
      </c>
    </row>
    <row r="890" spans="1:5" ht="15.75" thickBot="1" x14ac:dyDescent="0.3">
      <c r="A890" s="16" t="s">
        <v>413</v>
      </c>
      <c r="B890">
        <f>VLOOKUP(A890,'NO STEALS HITTERs'!$B:$N,13,FALSE)</f>
        <v>-22.9</v>
      </c>
      <c r="C890">
        <f t="shared" si="26"/>
        <v>889</v>
      </c>
      <c r="D890">
        <f>_xlfn.IFNA(VLOOKUP(A890,'NO STEALS HITTERs'!$B:$E,4,FALSE),VLOOKUP(A890,'NO STEAL PITCHERs'!$B:$E,4,FALSE))</f>
        <v>999</v>
      </c>
      <c r="E890" t="e">
        <f t="shared" si="27"/>
        <v>#N/A</v>
      </c>
    </row>
    <row r="891" spans="1:5" ht="15.75" thickBot="1" x14ac:dyDescent="0.3">
      <c r="A891" s="16" t="s">
        <v>431</v>
      </c>
      <c r="B891">
        <f>VLOOKUP(A891,'NO STEALS HITTERs'!$B:$N,13,FALSE)</f>
        <v>-22.9</v>
      </c>
      <c r="C891">
        <f t="shared" si="26"/>
        <v>889</v>
      </c>
      <c r="D891">
        <f>_xlfn.IFNA(VLOOKUP(A891,'NO STEALS HITTERs'!$B:$E,4,FALSE),VLOOKUP(A891,'NO STEAL PITCHERs'!$B:$E,4,FALSE))</f>
        <v>412.4</v>
      </c>
      <c r="E891">
        <f t="shared" si="27"/>
        <v>-476.6</v>
      </c>
    </row>
    <row r="892" spans="1:5" ht="15.75" thickBot="1" x14ac:dyDescent="0.3">
      <c r="A892" s="16" t="s">
        <v>425</v>
      </c>
      <c r="B892">
        <f>VLOOKUP(A892,'NO STEALS HITTERs'!$B:$N,13,FALSE)</f>
        <v>-23</v>
      </c>
      <c r="C892">
        <f t="shared" si="26"/>
        <v>891</v>
      </c>
      <c r="D892">
        <f>_xlfn.IFNA(VLOOKUP(A892,'NO STEALS HITTERs'!$B:$E,4,FALSE),VLOOKUP(A892,'NO STEAL PITCHERs'!$B:$E,4,FALSE))</f>
        <v>472.8</v>
      </c>
      <c r="E892">
        <f t="shared" si="27"/>
        <v>-418.2</v>
      </c>
    </row>
    <row r="893" spans="1:5" ht="15.75" thickBot="1" x14ac:dyDescent="0.3">
      <c r="A893" s="16" t="s">
        <v>493</v>
      </c>
      <c r="B893">
        <f>VLOOKUP(A893,'NO STEALS HITTERs'!$B:$N,13,FALSE)</f>
        <v>-23</v>
      </c>
      <c r="C893">
        <f t="shared" si="26"/>
        <v>891</v>
      </c>
      <c r="D893">
        <f>_xlfn.IFNA(VLOOKUP(A893,'NO STEALS HITTERs'!$B:$E,4,FALSE),VLOOKUP(A893,'NO STEAL PITCHERs'!$B:$E,4,FALSE))</f>
        <v>999</v>
      </c>
      <c r="E893" t="e">
        <f t="shared" si="27"/>
        <v>#N/A</v>
      </c>
    </row>
    <row r="894" spans="1:5" ht="15.75" thickBot="1" x14ac:dyDescent="0.3">
      <c r="A894" s="16" t="s">
        <v>507</v>
      </c>
      <c r="B894">
        <f>VLOOKUP(A894,'NO STEALS HITTERs'!$B:$N,13,FALSE)</f>
        <v>-23.1</v>
      </c>
      <c r="C894">
        <f t="shared" si="26"/>
        <v>893</v>
      </c>
      <c r="D894">
        <f>_xlfn.IFNA(VLOOKUP(A894,'NO STEALS HITTERs'!$B:$E,4,FALSE),VLOOKUP(A894,'NO STEAL PITCHERs'!$B:$E,4,FALSE))</f>
        <v>736.8</v>
      </c>
      <c r="E894">
        <f t="shared" si="27"/>
        <v>-156.20000000000005</v>
      </c>
    </row>
    <row r="895" spans="1:5" ht="15.75" thickBot="1" x14ac:dyDescent="0.3">
      <c r="A895" s="16" t="s">
        <v>501</v>
      </c>
      <c r="B895">
        <f>VLOOKUP(A895,'NO STEALS HITTERs'!$B:$N,13,FALSE)</f>
        <v>-23.3</v>
      </c>
      <c r="C895">
        <f t="shared" si="26"/>
        <v>894</v>
      </c>
      <c r="D895">
        <f>_xlfn.IFNA(VLOOKUP(A895,'NO STEALS HITTERs'!$B:$E,4,FALSE),VLOOKUP(A895,'NO STEAL PITCHERs'!$B:$E,4,FALSE))</f>
        <v>749.7</v>
      </c>
      <c r="E895">
        <f t="shared" si="27"/>
        <v>-144.29999999999995</v>
      </c>
    </row>
    <row r="896" spans="1:5" ht="15.75" thickBot="1" x14ac:dyDescent="0.3">
      <c r="A896" s="16" t="s">
        <v>446</v>
      </c>
      <c r="B896">
        <f>VLOOKUP(A896,'NO STEALS HITTERs'!$B:$N,13,FALSE)</f>
        <v>-23.4</v>
      </c>
      <c r="C896">
        <f t="shared" si="26"/>
        <v>895</v>
      </c>
      <c r="D896">
        <f>_xlfn.IFNA(VLOOKUP(A896,'NO STEALS HITTERs'!$B:$E,4,FALSE),VLOOKUP(A896,'NO STEAL PITCHERs'!$B:$E,4,FALSE))</f>
        <v>750.1</v>
      </c>
      <c r="E896">
        <f t="shared" si="27"/>
        <v>-144.89999999999998</v>
      </c>
    </row>
    <row r="897" spans="1:5" ht="15.75" thickBot="1" x14ac:dyDescent="0.3">
      <c r="A897" s="16" t="s">
        <v>421</v>
      </c>
      <c r="B897">
        <f>VLOOKUP(A897,'NO STEALS HITTERs'!$B:$N,13,FALSE)</f>
        <v>-23.4</v>
      </c>
      <c r="C897">
        <f t="shared" si="26"/>
        <v>895</v>
      </c>
      <c r="D897">
        <f>_xlfn.IFNA(VLOOKUP(A897,'NO STEALS HITTERs'!$B:$E,4,FALSE),VLOOKUP(A897,'NO STEAL PITCHERs'!$B:$E,4,FALSE))</f>
        <v>999</v>
      </c>
      <c r="E897" t="e">
        <f t="shared" si="27"/>
        <v>#N/A</v>
      </c>
    </row>
    <row r="898" spans="1:5" ht="15.75" thickBot="1" x14ac:dyDescent="0.3">
      <c r="A898" s="16" t="s">
        <v>433</v>
      </c>
      <c r="B898">
        <f>VLOOKUP(A898,'NO STEALS HITTERs'!$B:$N,13,FALSE)</f>
        <v>-23.4</v>
      </c>
      <c r="C898">
        <f t="shared" ref="C898:C961" si="28">_xlfn.RANK.EQ(B898,$B:$B)</f>
        <v>895</v>
      </c>
      <c r="D898">
        <f>_xlfn.IFNA(VLOOKUP(A898,'NO STEALS HITTERs'!$B:$E,4,FALSE),VLOOKUP(A898,'NO STEAL PITCHERs'!$B:$E,4,FALSE))</f>
        <v>549.1</v>
      </c>
      <c r="E898">
        <f t="shared" ref="E898:E961" si="29">IF(NOT(D898=999),D898-C898,NA())</f>
        <v>-345.9</v>
      </c>
    </row>
    <row r="899" spans="1:5" ht="15.75" thickBot="1" x14ac:dyDescent="0.3">
      <c r="A899" s="16" t="s">
        <v>439</v>
      </c>
      <c r="B899">
        <f>VLOOKUP(A899,'NO STEALS HITTERs'!$B:$N,13,FALSE)</f>
        <v>-23.599999999999998</v>
      </c>
      <c r="C899">
        <f t="shared" si="28"/>
        <v>898</v>
      </c>
      <c r="D899">
        <f>_xlfn.IFNA(VLOOKUP(A899,'NO STEALS HITTERs'!$B:$E,4,FALSE),VLOOKUP(A899,'NO STEAL PITCHERs'!$B:$E,4,FALSE))</f>
        <v>493.6</v>
      </c>
      <c r="E899">
        <f t="shared" si="29"/>
        <v>-404.4</v>
      </c>
    </row>
    <row r="900" spans="1:5" ht="15.75" thickBot="1" x14ac:dyDescent="0.3">
      <c r="A900" s="16" t="s">
        <v>426</v>
      </c>
      <c r="B900">
        <f>VLOOKUP(A900,'NO STEALS HITTERs'!$B:$N,13,FALSE)</f>
        <v>-23.8</v>
      </c>
      <c r="C900">
        <f t="shared" si="28"/>
        <v>899</v>
      </c>
      <c r="D900">
        <f>_xlfn.IFNA(VLOOKUP(A900,'NO STEALS HITTERs'!$B:$E,4,FALSE),VLOOKUP(A900,'NO STEAL PITCHERs'!$B:$E,4,FALSE))</f>
        <v>749.1</v>
      </c>
      <c r="E900">
        <f t="shared" si="29"/>
        <v>-149.89999999999998</v>
      </c>
    </row>
    <row r="901" spans="1:5" ht="15.75" thickBot="1" x14ac:dyDescent="0.3">
      <c r="A901" s="16" t="s">
        <v>447</v>
      </c>
      <c r="B901">
        <f>VLOOKUP(A901,'NO STEALS HITTERs'!$B:$N,13,FALSE)</f>
        <v>-23.8</v>
      </c>
      <c r="C901">
        <f t="shared" si="28"/>
        <v>899</v>
      </c>
      <c r="D901">
        <f>_xlfn.IFNA(VLOOKUP(A901,'NO STEALS HITTERs'!$B:$E,4,FALSE),VLOOKUP(A901,'NO STEAL PITCHERs'!$B:$E,4,FALSE))</f>
        <v>647.29999999999995</v>
      </c>
      <c r="E901">
        <f t="shared" si="29"/>
        <v>-251.70000000000005</v>
      </c>
    </row>
    <row r="902" spans="1:5" ht="15.75" thickBot="1" x14ac:dyDescent="0.3">
      <c r="A902" s="16" t="s">
        <v>437</v>
      </c>
      <c r="B902">
        <f>VLOOKUP(A902,'NO STEALS HITTERs'!$B:$N,13,FALSE)</f>
        <v>-23.8</v>
      </c>
      <c r="C902">
        <f t="shared" si="28"/>
        <v>899</v>
      </c>
      <c r="D902">
        <f>_xlfn.IFNA(VLOOKUP(A902,'NO STEALS HITTERs'!$B:$E,4,FALSE),VLOOKUP(A902,'NO STEAL PITCHERs'!$B:$E,4,FALSE))</f>
        <v>428.5</v>
      </c>
      <c r="E902">
        <f t="shared" si="29"/>
        <v>-470.5</v>
      </c>
    </row>
    <row r="903" spans="1:5" ht="15.75" thickBot="1" x14ac:dyDescent="0.3">
      <c r="A903" s="6" t="s">
        <v>1364</v>
      </c>
      <c r="B903">
        <f>VLOOKUP(A903,'NO STEAL PITCHERs'!$B:$O,14,FALSE)</f>
        <v>-23.8</v>
      </c>
      <c r="C903">
        <f t="shared" si="28"/>
        <v>899</v>
      </c>
      <c r="D903">
        <f>_xlfn.IFNA(VLOOKUP(A903,'NO STEALS HITTERs'!$B:$E,4,FALSE),VLOOKUP(A903,'NO STEAL PITCHERs'!$B:$E,4,FALSE))</f>
        <v>748.9</v>
      </c>
      <c r="E903">
        <f t="shared" si="29"/>
        <v>-150.10000000000002</v>
      </c>
    </row>
    <row r="904" spans="1:5" ht="15.75" thickBot="1" x14ac:dyDescent="0.3">
      <c r="A904" s="16" t="s">
        <v>514</v>
      </c>
      <c r="B904">
        <f>VLOOKUP(A904,'NO STEALS HITTERs'!$B:$N,13,FALSE)</f>
        <v>-24</v>
      </c>
      <c r="C904">
        <f t="shared" si="28"/>
        <v>903</v>
      </c>
      <c r="D904">
        <f>_xlfn.IFNA(VLOOKUP(A904,'NO STEALS HITTERs'!$B:$E,4,FALSE),VLOOKUP(A904,'NO STEAL PITCHERs'!$B:$E,4,FALSE))</f>
        <v>669.6</v>
      </c>
      <c r="E904">
        <f t="shared" si="29"/>
        <v>-233.39999999999998</v>
      </c>
    </row>
    <row r="905" spans="1:5" ht="15.75" thickBot="1" x14ac:dyDescent="0.3">
      <c r="A905" s="16" t="s">
        <v>438</v>
      </c>
      <c r="B905">
        <f>VLOOKUP(A905,'NO STEALS HITTERs'!$B:$N,13,FALSE)</f>
        <v>-24</v>
      </c>
      <c r="C905">
        <f t="shared" si="28"/>
        <v>903</v>
      </c>
      <c r="D905">
        <f>_xlfn.IFNA(VLOOKUP(A905,'NO STEALS HITTERs'!$B:$E,4,FALSE),VLOOKUP(A905,'NO STEAL PITCHERs'!$B:$E,4,FALSE))</f>
        <v>744.2</v>
      </c>
      <c r="E905">
        <f t="shared" si="29"/>
        <v>-158.79999999999995</v>
      </c>
    </row>
    <row r="906" spans="1:5" ht="15.75" thickBot="1" x14ac:dyDescent="0.3">
      <c r="A906" s="6" t="s">
        <v>1365</v>
      </c>
      <c r="B906">
        <f>VLOOKUP(A906,'NO STEAL PITCHERs'!$B:$O,14,FALSE)</f>
        <v>-24</v>
      </c>
      <c r="C906">
        <f t="shared" si="28"/>
        <v>903</v>
      </c>
      <c r="D906">
        <f>_xlfn.IFNA(VLOOKUP(A906,'NO STEALS HITTERs'!$B:$E,4,FALSE),VLOOKUP(A906,'NO STEAL PITCHERs'!$B:$E,4,FALSE))</f>
        <v>596.4</v>
      </c>
      <c r="E906">
        <f t="shared" si="29"/>
        <v>-306.60000000000002</v>
      </c>
    </row>
    <row r="907" spans="1:5" ht="15.75" thickBot="1" x14ac:dyDescent="0.3">
      <c r="A907" s="16" t="s">
        <v>489</v>
      </c>
      <c r="B907">
        <f>VLOOKUP(A907,'NO STEALS HITTERs'!$B:$N,13,FALSE)</f>
        <v>-24.1</v>
      </c>
      <c r="C907">
        <f t="shared" si="28"/>
        <v>906</v>
      </c>
      <c r="D907">
        <f>_xlfn.IFNA(VLOOKUP(A907,'NO STEALS HITTERs'!$B:$E,4,FALSE),VLOOKUP(A907,'NO STEAL PITCHERs'!$B:$E,4,FALSE))</f>
        <v>659.3</v>
      </c>
      <c r="E907">
        <f t="shared" si="29"/>
        <v>-246.70000000000005</v>
      </c>
    </row>
    <row r="908" spans="1:5" ht="15.75" thickBot="1" x14ac:dyDescent="0.3">
      <c r="A908" s="16" t="s">
        <v>488</v>
      </c>
      <c r="B908">
        <f>VLOOKUP(A908,'NO STEALS HITTERs'!$B:$N,13,FALSE)</f>
        <v>-24.2</v>
      </c>
      <c r="C908">
        <f t="shared" si="28"/>
        <v>907</v>
      </c>
      <c r="D908">
        <f>_xlfn.IFNA(VLOOKUP(A908,'NO STEALS HITTERs'!$B:$E,4,FALSE),VLOOKUP(A908,'NO STEAL PITCHERs'!$B:$E,4,FALSE))</f>
        <v>727.4</v>
      </c>
      <c r="E908">
        <f t="shared" si="29"/>
        <v>-179.60000000000002</v>
      </c>
    </row>
    <row r="909" spans="1:5" ht="15.75" thickBot="1" x14ac:dyDescent="0.3">
      <c r="A909" s="16" t="s">
        <v>483</v>
      </c>
      <c r="B909">
        <f>VLOOKUP(A909,'NO STEALS HITTERs'!$B:$N,13,FALSE)</f>
        <v>-24.2</v>
      </c>
      <c r="C909">
        <f t="shared" si="28"/>
        <v>907</v>
      </c>
      <c r="D909">
        <f>_xlfn.IFNA(VLOOKUP(A909,'NO STEALS HITTERs'!$B:$E,4,FALSE),VLOOKUP(A909,'NO STEAL PITCHERs'!$B:$E,4,FALSE))</f>
        <v>749.5</v>
      </c>
      <c r="E909">
        <f t="shared" si="29"/>
        <v>-157.5</v>
      </c>
    </row>
    <row r="910" spans="1:5" ht="15.75" thickBot="1" x14ac:dyDescent="0.3">
      <c r="A910" s="16" t="s">
        <v>533</v>
      </c>
      <c r="B910">
        <f>VLOOKUP(A910,'NO STEALS HITTERs'!$B:$N,13,FALSE)</f>
        <v>-24.3</v>
      </c>
      <c r="C910">
        <f t="shared" si="28"/>
        <v>909</v>
      </c>
      <c r="D910">
        <f>_xlfn.IFNA(VLOOKUP(A910,'NO STEALS HITTERs'!$B:$E,4,FALSE),VLOOKUP(A910,'NO STEAL PITCHERs'!$B:$E,4,FALSE))</f>
        <v>999</v>
      </c>
      <c r="E910" t="e">
        <f t="shared" si="29"/>
        <v>#N/A</v>
      </c>
    </row>
    <row r="911" spans="1:5" ht="15.75" thickBot="1" x14ac:dyDescent="0.3">
      <c r="A911" s="16" t="s">
        <v>511</v>
      </c>
      <c r="B911">
        <f>VLOOKUP(A911,'NO STEALS HITTERs'!$B:$N,13,FALSE)</f>
        <v>-24.3</v>
      </c>
      <c r="C911">
        <f t="shared" si="28"/>
        <v>909</v>
      </c>
      <c r="D911">
        <f>_xlfn.IFNA(VLOOKUP(A911,'NO STEALS HITTERs'!$B:$E,4,FALSE),VLOOKUP(A911,'NO STEAL PITCHERs'!$B:$E,4,FALSE))</f>
        <v>999</v>
      </c>
      <c r="E911" t="e">
        <f t="shared" si="29"/>
        <v>#N/A</v>
      </c>
    </row>
    <row r="912" spans="1:5" ht="15.75" thickBot="1" x14ac:dyDescent="0.3">
      <c r="A912" s="6" t="s">
        <v>1367</v>
      </c>
      <c r="B912">
        <f>VLOOKUP(A912,'NO STEAL PITCHERs'!$B:$O,14,FALSE)</f>
        <v>-24.4</v>
      </c>
      <c r="C912">
        <f t="shared" si="28"/>
        <v>911</v>
      </c>
      <c r="D912">
        <f>_xlfn.IFNA(VLOOKUP(A912,'NO STEALS HITTERs'!$B:$E,4,FALSE),VLOOKUP(A912,'NO STEAL PITCHERs'!$B:$E,4,FALSE))</f>
        <v>740.7</v>
      </c>
      <c r="E912">
        <f t="shared" si="29"/>
        <v>-170.29999999999995</v>
      </c>
    </row>
    <row r="913" spans="1:5" ht="15.75" thickBot="1" x14ac:dyDescent="0.3">
      <c r="A913" s="16" t="s">
        <v>466</v>
      </c>
      <c r="B913">
        <f>VLOOKUP(A913,'NO STEALS HITTERs'!$B:$N,13,FALSE)</f>
        <v>-24.5</v>
      </c>
      <c r="C913">
        <f t="shared" si="28"/>
        <v>912</v>
      </c>
      <c r="D913">
        <f>_xlfn.IFNA(VLOOKUP(A913,'NO STEALS HITTERs'!$B:$E,4,FALSE),VLOOKUP(A913,'NO STEAL PITCHERs'!$B:$E,4,FALSE))</f>
        <v>595.70000000000005</v>
      </c>
      <c r="E913">
        <f t="shared" si="29"/>
        <v>-316.29999999999995</v>
      </c>
    </row>
    <row r="914" spans="1:5" ht="15.75" thickBot="1" x14ac:dyDescent="0.3">
      <c r="A914" s="16" t="s">
        <v>430</v>
      </c>
      <c r="B914">
        <f>VLOOKUP(A914,'NO STEALS HITTERs'!$B:$N,13,FALSE)</f>
        <v>-24.5</v>
      </c>
      <c r="C914">
        <f t="shared" si="28"/>
        <v>912</v>
      </c>
      <c r="D914">
        <f>_xlfn.IFNA(VLOOKUP(A914,'NO STEALS HITTERs'!$B:$E,4,FALSE),VLOOKUP(A914,'NO STEAL PITCHERs'!$B:$E,4,FALSE))</f>
        <v>999</v>
      </c>
      <c r="E914" t="e">
        <f t="shared" si="29"/>
        <v>#N/A</v>
      </c>
    </row>
    <row r="915" spans="1:5" ht="15.75" thickBot="1" x14ac:dyDescent="0.3">
      <c r="A915" s="16" t="s">
        <v>456</v>
      </c>
      <c r="B915">
        <f>VLOOKUP(A915,'NO STEALS HITTERs'!$B:$N,13,FALSE)</f>
        <v>-24.5</v>
      </c>
      <c r="C915">
        <f t="shared" si="28"/>
        <v>912</v>
      </c>
      <c r="D915">
        <f>_xlfn.IFNA(VLOOKUP(A915,'NO STEALS HITTERs'!$B:$E,4,FALSE),VLOOKUP(A915,'NO STEAL PITCHERs'!$B:$E,4,FALSE))</f>
        <v>742.1</v>
      </c>
      <c r="E915">
        <f t="shared" si="29"/>
        <v>-169.89999999999998</v>
      </c>
    </row>
    <row r="916" spans="1:5" ht="15.75" thickBot="1" x14ac:dyDescent="0.3">
      <c r="A916" s="16" t="s">
        <v>525</v>
      </c>
      <c r="B916">
        <f>VLOOKUP(A916,'NO STEALS HITTERs'!$B:$N,13,FALSE)</f>
        <v>-24.6</v>
      </c>
      <c r="C916">
        <f t="shared" si="28"/>
        <v>915</v>
      </c>
      <c r="D916">
        <f>_xlfn.IFNA(VLOOKUP(A916,'NO STEALS HITTERs'!$B:$E,4,FALSE),VLOOKUP(A916,'NO STEAL PITCHERs'!$B:$E,4,FALSE))</f>
        <v>748.7</v>
      </c>
      <c r="E916">
        <f t="shared" si="29"/>
        <v>-166.29999999999995</v>
      </c>
    </row>
    <row r="917" spans="1:5" ht="15.75" thickBot="1" x14ac:dyDescent="0.3">
      <c r="A917" s="6" t="s">
        <v>1345</v>
      </c>
      <c r="B917">
        <f>VLOOKUP(A917,'NO STEAL PITCHERs'!$B:$O,14,FALSE)</f>
        <v>-24.6</v>
      </c>
      <c r="C917">
        <f t="shared" si="28"/>
        <v>915</v>
      </c>
      <c r="D917">
        <f>_xlfn.IFNA(VLOOKUP(A917,'NO STEALS HITTERs'!$B:$E,4,FALSE),VLOOKUP(A917,'NO STEAL PITCHERs'!$B:$E,4,FALSE))</f>
        <v>999</v>
      </c>
      <c r="E917" t="e">
        <f t="shared" si="29"/>
        <v>#N/A</v>
      </c>
    </row>
    <row r="918" spans="1:5" ht="15.75" thickBot="1" x14ac:dyDescent="0.3">
      <c r="A918" s="6" t="s">
        <v>1363</v>
      </c>
      <c r="B918">
        <f>VLOOKUP(A918,'NO STEAL PITCHERs'!$B:$O,14,FALSE)</f>
        <v>-24.6</v>
      </c>
      <c r="C918">
        <f t="shared" si="28"/>
        <v>915</v>
      </c>
      <c r="D918">
        <f>_xlfn.IFNA(VLOOKUP(A918,'NO STEALS HITTERs'!$B:$E,4,FALSE),VLOOKUP(A918,'NO STEAL PITCHERs'!$B:$E,4,FALSE))</f>
        <v>750.4</v>
      </c>
      <c r="E918">
        <f t="shared" si="29"/>
        <v>-164.60000000000002</v>
      </c>
    </row>
    <row r="919" spans="1:5" ht="15.75" thickBot="1" x14ac:dyDescent="0.3">
      <c r="A919" s="16" t="s">
        <v>527</v>
      </c>
      <c r="B919">
        <f>VLOOKUP(A919,'NO STEALS HITTERs'!$B:$N,13,FALSE)</f>
        <v>-24.7</v>
      </c>
      <c r="C919">
        <f t="shared" si="28"/>
        <v>918</v>
      </c>
      <c r="D919">
        <f>_xlfn.IFNA(VLOOKUP(A919,'NO STEALS HITTERs'!$B:$E,4,FALSE),VLOOKUP(A919,'NO STEAL PITCHERs'!$B:$E,4,FALSE))</f>
        <v>740.9</v>
      </c>
      <c r="E919">
        <f t="shared" si="29"/>
        <v>-177.10000000000002</v>
      </c>
    </row>
    <row r="920" spans="1:5" ht="15.75" thickBot="1" x14ac:dyDescent="0.3">
      <c r="A920" s="6" t="s">
        <v>1324</v>
      </c>
      <c r="B920">
        <f>VLOOKUP(A920,'NO STEAL PITCHERs'!$B:$O,14,FALSE)</f>
        <v>-24.8</v>
      </c>
      <c r="C920">
        <f t="shared" si="28"/>
        <v>919</v>
      </c>
      <c r="D920">
        <f>_xlfn.IFNA(VLOOKUP(A920,'NO STEALS HITTERs'!$B:$E,4,FALSE),VLOOKUP(A920,'NO STEAL PITCHERs'!$B:$E,4,FALSE))</f>
        <v>999</v>
      </c>
      <c r="E920" t="e">
        <f t="shared" si="29"/>
        <v>#N/A</v>
      </c>
    </row>
    <row r="921" spans="1:5" ht="15.75" thickBot="1" x14ac:dyDescent="0.3">
      <c r="A921" s="6" t="s">
        <v>1368</v>
      </c>
      <c r="B921">
        <f>VLOOKUP(A921,'NO STEAL PITCHERs'!$B:$O,14,FALSE)</f>
        <v>-24.8</v>
      </c>
      <c r="C921">
        <f t="shared" si="28"/>
        <v>919</v>
      </c>
      <c r="D921">
        <f>_xlfn.IFNA(VLOOKUP(A921,'NO STEALS HITTERs'!$B:$E,4,FALSE),VLOOKUP(A921,'NO STEAL PITCHERs'!$B:$E,4,FALSE))</f>
        <v>636.4</v>
      </c>
      <c r="E921">
        <f t="shared" si="29"/>
        <v>-282.60000000000002</v>
      </c>
    </row>
    <row r="922" spans="1:5" ht="15.75" thickBot="1" x14ac:dyDescent="0.3">
      <c r="A922" s="16" t="s">
        <v>518</v>
      </c>
      <c r="B922">
        <f>VLOOKUP(A922,'NO STEALS HITTERs'!$B:$N,13,FALSE)</f>
        <v>-24.8</v>
      </c>
      <c r="C922">
        <f t="shared" si="28"/>
        <v>919</v>
      </c>
      <c r="D922">
        <f>_xlfn.IFNA(VLOOKUP(A922,'NO STEALS HITTERs'!$B:$E,4,FALSE),VLOOKUP(A922,'NO STEAL PITCHERs'!$B:$E,4,FALSE))</f>
        <v>750.6</v>
      </c>
      <c r="E922">
        <f t="shared" si="29"/>
        <v>-168.39999999999998</v>
      </c>
    </row>
    <row r="923" spans="1:5" ht="15.75" thickBot="1" x14ac:dyDescent="0.3">
      <c r="A923" s="16" t="s">
        <v>399</v>
      </c>
      <c r="B923">
        <f>VLOOKUP(A923,'NO STEALS HITTERs'!$B:$N,13,FALSE)</f>
        <v>-24.8</v>
      </c>
      <c r="C923">
        <f t="shared" si="28"/>
        <v>919</v>
      </c>
      <c r="D923">
        <f>_xlfn.IFNA(VLOOKUP(A923,'NO STEALS HITTERs'!$B:$E,4,FALSE),VLOOKUP(A923,'NO STEAL PITCHERs'!$B:$E,4,FALSE))</f>
        <v>639.79999999999995</v>
      </c>
      <c r="E923">
        <f t="shared" si="29"/>
        <v>-279.20000000000005</v>
      </c>
    </row>
    <row r="924" spans="1:5" ht="15.75" thickBot="1" x14ac:dyDescent="0.3">
      <c r="A924" s="16" t="s">
        <v>496</v>
      </c>
      <c r="B924">
        <f>VLOOKUP(A924,'NO STEALS HITTERs'!$B:$N,13,FALSE)</f>
        <v>-24.8</v>
      </c>
      <c r="C924">
        <f t="shared" si="28"/>
        <v>919</v>
      </c>
      <c r="D924">
        <f>_xlfn.IFNA(VLOOKUP(A924,'NO STEALS HITTERs'!$B:$E,4,FALSE),VLOOKUP(A924,'NO STEAL PITCHERs'!$B:$E,4,FALSE))</f>
        <v>999</v>
      </c>
      <c r="E924" t="e">
        <f t="shared" si="29"/>
        <v>#N/A</v>
      </c>
    </row>
    <row r="925" spans="1:5" ht="15.75" thickBot="1" x14ac:dyDescent="0.3">
      <c r="A925" s="16" t="s">
        <v>508</v>
      </c>
      <c r="B925">
        <f>VLOOKUP(A925,'NO STEALS HITTERs'!$B:$N,13,FALSE)</f>
        <v>-24.9</v>
      </c>
      <c r="C925">
        <f t="shared" si="28"/>
        <v>924</v>
      </c>
      <c r="D925">
        <f>_xlfn.IFNA(VLOOKUP(A925,'NO STEALS HITTERs'!$B:$E,4,FALSE),VLOOKUP(A925,'NO STEAL PITCHERs'!$B:$E,4,FALSE))</f>
        <v>741</v>
      </c>
      <c r="E925">
        <f t="shared" si="29"/>
        <v>-183</v>
      </c>
    </row>
    <row r="926" spans="1:5" ht="15.75" thickBot="1" x14ac:dyDescent="0.3">
      <c r="A926" s="16" t="s">
        <v>457</v>
      </c>
      <c r="B926">
        <f>VLOOKUP(A926,'NO STEALS HITTERs'!$B:$N,13,FALSE)</f>
        <v>-24.9</v>
      </c>
      <c r="C926">
        <f t="shared" si="28"/>
        <v>924</v>
      </c>
      <c r="D926">
        <f>_xlfn.IFNA(VLOOKUP(A926,'NO STEALS HITTERs'!$B:$E,4,FALSE),VLOOKUP(A926,'NO STEAL PITCHERs'!$B:$E,4,FALSE))</f>
        <v>575.29999999999995</v>
      </c>
      <c r="E926">
        <f t="shared" si="29"/>
        <v>-348.70000000000005</v>
      </c>
    </row>
    <row r="927" spans="1:5" ht="15.75" thickBot="1" x14ac:dyDescent="0.3">
      <c r="A927" s="16" t="s">
        <v>479</v>
      </c>
      <c r="B927">
        <f>VLOOKUP(A927,'NO STEALS HITTERs'!$B:$N,13,FALSE)</f>
        <v>-25</v>
      </c>
      <c r="C927">
        <f t="shared" si="28"/>
        <v>926</v>
      </c>
      <c r="D927">
        <f>_xlfn.IFNA(VLOOKUP(A927,'NO STEALS HITTERs'!$B:$E,4,FALSE),VLOOKUP(A927,'NO STEAL PITCHERs'!$B:$E,4,FALSE))</f>
        <v>737.7</v>
      </c>
      <c r="E927">
        <f t="shared" si="29"/>
        <v>-188.29999999999995</v>
      </c>
    </row>
    <row r="928" spans="1:5" ht="15.75" thickBot="1" x14ac:dyDescent="0.3">
      <c r="A928" s="16" t="s">
        <v>458</v>
      </c>
      <c r="B928">
        <f>VLOOKUP(A928,'NO STEALS HITTERs'!$B:$N,13,FALSE)</f>
        <v>-25</v>
      </c>
      <c r="C928">
        <f t="shared" si="28"/>
        <v>926</v>
      </c>
      <c r="D928">
        <f>_xlfn.IFNA(VLOOKUP(A928,'NO STEALS HITTERs'!$B:$E,4,FALSE),VLOOKUP(A928,'NO STEAL PITCHERs'!$B:$E,4,FALSE))</f>
        <v>720.9</v>
      </c>
      <c r="E928">
        <f t="shared" si="29"/>
        <v>-205.10000000000002</v>
      </c>
    </row>
    <row r="929" spans="1:5" ht="15.75" thickBot="1" x14ac:dyDescent="0.3">
      <c r="A929" s="16" t="s">
        <v>435</v>
      </c>
      <c r="B929">
        <f>VLOOKUP(A929,'NO STEALS HITTERs'!$B:$N,13,FALSE)</f>
        <v>-25</v>
      </c>
      <c r="C929">
        <f t="shared" si="28"/>
        <v>926</v>
      </c>
      <c r="D929">
        <f>_xlfn.IFNA(VLOOKUP(A929,'NO STEALS HITTERs'!$B:$E,4,FALSE),VLOOKUP(A929,'NO STEAL PITCHERs'!$B:$E,4,FALSE))</f>
        <v>705.5</v>
      </c>
      <c r="E929">
        <f t="shared" si="29"/>
        <v>-220.5</v>
      </c>
    </row>
    <row r="930" spans="1:5" ht="15.75" thickBot="1" x14ac:dyDescent="0.3">
      <c r="A930" s="16" t="s">
        <v>480</v>
      </c>
      <c r="B930">
        <f>VLOOKUP(A930,'NO STEALS HITTERs'!$B:$N,13,FALSE)</f>
        <v>-25</v>
      </c>
      <c r="C930">
        <f t="shared" si="28"/>
        <v>926</v>
      </c>
      <c r="D930">
        <f>_xlfn.IFNA(VLOOKUP(A930,'NO STEALS HITTERs'!$B:$E,4,FALSE),VLOOKUP(A930,'NO STEAL PITCHERs'!$B:$E,4,FALSE))</f>
        <v>999</v>
      </c>
      <c r="E930" t="e">
        <f t="shared" si="29"/>
        <v>#N/A</v>
      </c>
    </row>
    <row r="931" spans="1:5" ht="15.75" thickBot="1" x14ac:dyDescent="0.3">
      <c r="A931" s="16" t="s">
        <v>557</v>
      </c>
      <c r="B931">
        <f>VLOOKUP(A931,'NO STEALS HITTERs'!$B:$N,13,FALSE)</f>
        <v>-25.1</v>
      </c>
      <c r="C931">
        <f t="shared" si="28"/>
        <v>930</v>
      </c>
      <c r="D931">
        <f>_xlfn.IFNA(VLOOKUP(A931,'NO STEALS HITTERs'!$B:$E,4,FALSE),VLOOKUP(A931,'NO STEAL PITCHERs'!$B:$E,4,FALSE))</f>
        <v>745.7</v>
      </c>
      <c r="E931">
        <f t="shared" si="29"/>
        <v>-184.29999999999995</v>
      </c>
    </row>
    <row r="932" spans="1:5" ht="15.75" thickBot="1" x14ac:dyDescent="0.3">
      <c r="A932" s="16" t="s">
        <v>460</v>
      </c>
      <c r="B932">
        <f>VLOOKUP(A932,'NO STEALS HITTERs'!$B:$N,13,FALSE)</f>
        <v>-25.2</v>
      </c>
      <c r="C932">
        <f t="shared" si="28"/>
        <v>931</v>
      </c>
      <c r="D932">
        <f>_xlfn.IFNA(VLOOKUP(A932,'NO STEALS HITTERs'!$B:$E,4,FALSE),VLOOKUP(A932,'NO STEAL PITCHERs'!$B:$E,4,FALSE))</f>
        <v>749.5</v>
      </c>
      <c r="E932">
        <f t="shared" si="29"/>
        <v>-181.5</v>
      </c>
    </row>
    <row r="933" spans="1:5" ht="15.75" thickBot="1" x14ac:dyDescent="0.3">
      <c r="A933" s="16" t="s">
        <v>513</v>
      </c>
      <c r="B933">
        <f>VLOOKUP(A933,'NO STEALS HITTERs'!$B:$N,13,FALSE)</f>
        <v>-25.3</v>
      </c>
      <c r="C933">
        <f t="shared" si="28"/>
        <v>932</v>
      </c>
      <c r="D933">
        <f>_xlfn.IFNA(VLOOKUP(A933,'NO STEALS HITTERs'!$B:$E,4,FALSE),VLOOKUP(A933,'NO STEAL PITCHERs'!$B:$E,4,FALSE))</f>
        <v>580.1</v>
      </c>
      <c r="E933">
        <f t="shared" si="29"/>
        <v>-351.9</v>
      </c>
    </row>
    <row r="934" spans="1:5" ht="15.75" thickBot="1" x14ac:dyDescent="0.3">
      <c r="A934" s="16" t="s">
        <v>579</v>
      </c>
      <c r="B934">
        <f>VLOOKUP(A934,'NO STEALS HITTERs'!$B:$N,13,FALSE)</f>
        <v>-25.3</v>
      </c>
      <c r="C934">
        <f t="shared" si="28"/>
        <v>932</v>
      </c>
      <c r="D934">
        <f>_xlfn.IFNA(VLOOKUP(A934,'NO STEALS HITTERs'!$B:$E,4,FALSE),VLOOKUP(A934,'NO STEAL PITCHERs'!$B:$E,4,FALSE))</f>
        <v>750.1</v>
      </c>
      <c r="E934">
        <f t="shared" si="29"/>
        <v>-181.89999999999998</v>
      </c>
    </row>
    <row r="935" spans="1:5" ht="15.75" thickBot="1" x14ac:dyDescent="0.3">
      <c r="A935" s="16" t="s">
        <v>675</v>
      </c>
      <c r="B935">
        <f>VLOOKUP(A935,'NO STEALS HITTERs'!$B:$N,13,FALSE)</f>
        <v>-25.4</v>
      </c>
      <c r="C935">
        <f t="shared" si="28"/>
        <v>934</v>
      </c>
      <c r="D935">
        <f>_xlfn.IFNA(VLOOKUP(A935,'NO STEALS HITTERs'!$B:$E,4,FALSE),VLOOKUP(A935,'NO STEAL PITCHERs'!$B:$E,4,FALSE))</f>
        <v>999</v>
      </c>
      <c r="E935" t="e">
        <f t="shared" si="29"/>
        <v>#N/A</v>
      </c>
    </row>
    <row r="936" spans="1:5" ht="15.75" thickBot="1" x14ac:dyDescent="0.3">
      <c r="A936" s="16" t="s">
        <v>469</v>
      </c>
      <c r="B936">
        <f>VLOOKUP(A936,'NO STEALS HITTERs'!$B:$N,13,FALSE)</f>
        <v>-25.4</v>
      </c>
      <c r="C936">
        <f t="shared" si="28"/>
        <v>934</v>
      </c>
      <c r="D936">
        <f>_xlfn.IFNA(VLOOKUP(A936,'NO STEALS HITTERs'!$B:$E,4,FALSE),VLOOKUP(A936,'NO STEAL PITCHERs'!$B:$E,4,FALSE))</f>
        <v>628.5</v>
      </c>
      <c r="E936">
        <f t="shared" si="29"/>
        <v>-305.5</v>
      </c>
    </row>
    <row r="937" spans="1:5" ht="15.75" thickBot="1" x14ac:dyDescent="0.3">
      <c r="A937" s="16" t="s">
        <v>482</v>
      </c>
      <c r="B937">
        <f>VLOOKUP(A937,'NO STEALS HITTERs'!$B:$N,13,FALSE)</f>
        <v>-25.5</v>
      </c>
      <c r="C937">
        <f t="shared" si="28"/>
        <v>936</v>
      </c>
      <c r="D937">
        <f>_xlfn.IFNA(VLOOKUP(A937,'NO STEALS HITTERs'!$B:$E,4,FALSE),VLOOKUP(A937,'NO STEAL PITCHERs'!$B:$E,4,FALSE))</f>
        <v>620</v>
      </c>
      <c r="E937">
        <f t="shared" si="29"/>
        <v>-316</v>
      </c>
    </row>
    <row r="938" spans="1:5" ht="15.75" thickBot="1" x14ac:dyDescent="0.3">
      <c r="A938" s="16" t="s">
        <v>474</v>
      </c>
      <c r="B938">
        <f>VLOOKUP(A938,'NO STEALS HITTERs'!$B:$N,13,FALSE)</f>
        <v>-25.5</v>
      </c>
      <c r="C938">
        <f t="shared" si="28"/>
        <v>936</v>
      </c>
      <c r="D938">
        <f>_xlfn.IFNA(VLOOKUP(A938,'NO STEALS HITTERs'!$B:$E,4,FALSE),VLOOKUP(A938,'NO STEAL PITCHERs'!$B:$E,4,FALSE))</f>
        <v>736.9</v>
      </c>
      <c r="E938">
        <f t="shared" si="29"/>
        <v>-199.10000000000002</v>
      </c>
    </row>
    <row r="939" spans="1:5" ht="15.75" thickBot="1" x14ac:dyDescent="0.3">
      <c r="A939" s="16" t="s">
        <v>473</v>
      </c>
      <c r="B939">
        <f>VLOOKUP(A939,'NO STEALS HITTERs'!$B:$N,13,FALSE)</f>
        <v>-25.5</v>
      </c>
      <c r="C939">
        <f t="shared" si="28"/>
        <v>936</v>
      </c>
      <c r="D939">
        <f>_xlfn.IFNA(VLOOKUP(A939,'NO STEALS HITTERs'!$B:$E,4,FALSE),VLOOKUP(A939,'NO STEAL PITCHERs'!$B:$E,4,FALSE))</f>
        <v>999</v>
      </c>
      <c r="E939" t="e">
        <f t="shared" si="29"/>
        <v>#N/A</v>
      </c>
    </row>
    <row r="940" spans="1:5" ht="15.75" thickBot="1" x14ac:dyDescent="0.3">
      <c r="A940" s="16" t="s">
        <v>552</v>
      </c>
      <c r="B940">
        <f>VLOOKUP(A940,'NO STEALS HITTERs'!$B:$N,13,FALSE)</f>
        <v>-25.6</v>
      </c>
      <c r="C940">
        <f t="shared" si="28"/>
        <v>939</v>
      </c>
      <c r="D940">
        <f>_xlfn.IFNA(VLOOKUP(A940,'NO STEALS HITTERs'!$B:$E,4,FALSE),VLOOKUP(A940,'NO STEAL PITCHERs'!$B:$E,4,FALSE))</f>
        <v>999</v>
      </c>
      <c r="E940" t="e">
        <f t="shared" si="29"/>
        <v>#N/A</v>
      </c>
    </row>
    <row r="941" spans="1:5" ht="15.75" thickBot="1" x14ac:dyDescent="0.3">
      <c r="A941" s="16" t="s">
        <v>613</v>
      </c>
      <c r="B941">
        <f>VLOOKUP(A941,'NO STEALS HITTERs'!$B:$N,13,FALSE)</f>
        <v>-25.6</v>
      </c>
      <c r="C941">
        <f t="shared" si="28"/>
        <v>939</v>
      </c>
      <c r="D941">
        <f>_xlfn.IFNA(VLOOKUP(A941,'NO STEALS HITTERs'!$B:$E,4,FALSE),VLOOKUP(A941,'NO STEAL PITCHERs'!$B:$E,4,FALSE))</f>
        <v>741.1</v>
      </c>
      <c r="E941">
        <f t="shared" si="29"/>
        <v>-197.89999999999998</v>
      </c>
    </row>
    <row r="942" spans="1:5" ht="15.75" thickBot="1" x14ac:dyDescent="0.3">
      <c r="A942" s="16" t="s">
        <v>427</v>
      </c>
      <c r="B942">
        <f>VLOOKUP(A942,'NO STEALS HITTERs'!$B:$N,13,FALSE)</f>
        <v>-25.6</v>
      </c>
      <c r="C942">
        <f t="shared" si="28"/>
        <v>939</v>
      </c>
      <c r="D942">
        <f>_xlfn.IFNA(VLOOKUP(A942,'NO STEALS HITTERs'!$B:$E,4,FALSE),VLOOKUP(A942,'NO STEAL PITCHERs'!$B:$E,4,FALSE))</f>
        <v>706.9</v>
      </c>
      <c r="E942">
        <f t="shared" si="29"/>
        <v>-232.10000000000002</v>
      </c>
    </row>
    <row r="943" spans="1:5" ht="15.75" thickBot="1" x14ac:dyDescent="0.3">
      <c r="A943" s="6" t="s">
        <v>1331</v>
      </c>
      <c r="B943">
        <f>VLOOKUP(A943,'NO STEAL PITCHERs'!$B:$O,14,FALSE)</f>
        <v>-25.6</v>
      </c>
      <c r="C943">
        <f t="shared" si="28"/>
        <v>939</v>
      </c>
      <c r="D943">
        <f>_xlfn.IFNA(VLOOKUP(A943,'NO STEALS HITTERs'!$B:$E,4,FALSE),VLOOKUP(A943,'NO STEAL PITCHERs'!$B:$E,4,FALSE))</f>
        <v>748.4</v>
      </c>
      <c r="E943">
        <f t="shared" si="29"/>
        <v>-190.60000000000002</v>
      </c>
    </row>
    <row r="944" spans="1:5" ht="15.75" thickBot="1" x14ac:dyDescent="0.3">
      <c r="A944" s="16" t="s">
        <v>464</v>
      </c>
      <c r="B944">
        <f>VLOOKUP(A944,'NO STEALS HITTERs'!$B:$N,13,FALSE)</f>
        <v>-25.7</v>
      </c>
      <c r="C944">
        <f t="shared" si="28"/>
        <v>943</v>
      </c>
      <c r="D944">
        <f>_xlfn.IFNA(VLOOKUP(A944,'NO STEALS HITTERs'!$B:$E,4,FALSE),VLOOKUP(A944,'NO STEAL PITCHERs'!$B:$E,4,FALSE))</f>
        <v>680.5</v>
      </c>
      <c r="E944">
        <f t="shared" si="29"/>
        <v>-262.5</v>
      </c>
    </row>
    <row r="945" spans="1:5" ht="15.75" thickBot="1" x14ac:dyDescent="0.3">
      <c r="A945" s="16" t="s">
        <v>564</v>
      </c>
      <c r="B945">
        <f>VLOOKUP(A945,'NO STEALS HITTERs'!$B:$N,13,FALSE)</f>
        <v>-25.7</v>
      </c>
      <c r="C945">
        <f t="shared" si="28"/>
        <v>943</v>
      </c>
      <c r="D945">
        <f>_xlfn.IFNA(VLOOKUP(A945,'NO STEALS HITTERs'!$B:$E,4,FALSE),VLOOKUP(A945,'NO STEAL PITCHERs'!$B:$E,4,FALSE))</f>
        <v>652.6</v>
      </c>
      <c r="E945">
        <f t="shared" si="29"/>
        <v>-290.39999999999998</v>
      </c>
    </row>
    <row r="946" spans="1:5" ht="15.75" thickBot="1" x14ac:dyDescent="0.3">
      <c r="A946" s="16" t="s">
        <v>608</v>
      </c>
      <c r="B946">
        <f>VLOOKUP(A946,'NO STEALS HITTERs'!$B:$N,13,FALSE)</f>
        <v>-25.8</v>
      </c>
      <c r="C946">
        <f t="shared" si="28"/>
        <v>945</v>
      </c>
      <c r="D946">
        <f>_xlfn.IFNA(VLOOKUP(A946,'NO STEALS HITTERs'!$B:$E,4,FALSE),VLOOKUP(A946,'NO STEAL PITCHERs'!$B:$E,4,FALSE))</f>
        <v>999</v>
      </c>
      <c r="E946" t="e">
        <f t="shared" si="29"/>
        <v>#N/A</v>
      </c>
    </row>
    <row r="947" spans="1:5" ht="15.75" thickBot="1" x14ac:dyDescent="0.3">
      <c r="A947" s="16" t="s">
        <v>472</v>
      </c>
      <c r="B947">
        <f>VLOOKUP(A947,'NO STEALS HITTERs'!$B:$N,13,FALSE)</f>
        <v>-25.8</v>
      </c>
      <c r="C947">
        <f t="shared" si="28"/>
        <v>945</v>
      </c>
      <c r="D947">
        <f>_xlfn.IFNA(VLOOKUP(A947,'NO STEALS HITTERs'!$B:$E,4,FALSE),VLOOKUP(A947,'NO STEAL PITCHERs'!$B:$E,4,FALSE))</f>
        <v>605.20000000000005</v>
      </c>
      <c r="E947">
        <f t="shared" si="29"/>
        <v>-339.79999999999995</v>
      </c>
    </row>
    <row r="948" spans="1:5" ht="15.75" thickBot="1" x14ac:dyDescent="0.3">
      <c r="A948" s="6" t="s">
        <v>1360</v>
      </c>
      <c r="B948">
        <f>VLOOKUP(A948,'NO STEAL PITCHERs'!$B:$O,14,FALSE)</f>
        <v>-25.8</v>
      </c>
      <c r="C948">
        <f t="shared" si="28"/>
        <v>945</v>
      </c>
      <c r="D948">
        <f>_xlfn.IFNA(VLOOKUP(A948,'NO STEALS HITTERs'!$B:$E,4,FALSE),VLOOKUP(A948,'NO STEAL PITCHERs'!$B:$E,4,FALSE))</f>
        <v>406.6</v>
      </c>
      <c r="E948">
        <f t="shared" si="29"/>
        <v>-538.4</v>
      </c>
    </row>
    <row r="949" spans="1:5" ht="15.75" thickBot="1" x14ac:dyDescent="0.3">
      <c r="A949" s="6" t="s">
        <v>1362</v>
      </c>
      <c r="B949">
        <f>VLOOKUP(A949,'NO STEAL PITCHERs'!$B:$O,14,FALSE)</f>
        <v>-25.8</v>
      </c>
      <c r="C949">
        <f t="shared" si="28"/>
        <v>945</v>
      </c>
      <c r="D949">
        <f>_xlfn.IFNA(VLOOKUP(A949,'NO STEALS HITTERs'!$B:$E,4,FALSE),VLOOKUP(A949,'NO STEAL PITCHERs'!$B:$E,4,FALSE))</f>
        <v>665</v>
      </c>
      <c r="E949">
        <f t="shared" si="29"/>
        <v>-280</v>
      </c>
    </row>
    <row r="950" spans="1:5" ht="15.75" thickBot="1" x14ac:dyDescent="0.3">
      <c r="A950" s="16" t="s">
        <v>498</v>
      </c>
      <c r="B950">
        <f>VLOOKUP(A950,'NO STEALS HITTERs'!$B:$N,13,FALSE)</f>
        <v>-25.8</v>
      </c>
      <c r="C950">
        <f t="shared" si="28"/>
        <v>945</v>
      </c>
      <c r="D950">
        <f>_xlfn.IFNA(VLOOKUP(A950,'NO STEALS HITTERs'!$B:$E,4,FALSE),VLOOKUP(A950,'NO STEAL PITCHERs'!$B:$E,4,FALSE))</f>
        <v>999</v>
      </c>
      <c r="E950" t="e">
        <f t="shared" si="29"/>
        <v>#N/A</v>
      </c>
    </row>
    <row r="951" spans="1:5" ht="15.75" thickBot="1" x14ac:dyDescent="0.3">
      <c r="A951" s="16" t="s">
        <v>567</v>
      </c>
      <c r="B951">
        <f>VLOOKUP(A951,'NO STEALS HITTERs'!$B:$N,13,FALSE)</f>
        <v>-25.9</v>
      </c>
      <c r="C951">
        <f t="shared" si="28"/>
        <v>950</v>
      </c>
      <c r="D951">
        <f>_xlfn.IFNA(VLOOKUP(A951,'NO STEALS HITTERs'!$B:$E,4,FALSE),VLOOKUP(A951,'NO STEAL PITCHERs'!$B:$E,4,FALSE))</f>
        <v>738.1</v>
      </c>
      <c r="E951">
        <f t="shared" si="29"/>
        <v>-211.89999999999998</v>
      </c>
    </row>
    <row r="952" spans="1:5" ht="15.75" thickBot="1" x14ac:dyDescent="0.3">
      <c r="A952" s="16" t="s">
        <v>586</v>
      </c>
      <c r="B952">
        <f>VLOOKUP(A952,'NO STEALS HITTERs'!$B:$N,13,FALSE)</f>
        <v>-25.9</v>
      </c>
      <c r="C952">
        <f t="shared" si="28"/>
        <v>950</v>
      </c>
      <c r="D952">
        <f>_xlfn.IFNA(VLOOKUP(A952,'NO STEALS HITTERs'!$B:$E,4,FALSE),VLOOKUP(A952,'NO STEAL PITCHERs'!$B:$E,4,FALSE))</f>
        <v>999</v>
      </c>
      <c r="E952" t="e">
        <f t="shared" si="29"/>
        <v>#N/A</v>
      </c>
    </row>
    <row r="953" spans="1:5" ht="15.75" thickBot="1" x14ac:dyDescent="0.3">
      <c r="A953" s="16" t="s">
        <v>612</v>
      </c>
      <c r="B953">
        <f>VLOOKUP(A953,'NO STEALS HITTERs'!$B:$N,13,FALSE)</f>
        <v>-25.9</v>
      </c>
      <c r="C953">
        <f t="shared" si="28"/>
        <v>950</v>
      </c>
      <c r="D953">
        <f>_xlfn.IFNA(VLOOKUP(A953,'NO STEALS HITTERs'!$B:$E,4,FALSE),VLOOKUP(A953,'NO STEAL PITCHERs'!$B:$E,4,FALSE))</f>
        <v>999</v>
      </c>
      <c r="E953" t="e">
        <f t="shared" si="29"/>
        <v>#N/A</v>
      </c>
    </row>
    <row r="954" spans="1:5" ht="15.75" thickBot="1" x14ac:dyDescent="0.3">
      <c r="A954" s="16" t="s">
        <v>544</v>
      </c>
      <c r="B954">
        <f>VLOOKUP(A954,'NO STEALS HITTERs'!$B:$N,13,FALSE)</f>
        <v>-25.9</v>
      </c>
      <c r="C954">
        <f t="shared" si="28"/>
        <v>950</v>
      </c>
      <c r="D954">
        <f>_xlfn.IFNA(VLOOKUP(A954,'NO STEALS HITTERs'!$B:$E,4,FALSE),VLOOKUP(A954,'NO STEAL PITCHERs'!$B:$E,4,FALSE))</f>
        <v>737.5</v>
      </c>
      <c r="E954">
        <f t="shared" si="29"/>
        <v>-212.5</v>
      </c>
    </row>
    <row r="955" spans="1:5" ht="15.75" thickBot="1" x14ac:dyDescent="0.3">
      <c r="A955" s="16" t="s">
        <v>517</v>
      </c>
      <c r="B955">
        <f>VLOOKUP(A955,'NO STEALS HITTERs'!$B:$N,13,FALSE)</f>
        <v>-26</v>
      </c>
      <c r="C955">
        <f t="shared" si="28"/>
        <v>954</v>
      </c>
      <c r="D955">
        <f>_xlfn.IFNA(VLOOKUP(A955,'NO STEALS HITTERs'!$B:$E,4,FALSE),VLOOKUP(A955,'NO STEAL PITCHERs'!$B:$E,4,FALSE))</f>
        <v>999</v>
      </c>
      <c r="E955" t="e">
        <f t="shared" si="29"/>
        <v>#N/A</v>
      </c>
    </row>
    <row r="956" spans="1:5" ht="15.75" thickBot="1" x14ac:dyDescent="0.3">
      <c r="A956" s="16" t="s">
        <v>494</v>
      </c>
      <c r="B956">
        <f>VLOOKUP(A956,'NO STEALS HITTERs'!$B:$N,13,FALSE)</f>
        <v>-26</v>
      </c>
      <c r="C956">
        <f t="shared" si="28"/>
        <v>954</v>
      </c>
      <c r="D956">
        <f>_xlfn.IFNA(VLOOKUP(A956,'NO STEALS HITTERs'!$B:$E,4,FALSE),VLOOKUP(A956,'NO STEAL PITCHERs'!$B:$E,4,FALSE))</f>
        <v>750.2</v>
      </c>
      <c r="E956">
        <f t="shared" si="29"/>
        <v>-203.79999999999995</v>
      </c>
    </row>
    <row r="957" spans="1:5" ht="15.75" thickBot="1" x14ac:dyDescent="0.3">
      <c r="A957" s="16" t="s">
        <v>484</v>
      </c>
      <c r="B957">
        <f>VLOOKUP(A957,'NO STEALS HITTERs'!$B:$N,13,FALSE)</f>
        <v>-26</v>
      </c>
      <c r="C957">
        <f t="shared" si="28"/>
        <v>954</v>
      </c>
      <c r="D957">
        <f>_xlfn.IFNA(VLOOKUP(A957,'NO STEALS HITTERs'!$B:$E,4,FALSE),VLOOKUP(A957,'NO STEAL PITCHERs'!$B:$E,4,FALSE))</f>
        <v>542.6</v>
      </c>
      <c r="E957">
        <f t="shared" si="29"/>
        <v>-411.4</v>
      </c>
    </row>
    <row r="958" spans="1:5" ht="15.75" thickBot="1" x14ac:dyDescent="0.3">
      <c r="A958" s="16" t="s">
        <v>471</v>
      </c>
      <c r="B958">
        <f>VLOOKUP(A958,'NO STEALS HITTERs'!$B:$N,13,FALSE)</f>
        <v>-26</v>
      </c>
      <c r="C958">
        <f t="shared" si="28"/>
        <v>954</v>
      </c>
      <c r="D958">
        <f>_xlfn.IFNA(VLOOKUP(A958,'NO STEALS HITTERs'!$B:$E,4,FALSE),VLOOKUP(A958,'NO STEAL PITCHERs'!$B:$E,4,FALSE))</f>
        <v>727.8</v>
      </c>
      <c r="E958">
        <f t="shared" si="29"/>
        <v>-226.20000000000005</v>
      </c>
    </row>
    <row r="959" spans="1:5" ht="15.75" thickBot="1" x14ac:dyDescent="0.3">
      <c r="A959" s="16" t="s">
        <v>588</v>
      </c>
      <c r="B959">
        <f>VLOOKUP(A959,'NO STEALS HITTERs'!$B:$N,13,FALSE)</f>
        <v>-26.1</v>
      </c>
      <c r="C959">
        <f t="shared" si="28"/>
        <v>958</v>
      </c>
      <c r="D959">
        <f>_xlfn.IFNA(VLOOKUP(A959,'NO STEALS HITTERs'!$B:$E,4,FALSE),VLOOKUP(A959,'NO STEAL PITCHERs'!$B:$E,4,FALSE))</f>
        <v>999</v>
      </c>
      <c r="E959" t="e">
        <f t="shared" si="29"/>
        <v>#N/A</v>
      </c>
    </row>
    <row r="960" spans="1:5" ht="15.75" thickBot="1" x14ac:dyDescent="0.3">
      <c r="A960" s="16" t="s">
        <v>547</v>
      </c>
      <c r="B960">
        <f>VLOOKUP(A960,'NO STEALS HITTERs'!$B:$N,13,FALSE)</f>
        <v>-26.2</v>
      </c>
      <c r="C960">
        <f t="shared" si="28"/>
        <v>959</v>
      </c>
      <c r="D960">
        <f>_xlfn.IFNA(VLOOKUP(A960,'NO STEALS HITTERs'!$B:$E,4,FALSE),VLOOKUP(A960,'NO STEAL PITCHERs'!$B:$E,4,FALSE))</f>
        <v>999</v>
      </c>
      <c r="E960" t="e">
        <f t="shared" si="29"/>
        <v>#N/A</v>
      </c>
    </row>
    <row r="961" spans="1:5" ht="15.75" thickBot="1" x14ac:dyDescent="0.3">
      <c r="A961" s="16" t="s">
        <v>532</v>
      </c>
      <c r="B961">
        <f>VLOOKUP(A961,'NO STEALS HITTERs'!$B:$N,13,FALSE)</f>
        <v>-26.3</v>
      </c>
      <c r="C961">
        <f t="shared" si="28"/>
        <v>960</v>
      </c>
      <c r="D961">
        <f>_xlfn.IFNA(VLOOKUP(A961,'NO STEALS HITTERs'!$B:$E,4,FALSE),VLOOKUP(A961,'NO STEAL PITCHERs'!$B:$E,4,FALSE))</f>
        <v>744.5</v>
      </c>
      <c r="E961">
        <f t="shared" si="29"/>
        <v>-215.5</v>
      </c>
    </row>
    <row r="962" spans="1:5" ht="15.75" thickBot="1" x14ac:dyDescent="0.3">
      <c r="A962" s="16" t="s">
        <v>450</v>
      </c>
      <c r="B962">
        <f>VLOOKUP(A962,'NO STEALS HITTERs'!$B:$N,13,FALSE)</f>
        <v>-26.3</v>
      </c>
      <c r="C962">
        <f t="shared" ref="C962:C1025" si="30">_xlfn.RANK.EQ(B962,$B:$B)</f>
        <v>960</v>
      </c>
      <c r="D962">
        <f>_xlfn.IFNA(VLOOKUP(A962,'NO STEALS HITTERs'!$B:$E,4,FALSE),VLOOKUP(A962,'NO STEAL PITCHERs'!$B:$E,4,FALSE))</f>
        <v>605.79999999999995</v>
      </c>
      <c r="E962">
        <f t="shared" ref="E962:E1025" si="31">IF(NOT(D962=999),D962-C962,NA())</f>
        <v>-354.20000000000005</v>
      </c>
    </row>
    <row r="963" spans="1:5" ht="15.75" thickBot="1" x14ac:dyDescent="0.3">
      <c r="A963" s="16" t="s">
        <v>546</v>
      </c>
      <c r="B963">
        <f>VLOOKUP(A963,'NO STEALS HITTERs'!$B:$N,13,FALSE)</f>
        <v>-26.3</v>
      </c>
      <c r="C963">
        <f t="shared" si="30"/>
        <v>960</v>
      </c>
      <c r="D963">
        <f>_xlfn.IFNA(VLOOKUP(A963,'NO STEALS HITTERs'!$B:$E,4,FALSE),VLOOKUP(A963,'NO STEAL PITCHERs'!$B:$E,4,FALSE))</f>
        <v>999</v>
      </c>
      <c r="E963" t="e">
        <f t="shared" si="31"/>
        <v>#N/A</v>
      </c>
    </row>
    <row r="964" spans="1:5" ht="15.75" thickBot="1" x14ac:dyDescent="0.3">
      <c r="A964" s="16" t="s">
        <v>603</v>
      </c>
      <c r="B964">
        <f>VLOOKUP(A964,'NO STEALS HITTERs'!$B:$N,13,FALSE)</f>
        <v>-26.4</v>
      </c>
      <c r="C964">
        <f t="shared" si="30"/>
        <v>963</v>
      </c>
      <c r="D964">
        <f>_xlfn.IFNA(VLOOKUP(A964,'NO STEALS HITTERs'!$B:$E,4,FALSE),VLOOKUP(A964,'NO STEAL PITCHERs'!$B:$E,4,FALSE))</f>
        <v>745</v>
      </c>
      <c r="E964">
        <f t="shared" si="31"/>
        <v>-218</v>
      </c>
    </row>
    <row r="965" spans="1:5" ht="15.75" thickBot="1" x14ac:dyDescent="0.3">
      <c r="A965" s="16" t="s">
        <v>478</v>
      </c>
      <c r="B965">
        <f>VLOOKUP(A965,'NO STEALS HITTERs'!$B:$N,13,FALSE)</f>
        <v>-26.4</v>
      </c>
      <c r="C965">
        <f t="shared" si="30"/>
        <v>963</v>
      </c>
      <c r="D965">
        <f>_xlfn.IFNA(VLOOKUP(A965,'NO STEALS HITTERs'!$B:$E,4,FALSE),VLOOKUP(A965,'NO STEAL PITCHERs'!$B:$E,4,FALSE))</f>
        <v>728.1</v>
      </c>
      <c r="E965">
        <f t="shared" si="31"/>
        <v>-234.89999999999998</v>
      </c>
    </row>
    <row r="966" spans="1:5" ht="15.75" thickBot="1" x14ac:dyDescent="0.3">
      <c r="A966" s="16" t="s">
        <v>475</v>
      </c>
      <c r="B966">
        <f>VLOOKUP(A966,'NO STEALS HITTERs'!$B:$N,13,FALSE)</f>
        <v>-26.4</v>
      </c>
      <c r="C966">
        <f t="shared" si="30"/>
        <v>963</v>
      </c>
      <c r="D966">
        <f>_xlfn.IFNA(VLOOKUP(A966,'NO STEALS HITTERs'!$B:$E,4,FALSE),VLOOKUP(A966,'NO STEAL PITCHERs'!$B:$E,4,FALSE))</f>
        <v>503.6</v>
      </c>
      <c r="E966">
        <f t="shared" si="31"/>
        <v>-459.4</v>
      </c>
    </row>
    <row r="967" spans="1:5" ht="15.75" thickBot="1" x14ac:dyDescent="0.3">
      <c r="A967" s="16" t="s">
        <v>486</v>
      </c>
      <c r="B967">
        <f>VLOOKUP(A967,'NO STEALS HITTERs'!$B:$N,13,FALSE)</f>
        <v>-26.5</v>
      </c>
      <c r="C967">
        <f t="shared" si="30"/>
        <v>966</v>
      </c>
      <c r="D967">
        <f>_xlfn.IFNA(VLOOKUP(A967,'NO STEALS HITTERs'!$B:$E,4,FALSE),VLOOKUP(A967,'NO STEAL PITCHERs'!$B:$E,4,FALSE))</f>
        <v>750</v>
      </c>
      <c r="E967">
        <f t="shared" si="31"/>
        <v>-216</v>
      </c>
    </row>
    <row r="968" spans="1:5" ht="15.75" thickBot="1" x14ac:dyDescent="0.3">
      <c r="A968" s="16" t="s">
        <v>549</v>
      </c>
      <c r="B968">
        <f>VLOOKUP(A968,'NO STEALS HITTERs'!$B:$N,13,FALSE)</f>
        <v>-26.5</v>
      </c>
      <c r="C968">
        <f t="shared" si="30"/>
        <v>966</v>
      </c>
      <c r="D968">
        <f>_xlfn.IFNA(VLOOKUP(A968,'NO STEALS HITTERs'!$B:$E,4,FALSE),VLOOKUP(A968,'NO STEAL PITCHERs'!$B:$E,4,FALSE))</f>
        <v>630.79999999999995</v>
      </c>
      <c r="E968">
        <f t="shared" si="31"/>
        <v>-335.20000000000005</v>
      </c>
    </row>
    <row r="969" spans="1:5" ht="15.75" thickBot="1" x14ac:dyDescent="0.3">
      <c r="A969" s="16" t="s">
        <v>443</v>
      </c>
      <c r="B969">
        <f>VLOOKUP(A969,'NO STEALS HITTERs'!$B:$N,13,FALSE)</f>
        <v>-26.5</v>
      </c>
      <c r="C969">
        <f t="shared" si="30"/>
        <v>966</v>
      </c>
      <c r="D969">
        <f>_xlfn.IFNA(VLOOKUP(A969,'NO STEALS HITTERs'!$B:$E,4,FALSE),VLOOKUP(A969,'NO STEAL PITCHERs'!$B:$E,4,FALSE))</f>
        <v>666.1</v>
      </c>
      <c r="E969">
        <f t="shared" si="31"/>
        <v>-299.89999999999998</v>
      </c>
    </row>
    <row r="970" spans="1:5" ht="15.75" thickBot="1" x14ac:dyDescent="0.3">
      <c r="A970" s="16" t="s">
        <v>481</v>
      </c>
      <c r="B970">
        <f>VLOOKUP(A970,'NO STEALS HITTERs'!$B:$N,13,FALSE)</f>
        <v>-26.5</v>
      </c>
      <c r="C970">
        <f t="shared" si="30"/>
        <v>966</v>
      </c>
      <c r="D970">
        <f>_xlfn.IFNA(VLOOKUP(A970,'NO STEALS HITTERs'!$B:$E,4,FALSE),VLOOKUP(A970,'NO STEAL PITCHERs'!$B:$E,4,FALSE))</f>
        <v>653.4</v>
      </c>
      <c r="E970">
        <f t="shared" si="31"/>
        <v>-312.60000000000002</v>
      </c>
    </row>
    <row r="971" spans="1:5" ht="15.75" thickBot="1" x14ac:dyDescent="0.3">
      <c r="A971" s="16" t="s">
        <v>510</v>
      </c>
      <c r="B971">
        <f>VLOOKUP(A971,'NO STEALS HITTERs'!$B:$N,13,FALSE)</f>
        <v>-26.6</v>
      </c>
      <c r="C971">
        <f t="shared" si="30"/>
        <v>970</v>
      </c>
      <c r="D971">
        <f>_xlfn.IFNA(VLOOKUP(A971,'NO STEALS HITTERs'!$B:$E,4,FALSE),VLOOKUP(A971,'NO STEAL PITCHERs'!$B:$E,4,FALSE))</f>
        <v>586.5</v>
      </c>
      <c r="E971">
        <f t="shared" si="31"/>
        <v>-383.5</v>
      </c>
    </row>
    <row r="972" spans="1:5" ht="15.75" thickBot="1" x14ac:dyDescent="0.3">
      <c r="A972" s="16" t="s">
        <v>577</v>
      </c>
      <c r="B972">
        <f>VLOOKUP(A972,'NO STEALS HITTERs'!$B:$N,13,FALSE)</f>
        <v>-26.6</v>
      </c>
      <c r="C972">
        <f t="shared" si="30"/>
        <v>970</v>
      </c>
      <c r="D972">
        <f>_xlfn.IFNA(VLOOKUP(A972,'NO STEALS HITTERs'!$B:$E,4,FALSE),VLOOKUP(A972,'NO STEAL PITCHERs'!$B:$E,4,FALSE))</f>
        <v>671</v>
      </c>
      <c r="E972">
        <f t="shared" si="31"/>
        <v>-299</v>
      </c>
    </row>
    <row r="973" spans="1:5" ht="15.75" thickBot="1" x14ac:dyDescent="0.3">
      <c r="A973" s="16" t="s">
        <v>512</v>
      </c>
      <c r="B973">
        <f>VLOOKUP(A973,'NO STEALS HITTERs'!$B:$N,13,FALSE)</f>
        <v>-26.6</v>
      </c>
      <c r="C973">
        <f t="shared" si="30"/>
        <v>970</v>
      </c>
      <c r="D973">
        <f>_xlfn.IFNA(VLOOKUP(A973,'NO STEALS HITTERs'!$B:$E,4,FALSE),VLOOKUP(A973,'NO STEAL PITCHERs'!$B:$E,4,FALSE))</f>
        <v>999</v>
      </c>
      <c r="E973" t="e">
        <f t="shared" si="31"/>
        <v>#N/A</v>
      </c>
    </row>
    <row r="974" spans="1:5" ht="15.75" thickBot="1" x14ac:dyDescent="0.3">
      <c r="A974" s="16" t="s">
        <v>522</v>
      </c>
      <c r="B974">
        <f>VLOOKUP(A974,'NO STEALS HITTERs'!$B:$N,13,FALSE)</f>
        <v>-26.6</v>
      </c>
      <c r="C974">
        <f t="shared" si="30"/>
        <v>970</v>
      </c>
      <c r="D974">
        <f>_xlfn.IFNA(VLOOKUP(A974,'NO STEALS HITTERs'!$B:$E,4,FALSE),VLOOKUP(A974,'NO STEAL PITCHERs'!$B:$E,4,FALSE))</f>
        <v>751</v>
      </c>
      <c r="E974">
        <f t="shared" si="31"/>
        <v>-219</v>
      </c>
    </row>
    <row r="975" spans="1:5" ht="15.75" thickBot="1" x14ac:dyDescent="0.3">
      <c r="A975" s="16" t="s">
        <v>487</v>
      </c>
      <c r="B975">
        <f>VLOOKUP(A975,'NO STEALS HITTERs'!$B:$N,13,FALSE)</f>
        <v>-26.6</v>
      </c>
      <c r="C975">
        <f t="shared" si="30"/>
        <v>970</v>
      </c>
      <c r="D975">
        <f>_xlfn.IFNA(VLOOKUP(A975,'NO STEALS HITTERs'!$B:$E,4,FALSE),VLOOKUP(A975,'NO STEAL PITCHERs'!$B:$E,4,FALSE))</f>
        <v>627.6</v>
      </c>
      <c r="E975">
        <f t="shared" si="31"/>
        <v>-342.4</v>
      </c>
    </row>
    <row r="976" spans="1:5" ht="15.75" thickBot="1" x14ac:dyDescent="0.3">
      <c r="A976" s="16" t="s">
        <v>540</v>
      </c>
      <c r="B976">
        <f>VLOOKUP(A976,'NO STEALS HITTERs'!$B:$N,13,FALSE)</f>
        <v>-26.6</v>
      </c>
      <c r="C976">
        <f t="shared" si="30"/>
        <v>970</v>
      </c>
      <c r="D976">
        <f>_xlfn.IFNA(VLOOKUP(A976,'NO STEALS HITTERs'!$B:$E,4,FALSE),VLOOKUP(A976,'NO STEAL PITCHERs'!$B:$E,4,FALSE))</f>
        <v>721.2</v>
      </c>
      <c r="E976">
        <f t="shared" si="31"/>
        <v>-248.79999999999995</v>
      </c>
    </row>
    <row r="977" spans="1:5" ht="15.75" thickBot="1" x14ac:dyDescent="0.3">
      <c r="A977" s="6" t="s">
        <v>1341</v>
      </c>
      <c r="B977">
        <f>VLOOKUP(A977,'NO STEAL PITCHERs'!$B:$O,14,FALSE)</f>
        <v>-26.6</v>
      </c>
      <c r="C977">
        <f t="shared" si="30"/>
        <v>970</v>
      </c>
      <c r="D977">
        <f>_xlfn.IFNA(VLOOKUP(A977,'NO STEALS HITTERs'!$B:$E,4,FALSE),VLOOKUP(A977,'NO STEAL PITCHERs'!$B:$E,4,FALSE))</f>
        <v>739.3</v>
      </c>
      <c r="E977">
        <f t="shared" si="31"/>
        <v>-230.70000000000005</v>
      </c>
    </row>
    <row r="978" spans="1:5" ht="15.75" thickBot="1" x14ac:dyDescent="0.3">
      <c r="A978" s="16" t="s">
        <v>624</v>
      </c>
      <c r="B978">
        <f>VLOOKUP(A978,'NO STEALS HITTERs'!$B:$N,13,FALSE)</f>
        <v>-26.7</v>
      </c>
      <c r="C978">
        <f t="shared" si="30"/>
        <v>977</v>
      </c>
      <c r="D978">
        <f>_xlfn.IFNA(VLOOKUP(A978,'NO STEALS HITTERs'!$B:$E,4,FALSE),VLOOKUP(A978,'NO STEAL PITCHERs'!$B:$E,4,FALSE))</f>
        <v>999</v>
      </c>
      <c r="E978" t="e">
        <f t="shared" si="31"/>
        <v>#N/A</v>
      </c>
    </row>
    <row r="979" spans="1:5" ht="15.75" thickBot="1" x14ac:dyDescent="0.3">
      <c r="A979" s="16" t="s">
        <v>495</v>
      </c>
      <c r="B979">
        <f>VLOOKUP(A979,'NO STEALS HITTERs'!$B:$N,13,FALSE)</f>
        <v>-26.7</v>
      </c>
      <c r="C979">
        <f t="shared" si="30"/>
        <v>977</v>
      </c>
      <c r="D979">
        <f>_xlfn.IFNA(VLOOKUP(A979,'NO STEALS HITTERs'!$B:$E,4,FALSE),VLOOKUP(A979,'NO STEAL PITCHERs'!$B:$E,4,FALSE))</f>
        <v>729.7</v>
      </c>
      <c r="E979">
        <f t="shared" si="31"/>
        <v>-247.29999999999995</v>
      </c>
    </row>
    <row r="980" spans="1:5" ht="15.75" thickBot="1" x14ac:dyDescent="0.3">
      <c r="A980" s="16" t="s">
        <v>476</v>
      </c>
      <c r="B980">
        <f>VLOOKUP(A980,'NO STEALS HITTERs'!$B:$N,13,FALSE)</f>
        <v>-26.7</v>
      </c>
      <c r="C980">
        <f t="shared" si="30"/>
        <v>977</v>
      </c>
      <c r="D980">
        <f>_xlfn.IFNA(VLOOKUP(A980,'NO STEALS HITTERs'!$B:$E,4,FALSE),VLOOKUP(A980,'NO STEAL PITCHERs'!$B:$E,4,FALSE))</f>
        <v>672</v>
      </c>
      <c r="E980">
        <f t="shared" si="31"/>
        <v>-305</v>
      </c>
    </row>
    <row r="981" spans="1:5" ht="15.75" thickBot="1" x14ac:dyDescent="0.3">
      <c r="A981" s="6" t="s">
        <v>1342</v>
      </c>
      <c r="B981">
        <f>VLOOKUP(A981,'NO STEAL PITCHERs'!$B:$O,14,FALSE)</f>
        <v>-26.7</v>
      </c>
      <c r="C981">
        <f t="shared" si="30"/>
        <v>977</v>
      </c>
      <c r="D981">
        <f>_xlfn.IFNA(VLOOKUP(A981,'NO STEALS HITTERs'!$B:$E,4,FALSE),VLOOKUP(A981,'NO STEAL PITCHERs'!$B:$E,4,FALSE))</f>
        <v>999</v>
      </c>
      <c r="E981" t="e">
        <f t="shared" si="31"/>
        <v>#N/A</v>
      </c>
    </row>
    <row r="982" spans="1:5" ht="15.75" thickBot="1" x14ac:dyDescent="0.3">
      <c r="A982" s="16" t="s">
        <v>534</v>
      </c>
      <c r="B982">
        <f>VLOOKUP(A982,'NO STEALS HITTERs'!$B:$N,13,FALSE)</f>
        <v>-26.8</v>
      </c>
      <c r="C982">
        <f t="shared" si="30"/>
        <v>981</v>
      </c>
      <c r="D982">
        <f>_xlfn.IFNA(VLOOKUP(A982,'NO STEALS HITTERs'!$B:$E,4,FALSE),VLOOKUP(A982,'NO STEAL PITCHERs'!$B:$E,4,FALSE))</f>
        <v>999</v>
      </c>
      <c r="E982" t="e">
        <f t="shared" si="31"/>
        <v>#N/A</v>
      </c>
    </row>
    <row r="983" spans="1:5" ht="15.75" thickBot="1" x14ac:dyDescent="0.3">
      <c r="A983" s="16" t="s">
        <v>583</v>
      </c>
      <c r="B983">
        <f>VLOOKUP(A983,'NO STEALS HITTERs'!$B:$N,13,FALSE)</f>
        <v>-26.8</v>
      </c>
      <c r="C983">
        <f t="shared" si="30"/>
        <v>981</v>
      </c>
      <c r="D983">
        <f>_xlfn.IFNA(VLOOKUP(A983,'NO STEALS HITTERs'!$B:$E,4,FALSE),VLOOKUP(A983,'NO STEAL PITCHERs'!$B:$E,4,FALSE))</f>
        <v>999</v>
      </c>
      <c r="E983" t="e">
        <f t="shared" si="31"/>
        <v>#N/A</v>
      </c>
    </row>
    <row r="984" spans="1:5" ht="15.75" thickBot="1" x14ac:dyDescent="0.3">
      <c r="A984" s="16" t="s">
        <v>599</v>
      </c>
      <c r="B984">
        <f>VLOOKUP(A984,'NO STEALS HITTERs'!$B:$N,13,FALSE)</f>
        <v>-26.9</v>
      </c>
      <c r="C984">
        <f t="shared" si="30"/>
        <v>983</v>
      </c>
      <c r="D984">
        <f>_xlfn.IFNA(VLOOKUP(A984,'NO STEALS HITTERs'!$B:$E,4,FALSE),VLOOKUP(A984,'NO STEAL PITCHERs'!$B:$E,4,FALSE))</f>
        <v>726.3</v>
      </c>
      <c r="E984">
        <f t="shared" si="31"/>
        <v>-256.70000000000005</v>
      </c>
    </row>
    <row r="985" spans="1:5" ht="15.75" thickBot="1" x14ac:dyDescent="0.3">
      <c r="A985" s="6" t="s">
        <v>1366</v>
      </c>
      <c r="B985">
        <f>VLOOKUP(A985,'NO STEAL PITCHERs'!$B:$O,14,FALSE)</f>
        <v>-26.9</v>
      </c>
      <c r="C985">
        <f t="shared" si="30"/>
        <v>983</v>
      </c>
      <c r="D985">
        <f>_xlfn.IFNA(VLOOKUP(A985,'NO STEALS HITTERs'!$B:$E,4,FALSE),VLOOKUP(A985,'NO STEAL PITCHERs'!$B:$E,4,FALSE))</f>
        <v>748</v>
      </c>
      <c r="E985">
        <f t="shared" si="31"/>
        <v>-235</v>
      </c>
    </row>
    <row r="986" spans="1:5" ht="15.75" thickBot="1" x14ac:dyDescent="0.3">
      <c r="A986" s="16" t="s">
        <v>491</v>
      </c>
      <c r="B986">
        <f>VLOOKUP(A986,'NO STEALS HITTERs'!$B:$N,13,FALSE)</f>
        <v>-26.9</v>
      </c>
      <c r="C986">
        <f t="shared" si="30"/>
        <v>983</v>
      </c>
      <c r="D986">
        <f>_xlfn.IFNA(VLOOKUP(A986,'NO STEALS HITTERs'!$B:$E,4,FALSE),VLOOKUP(A986,'NO STEAL PITCHERs'!$B:$E,4,FALSE))</f>
        <v>682.3</v>
      </c>
      <c r="E986">
        <f t="shared" si="31"/>
        <v>-300.70000000000005</v>
      </c>
    </row>
    <row r="987" spans="1:5" ht="15.75" thickBot="1" x14ac:dyDescent="0.3">
      <c r="A987" s="16" t="s">
        <v>524</v>
      </c>
      <c r="B987">
        <f>VLOOKUP(A987,'NO STEALS HITTERs'!$B:$N,13,FALSE)</f>
        <v>-27</v>
      </c>
      <c r="C987">
        <f t="shared" si="30"/>
        <v>986</v>
      </c>
      <c r="D987">
        <f>_xlfn.IFNA(VLOOKUP(A987,'NO STEALS HITTERs'!$B:$E,4,FALSE),VLOOKUP(A987,'NO STEAL PITCHERs'!$B:$E,4,FALSE))</f>
        <v>999</v>
      </c>
      <c r="E987" t="e">
        <f t="shared" si="31"/>
        <v>#N/A</v>
      </c>
    </row>
    <row r="988" spans="1:5" ht="15.75" thickBot="1" x14ac:dyDescent="0.3">
      <c r="A988" s="16" t="s">
        <v>618</v>
      </c>
      <c r="B988">
        <f>VLOOKUP(A988,'NO STEALS HITTERs'!$B:$N,13,FALSE)</f>
        <v>-27</v>
      </c>
      <c r="C988">
        <f t="shared" si="30"/>
        <v>986</v>
      </c>
      <c r="D988">
        <f>_xlfn.IFNA(VLOOKUP(A988,'NO STEALS HITTERs'!$B:$E,4,FALSE),VLOOKUP(A988,'NO STEAL PITCHERs'!$B:$E,4,FALSE))</f>
        <v>751</v>
      </c>
      <c r="E988">
        <f t="shared" si="31"/>
        <v>-235</v>
      </c>
    </row>
    <row r="989" spans="1:5" ht="15.75" thickBot="1" x14ac:dyDescent="0.3">
      <c r="A989" s="16" t="s">
        <v>531</v>
      </c>
      <c r="B989">
        <f>VLOOKUP(A989,'NO STEALS HITTERs'!$B:$N,13,FALSE)</f>
        <v>-27</v>
      </c>
      <c r="C989">
        <f t="shared" si="30"/>
        <v>986</v>
      </c>
      <c r="D989">
        <f>_xlfn.IFNA(VLOOKUP(A989,'NO STEALS HITTERs'!$B:$E,4,FALSE),VLOOKUP(A989,'NO STEAL PITCHERs'!$B:$E,4,FALSE))</f>
        <v>999</v>
      </c>
      <c r="E989" t="e">
        <f t="shared" si="31"/>
        <v>#N/A</v>
      </c>
    </row>
    <row r="990" spans="1:5" ht="15.75" thickBot="1" x14ac:dyDescent="0.3">
      <c r="A990" s="16" t="s">
        <v>529</v>
      </c>
      <c r="B990">
        <f>VLOOKUP(A990,'NO STEALS HITTERs'!$B:$N,13,FALSE)</f>
        <v>-27</v>
      </c>
      <c r="C990">
        <f t="shared" si="30"/>
        <v>986</v>
      </c>
      <c r="D990">
        <f>_xlfn.IFNA(VLOOKUP(A990,'NO STEALS HITTERs'!$B:$E,4,FALSE),VLOOKUP(A990,'NO STEAL PITCHERs'!$B:$E,4,FALSE))</f>
        <v>999</v>
      </c>
      <c r="E990" t="e">
        <f t="shared" si="31"/>
        <v>#N/A</v>
      </c>
    </row>
    <row r="991" spans="1:5" ht="15.75" thickBot="1" x14ac:dyDescent="0.3">
      <c r="A991" s="16" t="s">
        <v>455</v>
      </c>
      <c r="B991">
        <f>VLOOKUP(A991,'NO STEALS HITTERs'!$B:$N,13,FALSE)</f>
        <v>-27.1</v>
      </c>
      <c r="C991">
        <f t="shared" si="30"/>
        <v>990</v>
      </c>
      <c r="D991">
        <f>_xlfn.IFNA(VLOOKUP(A991,'NO STEALS HITTERs'!$B:$E,4,FALSE),VLOOKUP(A991,'NO STEAL PITCHERs'!$B:$E,4,FALSE))</f>
        <v>999</v>
      </c>
      <c r="E991" t="e">
        <f t="shared" si="31"/>
        <v>#N/A</v>
      </c>
    </row>
    <row r="992" spans="1:5" ht="15.75" thickBot="1" x14ac:dyDescent="0.3">
      <c r="A992" s="16" t="s">
        <v>470</v>
      </c>
      <c r="B992">
        <f>VLOOKUP(A992,'NO STEALS HITTERs'!$B:$N,13,FALSE)</f>
        <v>-27.1</v>
      </c>
      <c r="C992">
        <f t="shared" si="30"/>
        <v>990</v>
      </c>
      <c r="D992">
        <f>_xlfn.IFNA(VLOOKUP(A992,'NO STEALS HITTERs'!$B:$E,4,FALSE),VLOOKUP(A992,'NO STEAL PITCHERs'!$B:$E,4,FALSE))</f>
        <v>999</v>
      </c>
      <c r="E992" t="e">
        <f t="shared" si="31"/>
        <v>#N/A</v>
      </c>
    </row>
    <row r="993" spans="1:5" ht="15.75" thickBot="1" x14ac:dyDescent="0.3">
      <c r="A993" s="16" t="s">
        <v>520</v>
      </c>
      <c r="B993">
        <f>VLOOKUP(A993,'NO STEALS HITTERs'!$B:$N,13,FALSE)</f>
        <v>-27.1</v>
      </c>
      <c r="C993">
        <f t="shared" si="30"/>
        <v>990</v>
      </c>
      <c r="D993">
        <f>_xlfn.IFNA(VLOOKUP(A993,'NO STEALS HITTERs'!$B:$E,4,FALSE),VLOOKUP(A993,'NO STEAL PITCHERs'!$B:$E,4,FALSE))</f>
        <v>730</v>
      </c>
      <c r="E993">
        <f t="shared" si="31"/>
        <v>-260</v>
      </c>
    </row>
    <row r="994" spans="1:5" ht="15.75" thickBot="1" x14ac:dyDescent="0.3">
      <c r="A994" s="16" t="s">
        <v>662</v>
      </c>
      <c r="B994">
        <f>VLOOKUP(A994,'NO STEALS HITTERs'!$B:$N,13,FALSE)</f>
        <v>-27.1</v>
      </c>
      <c r="C994">
        <f t="shared" si="30"/>
        <v>990</v>
      </c>
      <c r="D994">
        <f>_xlfn.IFNA(VLOOKUP(A994,'NO STEALS HITTERs'!$B:$E,4,FALSE),VLOOKUP(A994,'NO STEAL PITCHERs'!$B:$E,4,FALSE))</f>
        <v>662.3</v>
      </c>
      <c r="E994">
        <f t="shared" si="31"/>
        <v>-327.70000000000005</v>
      </c>
    </row>
    <row r="995" spans="1:5" ht="15.75" thickBot="1" x14ac:dyDescent="0.3">
      <c r="A995" s="16" t="s">
        <v>765</v>
      </c>
      <c r="B995">
        <f>VLOOKUP(A995,'NO STEALS HITTERs'!$B:$N,13,FALSE)</f>
        <v>-27.2</v>
      </c>
      <c r="C995">
        <f t="shared" si="30"/>
        <v>994</v>
      </c>
      <c r="D995">
        <f>_xlfn.IFNA(VLOOKUP(A995,'NO STEALS HITTERs'!$B:$E,4,FALSE),VLOOKUP(A995,'NO STEAL PITCHERs'!$B:$E,4,FALSE))</f>
        <v>748.8</v>
      </c>
      <c r="E995">
        <f t="shared" si="31"/>
        <v>-245.20000000000005</v>
      </c>
    </row>
    <row r="996" spans="1:5" ht="15.75" thickBot="1" x14ac:dyDescent="0.3">
      <c r="A996" s="16" t="s">
        <v>523</v>
      </c>
      <c r="B996">
        <f>VLOOKUP(A996,'NO STEALS HITTERs'!$B:$N,13,FALSE)</f>
        <v>-27.2</v>
      </c>
      <c r="C996">
        <f t="shared" si="30"/>
        <v>994</v>
      </c>
      <c r="D996">
        <f>_xlfn.IFNA(VLOOKUP(A996,'NO STEALS HITTERs'!$B:$E,4,FALSE),VLOOKUP(A996,'NO STEAL PITCHERs'!$B:$E,4,FALSE))</f>
        <v>744.3</v>
      </c>
      <c r="E996">
        <f t="shared" si="31"/>
        <v>-249.70000000000005</v>
      </c>
    </row>
    <row r="997" spans="1:5" ht="15.75" thickBot="1" x14ac:dyDescent="0.3">
      <c r="A997" s="16" t="s">
        <v>516</v>
      </c>
      <c r="B997">
        <f>VLOOKUP(A997,'NO STEALS HITTERs'!$B:$N,13,FALSE)</f>
        <v>-27.2</v>
      </c>
      <c r="C997">
        <f t="shared" si="30"/>
        <v>994</v>
      </c>
      <c r="D997">
        <f>_xlfn.IFNA(VLOOKUP(A997,'NO STEALS HITTERs'!$B:$E,4,FALSE),VLOOKUP(A997,'NO STEAL PITCHERs'!$B:$E,4,FALSE))</f>
        <v>734.2</v>
      </c>
      <c r="E997">
        <f t="shared" si="31"/>
        <v>-259.79999999999995</v>
      </c>
    </row>
    <row r="998" spans="1:5" ht="15.75" thickBot="1" x14ac:dyDescent="0.3">
      <c r="A998" s="16" t="s">
        <v>610</v>
      </c>
      <c r="B998">
        <f>VLOOKUP(A998,'NO STEALS HITTERs'!$B:$N,13,FALSE)</f>
        <v>-27.2</v>
      </c>
      <c r="C998">
        <f t="shared" si="30"/>
        <v>994</v>
      </c>
      <c r="D998">
        <f>_xlfn.IFNA(VLOOKUP(A998,'NO STEALS HITTERs'!$B:$E,4,FALSE),VLOOKUP(A998,'NO STEAL PITCHERs'!$B:$E,4,FALSE))</f>
        <v>999</v>
      </c>
      <c r="E998" t="e">
        <f t="shared" si="31"/>
        <v>#N/A</v>
      </c>
    </row>
    <row r="999" spans="1:5" ht="15.75" thickBot="1" x14ac:dyDescent="0.3">
      <c r="A999" s="16" t="s">
        <v>477</v>
      </c>
      <c r="B999">
        <f>VLOOKUP(A999,'NO STEALS HITTERs'!$B:$N,13,FALSE)</f>
        <v>-27.2</v>
      </c>
      <c r="C999">
        <f t="shared" si="30"/>
        <v>994</v>
      </c>
      <c r="D999">
        <f>_xlfn.IFNA(VLOOKUP(A999,'NO STEALS HITTERs'!$B:$E,4,FALSE),VLOOKUP(A999,'NO STEAL PITCHERs'!$B:$E,4,FALSE))</f>
        <v>731.5</v>
      </c>
      <c r="E999">
        <f t="shared" si="31"/>
        <v>-262.5</v>
      </c>
    </row>
    <row r="1000" spans="1:5" ht="15.75" thickBot="1" x14ac:dyDescent="0.3">
      <c r="A1000" s="16" t="s">
        <v>459</v>
      </c>
      <c r="B1000">
        <f>VLOOKUP(A1000,'NO STEALS HITTERs'!$B:$N,13,FALSE)</f>
        <v>-27.3</v>
      </c>
      <c r="C1000">
        <f t="shared" si="30"/>
        <v>999</v>
      </c>
      <c r="D1000">
        <f>_xlfn.IFNA(VLOOKUP(A1000,'NO STEALS HITTERs'!$B:$E,4,FALSE),VLOOKUP(A1000,'NO STEAL PITCHERs'!$B:$E,4,FALSE))</f>
        <v>747.6</v>
      </c>
      <c r="E1000">
        <f t="shared" si="31"/>
        <v>-251.39999999999998</v>
      </c>
    </row>
    <row r="1001" spans="1:5" ht="15.75" thickBot="1" x14ac:dyDescent="0.3">
      <c r="A1001" s="16" t="s">
        <v>723</v>
      </c>
      <c r="B1001">
        <f>VLOOKUP(A1001,'NO STEALS HITTERs'!$B:$N,13,FALSE)</f>
        <v>-27.3</v>
      </c>
      <c r="C1001">
        <f t="shared" si="30"/>
        <v>999</v>
      </c>
      <c r="D1001">
        <f>_xlfn.IFNA(VLOOKUP(A1001,'NO STEALS HITTERs'!$B:$E,4,FALSE),VLOOKUP(A1001,'NO STEAL PITCHERs'!$B:$E,4,FALSE))</f>
        <v>750.3</v>
      </c>
      <c r="E1001">
        <f t="shared" si="31"/>
        <v>-248.70000000000005</v>
      </c>
    </row>
    <row r="1002" spans="1:5" ht="15.75" thickBot="1" x14ac:dyDescent="0.3">
      <c r="A1002" s="16" t="s">
        <v>500</v>
      </c>
      <c r="B1002">
        <f>VLOOKUP(A1002,'NO STEALS HITTERs'!$B:$N,13,FALSE)</f>
        <v>-27.3</v>
      </c>
      <c r="C1002">
        <f t="shared" si="30"/>
        <v>999</v>
      </c>
      <c r="D1002">
        <f>_xlfn.IFNA(VLOOKUP(A1002,'NO STEALS HITTERs'!$B:$E,4,FALSE),VLOOKUP(A1002,'NO STEAL PITCHERs'!$B:$E,4,FALSE))</f>
        <v>747.7</v>
      </c>
      <c r="E1002">
        <f t="shared" si="31"/>
        <v>-251.29999999999995</v>
      </c>
    </row>
    <row r="1003" spans="1:5" ht="15.75" thickBot="1" x14ac:dyDescent="0.3">
      <c r="A1003" s="16" t="s">
        <v>521</v>
      </c>
      <c r="B1003">
        <f>VLOOKUP(A1003,'NO STEALS HITTERs'!$B:$N,13,FALSE)</f>
        <v>-27.3</v>
      </c>
      <c r="C1003">
        <f t="shared" si="30"/>
        <v>999</v>
      </c>
      <c r="D1003">
        <f>_xlfn.IFNA(VLOOKUP(A1003,'NO STEALS HITTERs'!$B:$E,4,FALSE),VLOOKUP(A1003,'NO STEAL PITCHERs'!$B:$E,4,FALSE))</f>
        <v>750.7</v>
      </c>
      <c r="E1003">
        <f t="shared" si="31"/>
        <v>-248.29999999999995</v>
      </c>
    </row>
    <row r="1004" spans="1:5" ht="15.75" thickBot="1" x14ac:dyDescent="0.3">
      <c r="A1004" s="16" t="s">
        <v>499</v>
      </c>
      <c r="B1004">
        <f>VLOOKUP(A1004,'NO STEALS HITTERs'!$B:$N,13,FALSE)</f>
        <v>-27.3</v>
      </c>
      <c r="C1004">
        <f t="shared" si="30"/>
        <v>999</v>
      </c>
      <c r="D1004">
        <f>_xlfn.IFNA(VLOOKUP(A1004,'NO STEALS HITTERs'!$B:$E,4,FALSE),VLOOKUP(A1004,'NO STEAL PITCHERs'!$B:$E,4,FALSE))</f>
        <v>999</v>
      </c>
      <c r="E1004" t="e">
        <f t="shared" si="31"/>
        <v>#N/A</v>
      </c>
    </row>
    <row r="1005" spans="1:5" ht="15.75" thickBot="1" x14ac:dyDescent="0.3">
      <c r="A1005" s="16" t="s">
        <v>708</v>
      </c>
      <c r="B1005">
        <f>VLOOKUP(A1005,'NO STEALS HITTERs'!$B:$N,13,FALSE)</f>
        <v>-27.4</v>
      </c>
      <c r="C1005">
        <f t="shared" si="30"/>
        <v>1004</v>
      </c>
      <c r="D1005">
        <f>_xlfn.IFNA(VLOOKUP(A1005,'NO STEALS HITTERs'!$B:$E,4,FALSE),VLOOKUP(A1005,'NO STEAL PITCHERs'!$B:$E,4,FALSE))</f>
        <v>999</v>
      </c>
      <c r="E1005" t="e">
        <f t="shared" si="31"/>
        <v>#N/A</v>
      </c>
    </row>
    <row r="1006" spans="1:5" ht="15.75" thickBot="1" x14ac:dyDescent="0.3">
      <c r="A1006" s="16" t="s">
        <v>574</v>
      </c>
      <c r="B1006">
        <f>VLOOKUP(A1006,'NO STEALS HITTERs'!$B:$N,13,FALSE)</f>
        <v>-27.4</v>
      </c>
      <c r="C1006">
        <f t="shared" si="30"/>
        <v>1004</v>
      </c>
      <c r="D1006">
        <f>_xlfn.IFNA(VLOOKUP(A1006,'NO STEALS HITTERs'!$B:$E,4,FALSE),VLOOKUP(A1006,'NO STEAL PITCHERs'!$B:$E,4,FALSE))</f>
        <v>999</v>
      </c>
      <c r="E1006" t="e">
        <f t="shared" si="31"/>
        <v>#N/A</v>
      </c>
    </row>
    <row r="1007" spans="1:5" ht="15.75" thickBot="1" x14ac:dyDescent="0.3">
      <c r="A1007" s="16" t="s">
        <v>502</v>
      </c>
      <c r="B1007">
        <f>VLOOKUP(A1007,'NO STEALS HITTERs'!$B:$N,13,FALSE)</f>
        <v>-27.4</v>
      </c>
      <c r="C1007">
        <f t="shared" si="30"/>
        <v>1004</v>
      </c>
      <c r="D1007">
        <f>_xlfn.IFNA(VLOOKUP(A1007,'NO STEALS HITTERs'!$B:$E,4,FALSE),VLOOKUP(A1007,'NO STEAL PITCHERs'!$B:$E,4,FALSE))</f>
        <v>749.3</v>
      </c>
      <c r="E1007">
        <f t="shared" si="31"/>
        <v>-254.70000000000005</v>
      </c>
    </row>
    <row r="1008" spans="1:5" ht="15.75" thickBot="1" x14ac:dyDescent="0.3">
      <c r="A1008" s="16" t="s">
        <v>542</v>
      </c>
      <c r="B1008">
        <f>VLOOKUP(A1008,'NO STEALS HITTERs'!$B:$N,13,FALSE)</f>
        <v>-27.4</v>
      </c>
      <c r="C1008">
        <f t="shared" si="30"/>
        <v>1004</v>
      </c>
      <c r="D1008">
        <f>_xlfn.IFNA(VLOOKUP(A1008,'NO STEALS HITTERs'!$B:$E,4,FALSE),VLOOKUP(A1008,'NO STEAL PITCHERs'!$B:$E,4,FALSE))</f>
        <v>715.7</v>
      </c>
      <c r="E1008">
        <f t="shared" si="31"/>
        <v>-288.29999999999995</v>
      </c>
    </row>
    <row r="1009" spans="1:5" ht="15.75" thickBot="1" x14ac:dyDescent="0.3">
      <c r="A1009" s="16" t="s">
        <v>672</v>
      </c>
      <c r="B1009">
        <f>VLOOKUP(A1009,'NO STEALS HITTERs'!$B:$N,13,FALSE)</f>
        <v>-27.5</v>
      </c>
      <c r="C1009">
        <f t="shared" si="30"/>
        <v>1008</v>
      </c>
      <c r="D1009">
        <f>_xlfn.IFNA(VLOOKUP(A1009,'NO STEALS HITTERs'!$B:$E,4,FALSE),VLOOKUP(A1009,'NO STEAL PITCHERs'!$B:$E,4,FALSE))</f>
        <v>999</v>
      </c>
      <c r="E1009" t="e">
        <f t="shared" si="31"/>
        <v>#N/A</v>
      </c>
    </row>
    <row r="1010" spans="1:5" ht="15.75" thickBot="1" x14ac:dyDescent="0.3">
      <c r="A1010" s="16" t="s">
        <v>709</v>
      </c>
      <c r="B1010">
        <f>VLOOKUP(A1010,'NO STEALS HITTERs'!$B:$N,13,FALSE)</f>
        <v>-27.5</v>
      </c>
      <c r="C1010">
        <f t="shared" si="30"/>
        <v>1008</v>
      </c>
      <c r="D1010">
        <f>_xlfn.IFNA(VLOOKUP(A1010,'NO STEALS HITTERs'!$B:$E,4,FALSE),VLOOKUP(A1010,'NO STEAL PITCHERs'!$B:$E,4,FALSE))</f>
        <v>999</v>
      </c>
      <c r="E1010" t="e">
        <f t="shared" si="31"/>
        <v>#N/A</v>
      </c>
    </row>
    <row r="1011" spans="1:5" ht="15.75" thickBot="1" x14ac:dyDescent="0.3">
      <c r="A1011" s="16" t="s">
        <v>506</v>
      </c>
      <c r="B1011">
        <f>VLOOKUP(A1011,'NO STEALS HITTERs'!$B:$N,13,FALSE)</f>
        <v>-27.5</v>
      </c>
      <c r="C1011">
        <f t="shared" si="30"/>
        <v>1008</v>
      </c>
      <c r="D1011">
        <f>_xlfn.IFNA(VLOOKUP(A1011,'NO STEALS HITTERs'!$B:$E,4,FALSE),VLOOKUP(A1011,'NO STEAL PITCHERs'!$B:$E,4,FALSE))</f>
        <v>717.5</v>
      </c>
      <c r="E1011">
        <f t="shared" si="31"/>
        <v>-290.5</v>
      </c>
    </row>
    <row r="1012" spans="1:5" ht="15.75" thickBot="1" x14ac:dyDescent="0.3">
      <c r="A1012" s="16" t="s">
        <v>541</v>
      </c>
      <c r="B1012">
        <f>VLOOKUP(A1012,'NO STEALS HITTERs'!$B:$N,13,FALSE)</f>
        <v>-27.6</v>
      </c>
      <c r="C1012">
        <f t="shared" si="30"/>
        <v>1011</v>
      </c>
      <c r="D1012">
        <f>_xlfn.IFNA(VLOOKUP(A1012,'NO STEALS HITTERs'!$B:$E,4,FALSE),VLOOKUP(A1012,'NO STEAL PITCHERs'!$B:$E,4,FALSE))</f>
        <v>999</v>
      </c>
      <c r="E1012" t="e">
        <f t="shared" si="31"/>
        <v>#N/A</v>
      </c>
    </row>
    <row r="1013" spans="1:5" ht="15.75" thickBot="1" x14ac:dyDescent="0.3">
      <c r="A1013" s="16" t="s">
        <v>578</v>
      </c>
      <c r="B1013">
        <f>VLOOKUP(A1013,'NO STEALS HITTERs'!$B:$N,13,FALSE)</f>
        <v>-27.7</v>
      </c>
      <c r="C1013">
        <f t="shared" si="30"/>
        <v>1012</v>
      </c>
      <c r="D1013">
        <f>_xlfn.IFNA(VLOOKUP(A1013,'NO STEALS HITTERs'!$B:$E,4,FALSE),VLOOKUP(A1013,'NO STEAL PITCHERs'!$B:$E,4,FALSE))</f>
        <v>748.6</v>
      </c>
      <c r="E1013">
        <f t="shared" si="31"/>
        <v>-263.39999999999998</v>
      </c>
    </row>
    <row r="1014" spans="1:5" ht="15.75" thickBot="1" x14ac:dyDescent="0.3">
      <c r="A1014" s="16" t="s">
        <v>505</v>
      </c>
      <c r="B1014">
        <f>VLOOKUP(A1014,'NO STEALS HITTERs'!$B:$N,13,FALSE)</f>
        <v>-27.7</v>
      </c>
      <c r="C1014">
        <f t="shared" si="30"/>
        <v>1012</v>
      </c>
      <c r="D1014">
        <f>_xlfn.IFNA(VLOOKUP(A1014,'NO STEALS HITTERs'!$B:$E,4,FALSE),VLOOKUP(A1014,'NO STEAL PITCHERs'!$B:$E,4,FALSE))</f>
        <v>680.7</v>
      </c>
      <c r="E1014">
        <f t="shared" si="31"/>
        <v>-331.29999999999995</v>
      </c>
    </row>
    <row r="1015" spans="1:5" ht="15.75" thickBot="1" x14ac:dyDescent="0.3">
      <c r="A1015" s="16" t="s">
        <v>526</v>
      </c>
      <c r="B1015">
        <f>VLOOKUP(A1015,'NO STEALS HITTERs'!$B:$N,13,FALSE)</f>
        <v>-27.7</v>
      </c>
      <c r="C1015">
        <f t="shared" si="30"/>
        <v>1012</v>
      </c>
      <c r="D1015">
        <f>_xlfn.IFNA(VLOOKUP(A1015,'NO STEALS HITTERs'!$B:$E,4,FALSE),VLOOKUP(A1015,'NO STEAL PITCHERs'!$B:$E,4,FALSE))</f>
        <v>999</v>
      </c>
      <c r="E1015" t="e">
        <f t="shared" si="31"/>
        <v>#N/A</v>
      </c>
    </row>
    <row r="1016" spans="1:5" ht="15.75" thickBot="1" x14ac:dyDescent="0.3">
      <c r="A1016" s="16" t="s">
        <v>560</v>
      </c>
      <c r="B1016">
        <f>VLOOKUP(A1016,'NO STEALS HITTERs'!$B:$N,13,FALSE)</f>
        <v>-27.7</v>
      </c>
      <c r="C1016">
        <f t="shared" si="30"/>
        <v>1012</v>
      </c>
      <c r="D1016">
        <f>_xlfn.IFNA(VLOOKUP(A1016,'NO STEALS HITTERs'!$B:$E,4,FALSE),VLOOKUP(A1016,'NO STEAL PITCHERs'!$B:$E,4,FALSE))</f>
        <v>999</v>
      </c>
      <c r="E1016" t="e">
        <f t="shared" si="31"/>
        <v>#N/A</v>
      </c>
    </row>
    <row r="1017" spans="1:5" ht="15.75" thickBot="1" x14ac:dyDescent="0.3">
      <c r="A1017" s="16" t="s">
        <v>596</v>
      </c>
      <c r="B1017">
        <f>VLOOKUP(A1017,'NO STEALS HITTERs'!$B:$N,13,FALSE)</f>
        <v>-27.8</v>
      </c>
      <c r="C1017">
        <f t="shared" si="30"/>
        <v>1016</v>
      </c>
      <c r="D1017">
        <f>_xlfn.IFNA(VLOOKUP(A1017,'NO STEALS HITTERs'!$B:$E,4,FALSE),VLOOKUP(A1017,'NO STEAL PITCHERs'!$B:$E,4,FALSE))</f>
        <v>749.1</v>
      </c>
      <c r="E1017">
        <f t="shared" si="31"/>
        <v>-266.89999999999998</v>
      </c>
    </row>
    <row r="1018" spans="1:5" ht="15.75" thickBot="1" x14ac:dyDescent="0.3">
      <c r="A1018" s="16" t="s">
        <v>584</v>
      </c>
      <c r="B1018">
        <f>VLOOKUP(A1018,'NO STEALS HITTERs'!$B:$N,13,FALSE)</f>
        <v>-27.8</v>
      </c>
      <c r="C1018">
        <f t="shared" si="30"/>
        <v>1016</v>
      </c>
      <c r="D1018">
        <f>_xlfn.IFNA(VLOOKUP(A1018,'NO STEALS HITTERs'!$B:$E,4,FALSE),VLOOKUP(A1018,'NO STEAL PITCHERs'!$B:$E,4,FALSE))</f>
        <v>728.9</v>
      </c>
      <c r="E1018">
        <f t="shared" si="31"/>
        <v>-287.10000000000002</v>
      </c>
    </row>
    <row r="1019" spans="1:5" ht="15.75" thickBot="1" x14ac:dyDescent="0.3">
      <c r="A1019" s="16" t="s">
        <v>571</v>
      </c>
      <c r="B1019">
        <f>VLOOKUP(A1019,'NO STEALS HITTERs'!$B:$N,13,FALSE)</f>
        <v>-27.9</v>
      </c>
      <c r="C1019">
        <f t="shared" si="30"/>
        <v>1018</v>
      </c>
      <c r="D1019">
        <f>_xlfn.IFNA(VLOOKUP(A1019,'NO STEALS HITTERs'!$B:$E,4,FALSE),VLOOKUP(A1019,'NO STEAL PITCHERs'!$B:$E,4,FALSE))</f>
        <v>746.7</v>
      </c>
      <c r="E1019">
        <f t="shared" si="31"/>
        <v>-271.29999999999995</v>
      </c>
    </row>
    <row r="1020" spans="1:5" ht="15.75" thickBot="1" x14ac:dyDescent="0.3">
      <c r="A1020" s="16" t="s">
        <v>640</v>
      </c>
      <c r="B1020">
        <f>VLOOKUP(A1020,'NO STEALS HITTERs'!$B:$N,13,FALSE)</f>
        <v>-27.9</v>
      </c>
      <c r="C1020">
        <f t="shared" si="30"/>
        <v>1018</v>
      </c>
      <c r="D1020">
        <f>_xlfn.IFNA(VLOOKUP(A1020,'NO STEALS HITTERs'!$B:$E,4,FALSE),VLOOKUP(A1020,'NO STEAL PITCHERs'!$B:$E,4,FALSE))</f>
        <v>738.5</v>
      </c>
      <c r="E1020">
        <f t="shared" si="31"/>
        <v>-279.5</v>
      </c>
    </row>
    <row r="1021" spans="1:5" ht="15.75" thickBot="1" x14ac:dyDescent="0.3">
      <c r="A1021" s="16" t="s">
        <v>634</v>
      </c>
      <c r="B1021">
        <f>VLOOKUP(A1021,'NO STEALS HITTERs'!$B:$N,13,FALSE)</f>
        <v>-27.9</v>
      </c>
      <c r="C1021">
        <f t="shared" si="30"/>
        <v>1018</v>
      </c>
      <c r="D1021">
        <f>_xlfn.IFNA(VLOOKUP(A1021,'NO STEALS HITTERs'!$B:$E,4,FALSE),VLOOKUP(A1021,'NO STEAL PITCHERs'!$B:$E,4,FALSE))</f>
        <v>999</v>
      </c>
      <c r="E1021" t="e">
        <f t="shared" si="31"/>
        <v>#N/A</v>
      </c>
    </row>
    <row r="1022" spans="1:5" ht="15.75" thickBot="1" x14ac:dyDescent="0.3">
      <c r="A1022" s="16" t="s">
        <v>485</v>
      </c>
      <c r="B1022">
        <f>VLOOKUP(A1022,'NO STEALS HITTERs'!$B:$N,13,FALSE)</f>
        <v>-27.9</v>
      </c>
      <c r="C1022">
        <f t="shared" si="30"/>
        <v>1018</v>
      </c>
      <c r="D1022">
        <f>_xlfn.IFNA(VLOOKUP(A1022,'NO STEALS HITTERs'!$B:$E,4,FALSE),VLOOKUP(A1022,'NO STEAL PITCHERs'!$B:$E,4,FALSE))</f>
        <v>650.5</v>
      </c>
      <c r="E1022">
        <f t="shared" si="31"/>
        <v>-367.5</v>
      </c>
    </row>
    <row r="1023" spans="1:5" ht="15.75" thickBot="1" x14ac:dyDescent="0.3">
      <c r="A1023" s="16" t="s">
        <v>621</v>
      </c>
      <c r="B1023">
        <f>VLOOKUP(A1023,'NO STEALS HITTERs'!$B:$N,13,FALSE)</f>
        <v>-27.9</v>
      </c>
      <c r="C1023">
        <f t="shared" si="30"/>
        <v>1018</v>
      </c>
      <c r="D1023">
        <f>_xlfn.IFNA(VLOOKUP(A1023,'NO STEALS HITTERs'!$B:$E,4,FALSE),VLOOKUP(A1023,'NO STEAL PITCHERs'!$B:$E,4,FALSE))</f>
        <v>999</v>
      </c>
      <c r="E1023" t="e">
        <f t="shared" si="31"/>
        <v>#N/A</v>
      </c>
    </row>
    <row r="1024" spans="1:5" ht="15.75" thickBot="1" x14ac:dyDescent="0.3">
      <c r="A1024" s="16" t="s">
        <v>737</v>
      </c>
      <c r="B1024">
        <f>VLOOKUP(A1024,'NO STEALS HITTERs'!$B:$N,13,FALSE)</f>
        <v>-27.9</v>
      </c>
      <c r="C1024">
        <f t="shared" si="30"/>
        <v>1018</v>
      </c>
      <c r="D1024">
        <f>_xlfn.IFNA(VLOOKUP(A1024,'NO STEALS HITTERs'!$B:$E,4,FALSE),VLOOKUP(A1024,'NO STEAL PITCHERs'!$B:$E,4,FALSE))</f>
        <v>999</v>
      </c>
      <c r="E1024" t="e">
        <f t="shared" si="31"/>
        <v>#N/A</v>
      </c>
    </row>
    <row r="1025" spans="1:5" ht="15.75" thickBot="1" x14ac:dyDescent="0.3">
      <c r="A1025" s="16" t="s">
        <v>696</v>
      </c>
      <c r="B1025">
        <f>VLOOKUP(A1025,'NO STEALS HITTERs'!$B:$N,13,FALSE)</f>
        <v>-27.9</v>
      </c>
      <c r="C1025">
        <f t="shared" si="30"/>
        <v>1018</v>
      </c>
      <c r="D1025">
        <f>_xlfn.IFNA(VLOOKUP(A1025,'NO STEALS HITTERs'!$B:$E,4,FALSE),VLOOKUP(A1025,'NO STEAL PITCHERs'!$B:$E,4,FALSE))</f>
        <v>999</v>
      </c>
      <c r="E1025" t="e">
        <f t="shared" si="31"/>
        <v>#N/A</v>
      </c>
    </row>
    <row r="1026" spans="1:5" ht="15.75" thickBot="1" x14ac:dyDescent="0.3">
      <c r="A1026" s="16" t="s">
        <v>718</v>
      </c>
      <c r="B1026">
        <f>VLOOKUP(A1026,'NO STEALS HITTERs'!$B:$N,13,FALSE)</f>
        <v>-27.9</v>
      </c>
      <c r="C1026">
        <f t="shared" ref="C1026:C1089" si="32">_xlfn.RANK.EQ(B1026,$B:$B)</f>
        <v>1018</v>
      </c>
      <c r="D1026">
        <f>_xlfn.IFNA(VLOOKUP(A1026,'NO STEALS HITTERs'!$B:$E,4,FALSE),VLOOKUP(A1026,'NO STEAL PITCHERs'!$B:$E,4,FALSE))</f>
        <v>751</v>
      </c>
      <c r="E1026">
        <f t="shared" ref="E1026:E1089" si="33">IF(NOT(D1026=999),D1026-C1026,NA())</f>
        <v>-267</v>
      </c>
    </row>
    <row r="1027" spans="1:5" ht="15.75" thickBot="1" x14ac:dyDescent="0.3">
      <c r="A1027" s="16" t="s">
        <v>555</v>
      </c>
      <c r="B1027">
        <f>VLOOKUP(A1027,'NO STEALS HITTERs'!$B:$N,13,FALSE)</f>
        <v>-27.9</v>
      </c>
      <c r="C1027">
        <f t="shared" si="32"/>
        <v>1018</v>
      </c>
      <c r="D1027">
        <f>_xlfn.IFNA(VLOOKUP(A1027,'NO STEALS HITTERs'!$B:$E,4,FALSE),VLOOKUP(A1027,'NO STEAL PITCHERs'!$B:$E,4,FALSE))</f>
        <v>694.9</v>
      </c>
      <c r="E1027">
        <f t="shared" si="33"/>
        <v>-323.10000000000002</v>
      </c>
    </row>
    <row r="1028" spans="1:5" ht="15.75" thickBot="1" x14ac:dyDescent="0.3">
      <c r="A1028" s="16" t="s">
        <v>561</v>
      </c>
      <c r="B1028">
        <f>VLOOKUP(A1028,'NO STEALS HITTERs'!$B:$N,13,FALSE)</f>
        <v>-27.9</v>
      </c>
      <c r="C1028">
        <f t="shared" si="32"/>
        <v>1018</v>
      </c>
      <c r="D1028">
        <f>_xlfn.IFNA(VLOOKUP(A1028,'NO STEALS HITTERs'!$B:$E,4,FALSE),VLOOKUP(A1028,'NO STEAL PITCHERs'!$B:$E,4,FALSE))</f>
        <v>999</v>
      </c>
      <c r="E1028" t="e">
        <f t="shared" si="33"/>
        <v>#N/A</v>
      </c>
    </row>
    <row r="1029" spans="1:5" ht="15.75" thickBot="1" x14ac:dyDescent="0.3">
      <c r="A1029" s="16" t="s">
        <v>558</v>
      </c>
      <c r="B1029">
        <f>VLOOKUP(A1029,'NO STEALS HITTERs'!$B:$N,13,FALSE)</f>
        <v>-27.9</v>
      </c>
      <c r="C1029">
        <f t="shared" si="32"/>
        <v>1018</v>
      </c>
      <c r="D1029">
        <f>_xlfn.IFNA(VLOOKUP(A1029,'NO STEALS HITTERs'!$B:$E,4,FALSE),VLOOKUP(A1029,'NO STEAL PITCHERs'!$B:$E,4,FALSE))</f>
        <v>534.70000000000005</v>
      </c>
      <c r="E1029">
        <f t="shared" si="33"/>
        <v>-483.29999999999995</v>
      </c>
    </row>
    <row r="1030" spans="1:5" ht="15.75" thickBot="1" x14ac:dyDescent="0.3">
      <c r="A1030" s="16" t="s">
        <v>744</v>
      </c>
      <c r="B1030">
        <f>VLOOKUP(A1030,'NO STEALS HITTERs'!$B:$N,13,FALSE)</f>
        <v>-28</v>
      </c>
      <c r="C1030">
        <f t="shared" si="32"/>
        <v>1029</v>
      </c>
      <c r="D1030">
        <f>_xlfn.IFNA(VLOOKUP(A1030,'NO STEALS HITTERs'!$B:$E,4,FALSE),VLOOKUP(A1030,'NO STEAL PITCHERs'!$B:$E,4,FALSE))</f>
        <v>999</v>
      </c>
      <c r="E1030" t="e">
        <f t="shared" si="33"/>
        <v>#N/A</v>
      </c>
    </row>
    <row r="1031" spans="1:5" ht="15.75" thickBot="1" x14ac:dyDescent="0.3">
      <c r="A1031" s="6" t="s">
        <v>1344</v>
      </c>
      <c r="B1031">
        <f>VLOOKUP(A1031,'NO STEAL PITCHERs'!$B:$O,14,FALSE)</f>
        <v>-28.1</v>
      </c>
      <c r="C1031">
        <f t="shared" si="32"/>
        <v>1030</v>
      </c>
      <c r="D1031">
        <f>_xlfn.IFNA(VLOOKUP(A1031,'NO STEALS HITTERs'!$B:$E,4,FALSE),VLOOKUP(A1031,'NO STEAL PITCHERs'!$B:$E,4,FALSE))</f>
        <v>742.8</v>
      </c>
      <c r="E1031">
        <f t="shared" si="33"/>
        <v>-287.20000000000005</v>
      </c>
    </row>
    <row r="1032" spans="1:5" ht="15.75" thickBot="1" x14ac:dyDescent="0.3">
      <c r="A1032" s="16" t="s">
        <v>664</v>
      </c>
      <c r="B1032">
        <f>VLOOKUP(A1032,'NO STEALS HITTERs'!$B:$N,13,FALSE)</f>
        <v>-28.1</v>
      </c>
      <c r="C1032">
        <f t="shared" si="32"/>
        <v>1030</v>
      </c>
      <c r="D1032">
        <f>_xlfn.IFNA(VLOOKUP(A1032,'NO STEALS HITTERs'!$B:$E,4,FALSE),VLOOKUP(A1032,'NO STEAL PITCHERs'!$B:$E,4,FALSE))</f>
        <v>999</v>
      </c>
      <c r="E1032" t="e">
        <f t="shared" si="33"/>
        <v>#N/A</v>
      </c>
    </row>
    <row r="1033" spans="1:5" ht="15.75" thickBot="1" x14ac:dyDescent="0.3">
      <c r="A1033" s="16" t="s">
        <v>665</v>
      </c>
      <c r="B1033">
        <f>VLOOKUP(A1033,'NO STEALS HITTERs'!$B:$N,13,FALSE)</f>
        <v>-28.2</v>
      </c>
      <c r="C1033">
        <f t="shared" si="32"/>
        <v>1032</v>
      </c>
      <c r="D1033">
        <f>_xlfn.IFNA(VLOOKUP(A1033,'NO STEALS HITTERs'!$B:$E,4,FALSE),VLOOKUP(A1033,'NO STEAL PITCHERs'!$B:$E,4,FALSE))</f>
        <v>749.8</v>
      </c>
      <c r="E1033">
        <f t="shared" si="33"/>
        <v>-282.20000000000005</v>
      </c>
    </row>
    <row r="1034" spans="1:5" ht="15.75" thickBot="1" x14ac:dyDescent="0.3">
      <c r="A1034" s="16" t="s">
        <v>1379</v>
      </c>
      <c r="B1034">
        <f>VLOOKUP(A1034,'NO STEALS HITTERs'!$B:$N,13,FALSE)</f>
        <v>-28.3</v>
      </c>
      <c r="C1034">
        <f t="shared" si="32"/>
        <v>1033</v>
      </c>
      <c r="D1034">
        <f>_xlfn.IFNA(VLOOKUP(A1034,'NO STEALS HITTERs'!$B:$E,4,FALSE),VLOOKUP(A1034,'NO STEAL PITCHERs'!$B:$E,4,FALSE))</f>
        <v>999</v>
      </c>
      <c r="E1034" t="e">
        <f t="shared" si="33"/>
        <v>#N/A</v>
      </c>
    </row>
    <row r="1035" spans="1:5" ht="15.75" thickBot="1" x14ac:dyDescent="0.3">
      <c r="A1035" s="16" t="s">
        <v>528</v>
      </c>
      <c r="B1035">
        <f>VLOOKUP(A1035,'NO STEALS HITTERs'!$B:$N,13,FALSE)</f>
        <v>-28.3</v>
      </c>
      <c r="C1035">
        <f t="shared" si="32"/>
        <v>1033</v>
      </c>
      <c r="D1035">
        <f>_xlfn.IFNA(VLOOKUP(A1035,'NO STEALS HITTERs'!$B:$E,4,FALSE),VLOOKUP(A1035,'NO STEAL PITCHERs'!$B:$E,4,FALSE))</f>
        <v>750.8</v>
      </c>
      <c r="E1035">
        <f t="shared" si="33"/>
        <v>-282.20000000000005</v>
      </c>
    </row>
    <row r="1036" spans="1:5" ht="15.75" thickBot="1" x14ac:dyDescent="0.3">
      <c r="A1036" s="16" t="s">
        <v>535</v>
      </c>
      <c r="B1036">
        <f>VLOOKUP(A1036,'NO STEALS HITTERs'!$B:$N,13,FALSE)</f>
        <v>-28.4</v>
      </c>
      <c r="C1036">
        <f t="shared" si="32"/>
        <v>1035</v>
      </c>
      <c r="D1036">
        <f>_xlfn.IFNA(VLOOKUP(A1036,'NO STEALS HITTERs'!$B:$E,4,FALSE),VLOOKUP(A1036,'NO STEAL PITCHERs'!$B:$E,4,FALSE))</f>
        <v>999</v>
      </c>
      <c r="E1036" t="e">
        <f t="shared" si="33"/>
        <v>#N/A</v>
      </c>
    </row>
    <row r="1037" spans="1:5" ht="15.75" thickBot="1" x14ac:dyDescent="0.3">
      <c r="A1037" s="16" t="s">
        <v>550</v>
      </c>
      <c r="B1037">
        <f>VLOOKUP(A1037,'NO STEALS HITTERs'!$B:$N,13,FALSE)</f>
        <v>-28.4</v>
      </c>
      <c r="C1037">
        <f t="shared" si="32"/>
        <v>1035</v>
      </c>
      <c r="D1037">
        <f>_xlfn.IFNA(VLOOKUP(A1037,'NO STEALS HITTERs'!$B:$E,4,FALSE),VLOOKUP(A1037,'NO STEAL PITCHERs'!$B:$E,4,FALSE))</f>
        <v>999</v>
      </c>
      <c r="E1037" t="e">
        <f t="shared" si="33"/>
        <v>#N/A</v>
      </c>
    </row>
    <row r="1038" spans="1:5" ht="15.75" thickBot="1" x14ac:dyDescent="0.3">
      <c r="A1038" s="16" t="s">
        <v>717</v>
      </c>
      <c r="B1038">
        <f>VLOOKUP(A1038,'NO STEALS HITTERs'!$B:$N,13,FALSE)</f>
        <v>-28.4</v>
      </c>
      <c r="C1038">
        <f t="shared" si="32"/>
        <v>1035</v>
      </c>
      <c r="D1038">
        <f>_xlfn.IFNA(VLOOKUP(A1038,'NO STEALS HITTERs'!$B:$E,4,FALSE),VLOOKUP(A1038,'NO STEAL PITCHERs'!$B:$E,4,FALSE))</f>
        <v>999</v>
      </c>
      <c r="E1038" t="e">
        <f t="shared" si="33"/>
        <v>#N/A</v>
      </c>
    </row>
    <row r="1039" spans="1:5" ht="15.75" thickBot="1" x14ac:dyDescent="0.3">
      <c r="A1039" s="16" t="s">
        <v>727</v>
      </c>
      <c r="B1039">
        <f>VLOOKUP(A1039,'NO STEALS HITTERs'!$B:$N,13,FALSE)</f>
        <v>-28.4</v>
      </c>
      <c r="C1039">
        <f t="shared" si="32"/>
        <v>1035</v>
      </c>
      <c r="D1039">
        <f>_xlfn.IFNA(VLOOKUP(A1039,'NO STEALS HITTERs'!$B:$E,4,FALSE),VLOOKUP(A1039,'NO STEAL PITCHERs'!$B:$E,4,FALSE))</f>
        <v>999</v>
      </c>
      <c r="E1039" t="e">
        <f t="shared" si="33"/>
        <v>#N/A</v>
      </c>
    </row>
    <row r="1040" spans="1:5" ht="15.75" thickBot="1" x14ac:dyDescent="0.3">
      <c r="A1040" s="16" t="s">
        <v>793</v>
      </c>
      <c r="B1040">
        <f>VLOOKUP(A1040,'NO STEALS HITTERs'!$B:$N,13,FALSE)</f>
        <v>-28.4</v>
      </c>
      <c r="C1040">
        <f t="shared" si="32"/>
        <v>1035</v>
      </c>
      <c r="D1040">
        <f>_xlfn.IFNA(VLOOKUP(A1040,'NO STEALS HITTERs'!$B:$E,4,FALSE),VLOOKUP(A1040,'NO STEAL PITCHERs'!$B:$E,4,FALSE))</f>
        <v>999</v>
      </c>
      <c r="E1040" t="e">
        <f t="shared" si="33"/>
        <v>#N/A</v>
      </c>
    </row>
    <row r="1041" spans="1:5" ht="15.75" thickBot="1" x14ac:dyDescent="0.3">
      <c r="A1041" s="16" t="s">
        <v>792</v>
      </c>
      <c r="B1041">
        <f>VLOOKUP(A1041,'NO STEALS HITTERs'!$B:$N,13,FALSE)</f>
        <v>-28.4</v>
      </c>
      <c r="C1041">
        <f t="shared" si="32"/>
        <v>1035</v>
      </c>
      <c r="D1041">
        <f>_xlfn.IFNA(VLOOKUP(A1041,'NO STEALS HITTERs'!$B:$E,4,FALSE),VLOOKUP(A1041,'NO STEAL PITCHERs'!$B:$E,4,FALSE))</f>
        <v>742.7</v>
      </c>
      <c r="E1041">
        <f t="shared" si="33"/>
        <v>-292.29999999999995</v>
      </c>
    </row>
    <row r="1042" spans="1:5" ht="15.75" thickBot="1" x14ac:dyDescent="0.3">
      <c r="A1042" s="16" t="s">
        <v>777</v>
      </c>
      <c r="B1042">
        <f>VLOOKUP(A1042,'NO STEALS HITTERs'!$B:$N,13,FALSE)</f>
        <v>-28.5</v>
      </c>
      <c r="C1042">
        <f t="shared" si="32"/>
        <v>1041</v>
      </c>
      <c r="D1042">
        <f>_xlfn.IFNA(VLOOKUP(A1042,'NO STEALS HITTERs'!$B:$E,4,FALSE),VLOOKUP(A1042,'NO STEAL PITCHERs'!$B:$E,4,FALSE))</f>
        <v>750.6</v>
      </c>
      <c r="E1042">
        <f t="shared" si="33"/>
        <v>-290.39999999999998</v>
      </c>
    </row>
    <row r="1043" spans="1:5" ht="15.75" thickBot="1" x14ac:dyDescent="0.3">
      <c r="A1043" s="16" t="s">
        <v>563</v>
      </c>
      <c r="B1043">
        <f>VLOOKUP(A1043,'NO STEALS HITTERs'!$B:$N,13,FALSE)</f>
        <v>-28.5</v>
      </c>
      <c r="C1043">
        <f t="shared" si="32"/>
        <v>1041</v>
      </c>
      <c r="D1043">
        <f>_xlfn.IFNA(VLOOKUP(A1043,'NO STEALS HITTERs'!$B:$E,4,FALSE),VLOOKUP(A1043,'NO STEAL PITCHERs'!$B:$E,4,FALSE))</f>
        <v>999</v>
      </c>
      <c r="E1043" t="e">
        <f t="shared" si="33"/>
        <v>#N/A</v>
      </c>
    </row>
    <row r="1044" spans="1:5" ht="15.75" thickBot="1" x14ac:dyDescent="0.3">
      <c r="A1044" s="16" t="s">
        <v>537</v>
      </c>
      <c r="B1044">
        <f>VLOOKUP(A1044,'NO STEALS HITTERs'!$B:$N,13,FALSE)</f>
        <v>-28.5</v>
      </c>
      <c r="C1044">
        <f t="shared" si="32"/>
        <v>1041</v>
      </c>
      <c r="D1044">
        <f>_xlfn.IFNA(VLOOKUP(A1044,'NO STEALS HITTERs'!$B:$E,4,FALSE),VLOOKUP(A1044,'NO STEAL PITCHERs'!$B:$E,4,FALSE))</f>
        <v>707.3</v>
      </c>
      <c r="E1044">
        <f t="shared" si="33"/>
        <v>-333.70000000000005</v>
      </c>
    </row>
    <row r="1045" spans="1:5" ht="15.75" thickBot="1" x14ac:dyDescent="0.3">
      <c r="A1045" s="16" t="s">
        <v>781</v>
      </c>
      <c r="B1045">
        <f>VLOOKUP(A1045,'NO STEALS HITTERs'!$B:$N,13,FALSE)</f>
        <v>-28.6</v>
      </c>
      <c r="C1045">
        <f t="shared" si="32"/>
        <v>1044</v>
      </c>
      <c r="D1045">
        <f>_xlfn.IFNA(VLOOKUP(A1045,'NO STEALS HITTERs'!$B:$E,4,FALSE),VLOOKUP(A1045,'NO STEAL PITCHERs'!$B:$E,4,FALSE))</f>
        <v>999</v>
      </c>
      <c r="E1045" t="e">
        <f t="shared" si="33"/>
        <v>#N/A</v>
      </c>
    </row>
    <row r="1046" spans="1:5" ht="15.75" thickBot="1" x14ac:dyDescent="0.3">
      <c r="A1046" s="16" t="s">
        <v>565</v>
      </c>
      <c r="B1046">
        <f>VLOOKUP(A1046,'NO STEALS HITTERs'!$B:$N,13,FALSE)</f>
        <v>-28.6</v>
      </c>
      <c r="C1046">
        <f t="shared" si="32"/>
        <v>1044</v>
      </c>
      <c r="D1046">
        <f>_xlfn.IFNA(VLOOKUP(A1046,'NO STEALS HITTERs'!$B:$E,4,FALSE),VLOOKUP(A1046,'NO STEAL PITCHERs'!$B:$E,4,FALSE))</f>
        <v>748.1</v>
      </c>
      <c r="E1046">
        <f t="shared" si="33"/>
        <v>-295.89999999999998</v>
      </c>
    </row>
    <row r="1047" spans="1:5" ht="15.75" thickBot="1" x14ac:dyDescent="0.3">
      <c r="A1047" s="16" t="s">
        <v>702</v>
      </c>
      <c r="B1047">
        <f>VLOOKUP(A1047,'NO STEALS HITTERs'!$B:$N,13,FALSE)</f>
        <v>-28.6</v>
      </c>
      <c r="C1047">
        <f t="shared" si="32"/>
        <v>1044</v>
      </c>
      <c r="D1047">
        <f>_xlfn.IFNA(VLOOKUP(A1047,'NO STEALS HITTERs'!$B:$E,4,FALSE),VLOOKUP(A1047,'NO STEAL PITCHERs'!$B:$E,4,FALSE))</f>
        <v>999</v>
      </c>
      <c r="E1047" t="e">
        <f t="shared" si="33"/>
        <v>#N/A</v>
      </c>
    </row>
    <row r="1048" spans="1:5" ht="15.75" thickBot="1" x14ac:dyDescent="0.3">
      <c r="A1048" s="16" t="s">
        <v>607</v>
      </c>
      <c r="B1048">
        <f>VLOOKUP(A1048,'NO STEALS HITTERs'!$B:$N,13,FALSE)</f>
        <v>-28.6</v>
      </c>
      <c r="C1048">
        <f t="shared" si="32"/>
        <v>1044</v>
      </c>
      <c r="D1048">
        <f>_xlfn.IFNA(VLOOKUP(A1048,'NO STEALS HITTERs'!$B:$E,4,FALSE),VLOOKUP(A1048,'NO STEAL PITCHERs'!$B:$E,4,FALSE))</f>
        <v>999</v>
      </c>
      <c r="E1048" t="e">
        <f t="shared" si="33"/>
        <v>#N/A</v>
      </c>
    </row>
    <row r="1049" spans="1:5" ht="15.75" thickBot="1" x14ac:dyDescent="0.3">
      <c r="A1049" s="16" t="s">
        <v>760</v>
      </c>
      <c r="B1049">
        <f>VLOOKUP(A1049,'NO STEALS HITTERs'!$B:$N,13,FALSE)</f>
        <v>-28.6</v>
      </c>
      <c r="C1049">
        <f t="shared" si="32"/>
        <v>1044</v>
      </c>
      <c r="D1049">
        <f>_xlfn.IFNA(VLOOKUP(A1049,'NO STEALS HITTERs'!$B:$E,4,FALSE),VLOOKUP(A1049,'NO STEAL PITCHERs'!$B:$E,4,FALSE))</f>
        <v>748.7</v>
      </c>
      <c r="E1049">
        <f t="shared" si="33"/>
        <v>-295.29999999999995</v>
      </c>
    </row>
    <row r="1050" spans="1:5" ht="15.75" thickBot="1" x14ac:dyDescent="0.3">
      <c r="A1050" s="16" t="s">
        <v>693</v>
      </c>
      <c r="B1050">
        <f>VLOOKUP(A1050,'NO STEALS HITTERs'!$B:$N,13,FALSE)</f>
        <v>-28.6</v>
      </c>
      <c r="C1050">
        <f t="shared" si="32"/>
        <v>1044</v>
      </c>
      <c r="D1050">
        <f>_xlfn.IFNA(VLOOKUP(A1050,'NO STEALS HITTERs'!$B:$E,4,FALSE),VLOOKUP(A1050,'NO STEAL PITCHERs'!$B:$E,4,FALSE))</f>
        <v>999</v>
      </c>
      <c r="E1050" t="e">
        <f t="shared" si="33"/>
        <v>#N/A</v>
      </c>
    </row>
    <row r="1051" spans="1:5" ht="15.75" thickBot="1" x14ac:dyDescent="0.3">
      <c r="A1051" s="16" t="s">
        <v>787</v>
      </c>
      <c r="B1051">
        <f>VLOOKUP(A1051,'NO STEALS HITTERs'!$B:$N,13,FALSE)</f>
        <v>-28.7</v>
      </c>
      <c r="C1051">
        <f t="shared" si="32"/>
        <v>1050</v>
      </c>
      <c r="D1051">
        <f>_xlfn.IFNA(VLOOKUP(A1051,'NO STEALS HITTERs'!$B:$E,4,FALSE),VLOOKUP(A1051,'NO STEAL PITCHERs'!$B:$E,4,FALSE))</f>
        <v>999</v>
      </c>
      <c r="E1051" t="e">
        <f t="shared" si="33"/>
        <v>#N/A</v>
      </c>
    </row>
    <row r="1052" spans="1:5" ht="15.75" thickBot="1" x14ac:dyDescent="0.3">
      <c r="A1052" s="16" t="s">
        <v>703</v>
      </c>
      <c r="B1052">
        <f>VLOOKUP(A1052,'NO STEALS HITTERs'!$B:$N,13,FALSE)</f>
        <v>-28.7</v>
      </c>
      <c r="C1052">
        <f t="shared" si="32"/>
        <v>1050</v>
      </c>
      <c r="D1052">
        <f>_xlfn.IFNA(VLOOKUP(A1052,'NO STEALS HITTERs'!$B:$E,4,FALSE),VLOOKUP(A1052,'NO STEAL PITCHERs'!$B:$E,4,FALSE))</f>
        <v>999</v>
      </c>
      <c r="E1052" t="e">
        <f t="shared" si="33"/>
        <v>#N/A</v>
      </c>
    </row>
    <row r="1053" spans="1:5" ht="15.75" thickBot="1" x14ac:dyDescent="0.3">
      <c r="A1053" s="16" t="s">
        <v>538</v>
      </c>
      <c r="B1053">
        <f>VLOOKUP(A1053,'NO STEALS HITTERs'!$B:$N,13,FALSE)</f>
        <v>-28.7</v>
      </c>
      <c r="C1053">
        <f t="shared" si="32"/>
        <v>1050</v>
      </c>
      <c r="D1053">
        <f>_xlfn.IFNA(VLOOKUP(A1053,'NO STEALS HITTERs'!$B:$E,4,FALSE),VLOOKUP(A1053,'NO STEAL PITCHERs'!$B:$E,4,FALSE))</f>
        <v>749.4</v>
      </c>
      <c r="E1053">
        <f t="shared" si="33"/>
        <v>-300.60000000000002</v>
      </c>
    </row>
    <row r="1054" spans="1:5" ht="15.75" thickBot="1" x14ac:dyDescent="0.3">
      <c r="A1054" s="16" t="s">
        <v>568</v>
      </c>
      <c r="B1054">
        <f>VLOOKUP(A1054,'NO STEALS HITTERs'!$B:$N,13,FALSE)</f>
        <v>-28.7</v>
      </c>
      <c r="C1054">
        <f t="shared" si="32"/>
        <v>1050</v>
      </c>
      <c r="D1054">
        <f>_xlfn.IFNA(VLOOKUP(A1054,'NO STEALS HITTERs'!$B:$E,4,FALSE),VLOOKUP(A1054,'NO STEAL PITCHERs'!$B:$E,4,FALSE))</f>
        <v>999</v>
      </c>
      <c r="E1054" t="e">
        <f t="shared" si="33"/>
        <v>#N/A</v>
      </c>
    </row>
    <row r="1055" spans="1:5" ht="15.75" thickBot="1" x14ac:dyDescent="0.3">
      <c r="A1055" s="16" t="s">
        <v>704</v>
      </c>
      <c r="B1055">
        <f>VLOOKUP(A1055,'NO STEALS HITTERs'!$B:$N,13,FALSE)</f>
        <v>-28.7</v>
      </c>
      <c r="C1055">
        <f t="shared" si="32"/>
        <v>1050</v>
      </c>
      <c r="D1055">
        <f>_xlfn.IFNA(VLOOKUP(A1055,'NO STEALS HITTERs'!$B:$E,4,FALSE),VLOOKUP(A1055,'NO STEAL PITCHERs'!$B:$E,4,FALSE))</f>
        <v>999</v>
      </c>
      <c r="E1055" t="e">
        <f t="shared" si="33"/>
        <v>#N/A</v>
      </c>
    </row>
    <row r="1056" spans="1:5" ht="15.75" thickBot="1" x14ac:dyDescent="0.3">
      <c r="A1056" s="16" t="s">
        <v>616</v>
      </c>
      <c r="B1056">
        <f>VLOOKUP(A1056,'NO STEALS HITTERs'!$B:$N,13,FALSE)</f>
        <v>-28.799999999999997</v>
      </c>
      <c r="C1056">
        <f t="shared" si="32"/>
        <v>1055</v>
      </c>
      <c r="D1056">
        <f>_xlfn.IFNA(VLOOKUP(A1056,'NO STEALS HITTERs'!$B:$E,4,FALSE),VLOOKUP(A1056,'NO STEAL PITCHERs'!$B:$E,4,FALSE))</f>
        <v>999</v>
      </c>
      <c r="E1056" t="e">
        <f t="shared" si="33"/>
        <v>#N/A</v>
      </c>
    </row>
    <row r="1057" spans="1:5" ht="15.75" thickBot="1" x14ac:dyDescent="0.3">
      <c r="A1057" s="16" t="s">
        <v>818</v>
      </c>
      <c r="B1057">
        <f>VLOOKUP(A1057,'NO STEALS HITTERs'!$B:$N,13,FALSE)</f>
        <v>-28.8</v>
      </c>
      <c r="C1057">
        <f t="shared" si="32"/>
        <v>1056</v>
      </c>
      <c r="D1057">
        <f>_xlfn.IFNA(VLOOKUP(A1057,'NO STEALS HITTERs'!$B:$E,4,FALSE),VLOOKUP(A1057,'NO STEAL PITCHERs'!$B:$E,4,FALSE))</f>
        <v>999</v>
      </c>
      <c r="E1057" t="e">
        <f t="shared" si="33"/>
        <v>#N/A</v>
      </c>
    </row>
    <row r="1058" spans="1:5" ht="15.75" thickBot="1" x14ac:dyDescent="0.3">
      <c r="A1058" s="16" t="s">
        <v>797</v>
      </c>
      <c r="B1058">
        <f>VLOOKUP(A1058,'NO STEALS HITTERs'!$B:$N,13,FALSE)</f>
        <v>-28.8</v>
      </c>
      <c r="C1058">
        <f t="shared" si="32"/>
        <v>1056</v>
      </c>
      <c r="D1058">
        <f>_xlfn.IFNA(VLOOKUP(A1058,'NO STEALS HITTERs'!$B:$E,4,FALSE),VLOOKUP(A1058,'NO STEAL PITCHERs'!$B:$E,4,FALSE))</f>
        <v>999</v>
      </c>
      <c r="E1058" t="e">
        <f t="shared" si="33"/>
        <v>#N/A</v>
      </c>
    </row>
    <row r="1059" spans="1:5" ht="15.75" thickBot="1" x14ac:dyDescent="0.3">
      <c r="A1059" s="16" t="s">
        <v>545</v>
      </c>
      <c r="B1059">
        <f>VLOOKUP(A1059,'NO STEALS HITTERs'!$B:$N,13,FALSE)</f>
        <v>-28.8</v>
      </c>
      <c r="C1059">
        <f t="shared" si="32"/>
        <v>1056</v>
      </c>
      <c r="D1059">
        <f>_xlfn.IFNA(VLOOKUP(A1059,'NO STEALS HITTERs'!$B:$E,4,FALSE),VLOOKUP(A1059,'NO STEAL PITCHERs'!$B:$E,4,FALSE))</f>
        <v>749.9</v>
      </c>
      <c r="E1059">
        <f t="shared" si="33"/>
        <v>-306.10000000000002</v>
      </c>
    </row>
    <row r="1060" spans="1:5" ht="15.75" thickBot="1" x14ac:dyDescent="0.3">
      <c r="A1060" s="16" t="s">
        <v>679</v>
      </c>
      <c r="B1060">
        <f>VLOOKUP(A1060,'NO STEALS HITTERs'!$B:$N,13,FALSE)</f>
        <v>-28.8</v>
      </c>
      <c r="C1060">
        <f t="shared" si="32"/>
        <v>1056</v>
      </c>
      <c r="D1060">
        <f>_xlfn.IFNA(VLOOKUP(A1060,'NO STEALS HITTERs'!$B:$E,4,FALSE),VLOOKUP(A1060,'NO STEAL PITCHERs'!$B:$E,4,FALSE))</f>
        <v>999</v>
      </c>
      <c r="E1060" t="e">
        <f t="shared" si="33"/>
        <v>#N/A</v>
      </c>
    </row>
    <row r="1061" spans="1:5" ht="15.75" thickBot="1" x14ac:dyDescent="0.3">
      <c r="A1061" s="16" t="s">
        <v>756</v>
      </c>
      <c r="B1061">
        <f>VLOOKUP(A1061,'NO STEALS HITTERs'!$B:$N,13,FALSE)</f>
        <v>-28.8</v>
      </c>
      <c r="C1061">
        <f t="shared" si="32"/>
        <v>1056</v>
      </c>
      <c r="D1061">
        <f>_xlfn.IFNA(VLOOKUP(A1061,'NO STEALS HITTERs'!$B:$E,4,FALSE),VLOOKUP(A1061,'NO STEAL PITCHERs'!$B:$E,4,FALSE))</f>
        <v>999</v>
      </c>
      <c r="E1061" t="e">
        <f t="shared" si="33"/>
        <v>#N/A</v>
      </c>
    </row>
    <row r="1062" spans="1:5" ht="15.75" thickBot="1" x14ac:dyDescent="0.3">
      <c r="A1062" s="16" t="s">
        <v>575</v>
      </c>
      <c r="B1062">
        <f>VLOOKUP(A1062,'NO STEALS HITTERs'!$B:$N,13,FALSE)</f>
        <v>-28.8</v>
      </c>
      <c r="C1062">
        <f t="shared" si="32"/>
        <v>1056</v>
      </c>
      <c r="D1062">
        <f>_xlfn.IFNA(VLOOKUP(A1062,'NO STEALS HITTERs'!$B:$E,4,FALSE),VLOOKUP(A1062,'NO STEAL PITCHERs'!$B:$E,4,FALSE))</f>
        <v>999</v>
      </c>
      <c r="E1062" t="e">
        <f t="shared" si="33"/>
        <v>#N/A</v>
      </c>
    </row>
    <row r="1063" spans="1:5" ht="15.75" thickBot="1" x14ac:dyDescent="0.3">
      <c r="A1063" s="16" t="s">
        <v>576</v>
      </c>
      <c r="B1063">
        <f>VLOOKUP(A1063,'NO STEALS HITTERs'!$B:$N,13,FALSE)</f>
        <v>-28.8</v>
      </c>
      <c r="C1063">
        <f t="shared" si="32"/>
        <v>1056</v>
      </c>
      <c r="D1063">
        <f>_xlfn.IFNA(VLOOKUP(A1063,'NO STEALS HITTERs'!$B:$E,4,FALSE),VLOOKUP(A1063,'NO STEAL PITCHERs'!$B:$E,4,FALSE))</f>
        <v>999</v>
      </c>
      <c r="E1063" t="e">
        <f t="shared" si="33"/>
        <v>#N/A</v>
      </c>
    </row>
    <row r="1064" spans="1:5" ht="15.75" thickBot="1" x14ac:dyDescent="0.3">
      <c r="A1064" s="16" t="s">
        <v>680</v>
      </c>
      <c r="B1064">
        <f>VLOOKUP(A1064,'NO STEALS HITTERs'!$B:$N,13,FALSE)</f>
        <v>-28.8</v>
      </c>
      <c r="C1064">
        <f t="shared" si="32"/>
        <v>1056</v>
      </c>
      <c r="D1064">
        <f>_xlfn.IFNA(VLOOKUP(A1064,'NO STEALS HITTERs'!$B:$E,4,FALSE),VLOOKUP(A1064,'NO STEAL PITCHERs'!$B:$E,4,FALSE))</f>
        <v>751</v>
      </c>
      <c r="E1064">
        <f t="shared" si="33"/>
        <v>-305</v>
      </c>
    </row>
    <row r="1065" spans="1:5" ht="15.75" thickBot="1" x14ac:dyDescent="0.3">
      <c r="A1065" s="16" t="s">
        <v>569</v>
      </c>
      <c r="B1065">
        <f>VLOOKUP(A1065,'NO STEALS HITTERs'!$B:$N,13,FALSE)</f>
        <v>-28.9</v>
      </c>
      <c r="C1065">
        <f t="shared" si="32"/>
        <v>1064</v>
      </c>
      <c r="D1065">
        <f>_xlfn.IFNA(VLOOKUP(A1065,'NO STEALS HITTERs'!$B:$E,4,FALSE),VLOOKUP(A1065,'NO STEAL PITCHERs'!$B:$E,4,FALSE))</f>
        <v>750.8</v>
      </c>
      <c r="E1065">
        <f t="shared" si="33"/>
        <v>-313.20000000000005</v>
      </c>
    </row>
    <row r="1066" spans="1:5" ht="15.75" thickBot="1" x14ac:dyDescent="0.3">
      <c r="A1066" s="16" t="s">
        <v>805</v>
      </c>
      <c r="B1066">
        <f>VLOOKUP(A1066,'NO STEALS HITTERs'!$B:$N,13,FALSE)</f>
        <v>-28.9</v>
      </c>
      <c r="C1066">
        <f t="shared" si="32"/>
        <v>1064</v>
      </c>
      <c r="D1066">
        <f>_xlfn.IFNA(VLOOKUP(A1066,'NO STEALS HITTERs'!$B:$E,4,FALSE),VLOOKUP(A1066,'NO STEAL PITCHERs'!$B:$E,4,FALSE))</f>
        <v>737.3</v>
      </c>
      <c r="E1066">
        <f t="shared" si="33"/>
        <v>-326.70000000000005</v>
      </c>
    </row>
    <row r="1067" spans="1:5" ht="15.75" thickBot="1" x14ac:dyDescent="0.3">
      <c r="A1067" s="16" t="s">
        <v>570</v>
      </c>
      <c r="B1067">
        <f>VLOOKUP(A1067,'NO STEALS HITTERs'!$B:$N,13,FALSE)</f>
        <v>-28.9</v>
      </c>
      <c r="C1067">
        <f t="shared" si="32"/>
        <v>1064</v>
      </c>
      <c r="D1067">
        <f>_xlfn.IFNA(VLOOKUP(A1067,'NO STEALS HITTERs'!$B:$E,4,FALSE),VLOOKUP(A1067,'NO STEAL PITCHERs'!$B:$E,4,FALSE))</f>
        <v>999</v>
      </c>
      <c r="E1067" t="e">
        <f t="shared" si="33"/>
        <v>#N/A</v>
      </c>
    </row>
    <row r="1068" spans="1:5" ht="15.75" thickBot="1" x14ac:dyDescent="0.3">
      <c r="A1068" s="16" t="s">
        <v>738</v>
      </c>
      <c r="B1068">
        <f>VLOOKUP(A1068,'NO STEALS HITTERs'!$B:$N,13,FALSE)</f>
        <v>-28.9</v>
      </c>
      <c r="C1068">
        <f t="shared" si="32"/>
        <v>1064</v>
      </c>
      <c r="D1068">
        <f>_xlfn.IFNA(VLOOKUP(A1068,'NO STEALS HITTERs'!$B:$E,4,FALSE),VLOOKUP(A1068,'NO STEAL PITCHERs'!$B:$E,4,FALSE))</f>
        <v>999</v>
      </c>
      <c r="E1068" t="e">
        <f t="shared" si="33"/>
        <v>#N/A</v>
      </c>
    </row>
    <row r="1069" spans="1:5" ht="15.75" thickBot="1" x14ac:dyDescent="0.3">
      <c r="A1069" s="16" t="s">
        <v>530</v>
      </c>
      <c r="B1069">
        <f>VLOOKUP(A1069,'NO STEALS HITTERs'!$B:$N,13,FALSE)</f>
        <v>-28.9</v>
      </c>
      <c r="C1069">
        <f t="shared" si="32"/>
        <v>1064</v>
      </c>
      <c r="D1069">
        <f>_xlfn.IFNA(VLOOKUP(A1069,'NO STEALS HITTERs'!$B:$E,4,FALSE),VLOOKUP(A1069,'NO STEAL PITCHERs'!$B:$E,4,FALSE))</f>
        <v>741</v>
      </c>
      <c r="E1069">
        <f t="shared" si="33"/>
        <v>-323</v>
      </c>
    </row>
    <row r="1070" spans="1:5" ht="15.75" thickBot="1" x14ac:dyDescent="0.3">
      <c r="A1070" s="16" t="s">
        <v>536</v>
      </c>
      <c r="B1070">
        <f>VLOOKUP(A1070,'NO STEALS HITTERs'!$B:$N,13,FALSE)</f>
        <v>-28.9</v>
      </c>
      <c r="C1070">
        <f t="shared" si="32"/>
        <v>1064</v>
      </c>
      <c r="D1070">
        <f>_xlfn.IFNA(VLOOKUP(A1070,'NO STEALS HITTERs'!$B:$E,4,FALSE),VLOOKUP(A1070,'NO STEAL PITCHERs'!$B:$E,4,FALSE))</f>
        <v>743.4</v>
      </c>
      <c r="E1070">
        <f t="shared" si="33"/>
        <v>-320.60000000000002</v>
      </c>
    </row>
    <row r="1071" spans="1:5" ht="15.75" thickBot="1" x14ac:dyDescent="0.3">
      <c r="A1071" s="16" t="s">
        <v>644</v>
      </c>
      <c r="B1071">
        <f>VLOOKUP(A1071,'NO STEALS HITTERs'!$B:$N,13,FALSE)</f>
        <v>-28.9</v>
      </c>
      <c r="C1071">
        <f t="shared" si="32"/>
        <v>1064</v>
      </c>
      <c r="D1071">
        <f>_xlfn.IFNA(VLOOKUP(A1071,'NO STEALS HITTERs'!$B:$E,4,FALSE),VLOOKUP(A1071,'NO STEAL PITCHERs'!$B:$E,4,FALSE))</f>
        <v>745.4</v>
      </c>
      <c r="E1071">
        <f t="shared" si="33"/>
        <v>-318.60000000000002</v>
      </c>
    </row>
    <row r="1072" spans="1:5" ht="15.75" thickBot="1" x14ac:dyDescent="0.3">
      <c r="A1072" s="16" t="s">
        <v>602</v>
      </c>
      <c r="B1072">
        <f>VLOOKUP(A1072,'NO STEALS HITTERs'!$B:$N,13,FALSE)</f>
        <v>-29</v>
      </c>
      <c r="C1072">
        <f t="shared" si="32"/>
        <v>1071</v>
      </c>
      <c r="D1072">
        <f>_xlfn.IFNA(VLOOKUP(A1072,'NO STEALS HITTERs'!$B:$E,4,FALSE),VLOOKUP(A1072,'NO STEAL PITCHERs'!$B:$E,4,FALSE))</f>
        <v>746.5</v>
      </c>
      <c r="E1072">
        <f t="shared" si="33"/>
        <v>-324.5</v>
      </c>
    </row>
    <row r="1073" spans="1:5" ht="15.75" thickBot="1" x14ac:dyDescent="0.3">
      <c r="A1073" s="16" t="s">
        <v>597</v>
      </c>
      <c r="B1073">
        <f>VLOOKUP(A1073,'NO STEALS HITTERs'!$B:$N,13,FALSE)</f>
        <v>-29</v>
      </c>
      <c r="C1073">
        <f t="shared" si="32"/>
        <v>1071</v>
      </c>
      <c r="D1073">
        <f>_xlfn.IFNA(VLOOKUP(A1073,'NO STEALS HITTERs'!$B:$E,4,FALSE),VLOOKUP(A1073,'NO STEAL PITCHERs'!$B:$E,4,FALSE))</f>
        <v>999</v>
      </c>
      <c r="E1073" t="e">
        <f t="shared" si="33"/>
        <v>#N/A</v>
      </c>
    </row>
    <row r="1074" spans="1:5" ht="15.75" thickBot="1" x14ac:dyDescent="0.3">
      <c r="A1074" s="16" t="s">
        <v>721</v>
      </c>
      <c r="B1074">
        <f>VLOOKUP(A1074,'NO STEALS HITTERs'!$B:$N,13,FALSE)</f>
        <v>-29</v>
      </c>
      <c r="C1074">
        <f t="shared" si="32"/>
        <v>1071</v>
      </c>
      <c r="D1074">
        <f>_xlfn.IFNA(VLOOKUP(A1074,'NO STEALS HITTERs'!$B:$E,4,FALSE),VLOOKUP(A1074,'NO STEAL PITCHERs'!$B:$E,4,FALSE))</f>
        <v>999</v>
      </c>
      <c r="E1074" t="e">
        <f t="shared" si="33"/>
        <v>#N/A</v>
      </c>
    </row>
    <row r="1075" spans="1:5" ht="15.75" thickBot="1" x14ac:dyDescent="0.3">
      <c r="A1075" s="16" t="s">
        <v>742</v>
      </c>
      <c r="B1075">
        <f>VLOOKUP(A1075,'NO STEALS HITTERs'!$B:$N,13,FALSE)</f>
        <v>-29</v>
      </c>
      <c r="C1075">
        <f t="shared" si="32"/>
        <v>1071</v>
      </c>
      <c r="D1075">
        <f>_xlfn.IFNA(VLOOKUP(A1075,'NO STEALS HITTERs'!$B:$E,4,FALSE),VLOOKUP(A1075,'NO STEAL PITCHERs'!$B:$E,4,FALSE))</f>
        <v>999</v>
      </c>
      <c r="E1075" t="e">
        <f t="shared" si="33"/>
        <v>#N/A</v>
      </c>
    </row>
    <row r="1076" spans="1:5" ht="15.75" thickBot="1" x14ac:dyDescent="0.3">
      <c r="A1076" s="16" t="s">
        <v>802</v>
      </c>
      <c r="B1076">
        <f>VLOOKUP(A1076,'NO STEALS HITTERs'!$B:$N,13,FALSE)</f>
        <v>-29</v>
      </c>
      <c r="C1076">
        <f t="shared" si="32"/>
        <v>1071</v>
      </c>
      <c r="D1076">
        <f>_xlfn.IFNA(VLOOKUP(A1076,'NO STEALS HITTERs'!$B:$E,4,FALSE),VLOOKUP(A1076,'NO STEAL PITCHERs'!$B:$E,4,FALSE))</f>
        <v>999</v>
      </c>
      <c r="E1076" t="e">
        <f t="shared" si="33"/>
        <v>#N/A</v>
      </c>
    </row>
    <row r="1077" spans="1:5" ht="15.75" thickBot="1" x14ac:dyDescent="0.3">
      <c r="A1077" s="16" t="s">
        <v>815</v>
      </c>
      <c r="B1077">
        <f>VLOOKUP(A1077,'NO STEALS HITTERs'!$B:$N,13,FALSE)</f>
        <v>-29.1</v>
      </c>
      <c r="C1077">
        <f t="shared" si="32"/>
        <v>1076</v>
      </c>
      <c r="D1077">
        <f>_xlfn.IFNA(VLOOKUP(A1077,'NO STEALS HITTERs'!$B:$E,4,FALSE),VLOOKUP(A1077,'NO STEAL PITCHERs'!$B:$E,4,FALSE))</f>
        <v>999</v>
      </c>
      <c r="E1077" t="e">
        <f t="shared" si="33"/>
        <v>#N/A</v>
      </c>
    </row>
    <row r="1078" spans="1:5" ht="15.75" thickBot="1" x14ac:dyDescent="0.3">
      <c r="A1078" s="16" t="s">
        <v>806</v>
      </c>
      <c r="B1078">
        <f>VLOOKUP(A1078,'NO STEALS HITTERs'!$B:$N,13,FALSE)</f>
        <v>-29.1</v>
      </c>
      <c r="C1078">
        <f t="shared" si="32"/>
        <v>1076</v>
      </c>
      <c r="D1078">
        <f>_xlfn.IFNA(VLOOKUP(A1078,'NO STEALS HITTERs'!$B:$E,4,FALSE),VLOOKUP(A1078,'NO STEAL PITCHERs'!$B:$E,4,FALSE))</f>
        <v>999</v>
      </c>
      <c r="E1078" t="e">
        <f t="shared" si="33"/>
        <v>#N/A</v>
      </c>
    </row>
    <row r="1079" spans="1:5" ht="15.75" thickBot="1" x14ac:dyDescent="0.3">
      <c r="A1079" s="16" t="s">
        <v>686</v>
      </c>
      <c r="B1079">
        <f>VLOOKUP(A1079,'NO STEALS HITTERs'!$B:$N,13,FALSE)</f>
        <v>-29.1</v>
      </c>
      <c r="C1079">
        <f t="shared" si="32"/>
        <v>1076</v>
      </c>
      <c r="D1079">
        <f>_xlfn.IFNA(VLOOKUP(A1079,'NO STEALS HITTERs'!$B:$E,4,FALSE),VLOOKUP(A1079,'NO STEAL PITCHERs'!$B:$E,4,FALSE))</f>
        <v>999</v>
      </c>
      <c r="E1079" t="e">
        <f t="shared" si="33"/>
        <v>#N/A</v>
      </c>
    </row>
    <row r="1080" spans="1:5" ht="15.75" thickBot="1" x14ac:dyDescent="0.3">
      <c r="A1080" s="16" t="s">
        <v>551</v>
      </c>
      <c r="B1080">
        <f>VLOOKUP(A1080,'NO STEALS HITTERs'!$B:$N,13,FALSE)</f>
        <v>-29.1</v>
      </c>
      <c r="C1080">
        <f t="shared" si="32"/>
        <v>1076</v>
      </c>
      <c r="D1080">
        <f>_xlfn.IFNA(VLOOKUP(A1080,'NO STEALS HITTERs'!$B:$E,4,FALSE),VLOOKUP(A1080,'NO STEAL PITCHERs'!$B:$E,4,FALSE))</f>
        <v>999</v>
      </c>
      <c r="E1080" t="e">
        <f t="shared" si="33"/>
        <v>#N/A</v>
      </c>
    </row>
    <row r="1081" spans="1:5" ht="15.75" thickBot="1" x14ac:dyDescent="0.3">
      <c r="A1081" s="16" t="s">
        <v>809</v>
      </c>
      <c r="B1081">
        <f>VLOOKUP(A1081,'NO STEALS HITTERs'!$B:$N,13,FALSE)</f>
        <v>-29.1</v>
      </c>
      <c r="C1081">
        <f t="shared" si="32"/>
        <v>1076</v>
      </c>
      <c r="D1081">
        <f>_xlfn.IFNA(VLOOKUP(A1081,'NO STEALS HITTERs'!$B:$E,4,FALSE),VLOOKUP(A1081,'NO STEAL PITCHERs'!$B:$E,4,FALSE))</f>
        <v>999</v>
      </c>
      <c r="E1081" t="e">
        <f t="shared" si="33"/>
        <v>#N/A</v>
      </c>
    </row>
    <row r="1082" spans="1:5" ht="15.75" thickBot="1" x14ac:dyDescent="0.3">
      <c r="A1082" s="16" t="s">
        <v>519</v>
      </c>
      <c r="B1082">
        <f>VLOOKUP(A1082,'NO STEALS HITTERs'!$B:$N,13,FALSE)</f>
        <v>-29.1</v>
      </c>
      <c r="C1082">
        <f t="shared" si="32"/>
        <v>1076</v>
      </c>
      <c r="D1082">
        <f>_xlfn.IFNA(VLOOKUP(A1082,'NO STEALS HITTERs'!$B:$E,4,FALSE),VLOOKUP(A1082,'NO STEAL PITCHERs'!$B:$E,4,FALSE))</f>
        <v>718.5</v>
      </c>
      <c r="E1082">
        <f t="shared" si="33"/>
        <v>-357.5</v>
      </c>
    </row>
    <row r="1083" spans="1:5" ht="15.75" thickBot="1" x14ac:dyDescent="0.3">
      <c r="A1083" s="16" t="s">
        <v>808</v>
      </c>
      <c r="B1083">
        <f>VLOOKUP(A1083,'NO STEALS HITTERs'!$B:$N,13,FALSE)</f>
        <v>-29.1</v>
      </c>
      <c r="C1083">
        <f t="shared" si="32"/>
        <v>1076</v>
      </c>
      <c r="D1083">
        <f>_xlfn.IFNA(VLOOKUP(A1083,'NO STEALS HITTERs'!$B:$E,4,FALSE),VLOOKUP(A1083,'NO STEAL PITCHERs'!$B:$E,4,FALSE))</f>
        <v>999</v>
      </c>
      <c r="E1083" t="e">
        <f t="shared" si="33"/>
        <v>#N/A</v>
      </c>
    </row>
    <row r="1084" spans="1:5" ht="15.75" thickBot="1" x14ac:dyDescent="0.3">
      <c r="A1084" s="16" t="s">
        <v>739</v>
      </c>
      <c r="B1084">
        <f>VLOOKUP(A1084,'NO STEALS HITTERs'!$B:$N,13,FALSE)</f>
        <v>-29.1</v>
      </c>
      <c r="C1084">
        <f t="shared" si="32"/>
        <v>1076</v>
      </c>
      <c r="D1084">
        <f>_xlfn.IFNA(VLOOKUP(A1084,'NO STEALS HITTERs'!$B:$E,4,FALSE),VLOOKUP(A1084,'NO STEAL PITCHERs'!$B:$E,4,FALSE))</f>
        <v>999</v>
      </c>
      <c r="E1084" t="e">
        <f t="shared" si="33"/>
        <v>#N/A</v>
      </c>
    </row>
    <row r="1085" spans="1:5" ht="15.75" thickBot="1" x14ac:dyDescent="0.3">
      <c r="A1085" s="16" t="s">
        <v>803</v>
      </c>
      <c r="B1085">
        <f>VLOOKUP(A1085,'NO STEALS HITTERs'!$B:$N,13,FALSE)</f>
        <v>-29.2</v>
      </c>
      <c r="C1085">
        <f t="shared" si="32"/>
        <v>1084</v>
      </c>
      <c r="D1085">
        <f>_xlfn.IFNA(VLOOKUP(A1085,'NO STEALS HITTERs'!$B:$E,4,FALSE),VLOOKUP(A1085,'NO STEAL PITCHERs'!$B:$E,4,FALSE))</f>
        <v>999</v>
      </c>
      <c r="E1085" t="e">
        <f t="shared" si="33"/>
        <v>#N/A</v>
      </c>
    </row>
    <row r="1086" spans="1:5" ht="15.75" thickBot="1" x14ac:dyDescent="0.3">
      <c r="A1086" s="16" t="s">
        <v>807</v>
      </c>
      <c r="B1086">
        <f>VLOOKUP(A1086,'NO STEALS HITTERs'!$B:$N,13,FALSE)</f>
        <v>-29.2</v>
      </c>
      <c r="C1086">
        <f t="shared" si="32"/>
        <v>1084</v>
      </c>
      <c r="D1086">
        <f>_xlfn.IFNA(VLOOKUP(A1086,'NO STEALS HITTERs'!$B:$E,4,FALSE),VLOOKUP(A1086,'NO STEAL PITCHERs'!$B:$E,4,FALSE))</f>
        <v>999</v>
      </c>
      <c r="E1086" t="e">
        <f t="shared" si="33"/>
        <v>#N/A</v>
      </c>
    </row>
    <row r="1087" spans="1:5" ht="15.75" thickBot="1" x14ac:dyDescent="0.3">
      <c r="A1087" s="16" t="s">
        <v>554</v>
      </c>
      <c r="B1087">
        <f>VLOOKUP(A1087,'NO STEALS HITTERs'!$B:$N,13,FALSE)</f>
        <v>-29.2</v>
      </c>
      <c r="C1087">
        <f t="shared" si="32"/>
        <v>1084</v>
      </c>
      <c r="D1087">
        <f>_xlfn.IFNA(VLOOKUP(A1087,'NO STEALS HITTERs'!$B:$E,4,FALSE),VLOOKUP(A1087,'NO STEAL PITCHERs'!$B:$E,4,FALSE))</f>
        <v>744.7</v>
      </c>
      <c r="E1087">
        <f t="shared" si="33"/>
        <v>-339.29999999999995</v>
      </c>
    </row>
    <row r="1088" spans="1:5" ht="15.75" thickBot="1" x14ac:dyDescent="0.3">
      <c r="A1088" s="16" t="s">
        <v>581</v>
      </c>
      <c r="B1088">
        <f>VLOOKUP(A1088,'NO STEALS HITTERs'!$B:$N,13,FALSE)</f>
        <v>-29.2</v>
      </c>
      <c r="C1088">
        <f t="shared" si="32"/>
        <v>1084</v>
      </c>
      <c r="D1088">
        <f>_xlfn.IFNA(VLOOKUP(A1088,'NO STEALS HITTERs'!$B:$E,4,FALSE),VLOOKUP(A1088,'NO STEAL PITCHERs'!$B:$E,4,FALSE))</f>
        <v>999</v>
      </c>
      <c r="E1088" t="e">
        <f t="shared" si="33"/>
        <v>#N/A</v>
      </c>
    </row>
    <row r="1089" spans="1:5" ht="15.75" thickBot="1" x14ac:dyDescent="0.3">
      <c r="A1089" s="16" t="s">
        <v>658</v>
      </c>
      <c r="B1089">
        <f>VLOOKUP(A1089,'NO STEALS HITTERs'!$B:$N,13,FALSE)</f>
        <v>-29.2</v>
      </c>
      <c r="C1089">
        <f t="shared" si="32"/>
        <v>1084</v>
      </c>
      <c r="D1089">
        <f>_xlfn.IFNA(VLOOKUP(A1089,'NO STEALS HITTERs'!$B:$E,4,FALSE),VLOOKUP(A1089,'NO STEAL PITCHERs'!$B:$E,4,FALSE))</f>
        <v>736</v>
      </c>
      <c r="E1089">
        <f t="shared" si="33"/>
        <v>-348</v>
      </c>
    </row>
    <row r="1090" spans="1:5" ht="15.75" thickBot="1" x14ac:dyDescent="0.3">
      <c r="A1090" s="16" t="s">
        <v>754</v>
      </c>
      <c r="B1090">
        <f>VLOOKUP(A1090,'NO STEALS HITTERs'!$B:$N,13,FALSE)</f>
        <v>-29.2</v>
      </c>
      <c r="C1090">
        <f t="shared" ref="C1090:C1153" si="34">_xlfn.RANK.EQ(B1090,$B:$B)</f>
        <v>1084</v>
      </c>
      <c r="D1090">
        <f>_xlfn.IFNA(VLOOKUP(A1090,'NO STEALS HITTERs'!$B:$E,4,FALSE),VLOOKUP(A1090,'NO STEAL PITCHERs'!$B:$E,4,FALSE))</f>
        <v>999</v>
      </c>
      <c r="E1090" t="e">
        <f t="shared" ref="E1090:E1153" si="35">IF(NOT(D1090=999),D1090-C1090,NA())</f>
        <v>#N/A</v>
      </c>
    </row>
    <row r="1091" spans="1:5" ht="15.75" thickBot="1" x14ac:dyDescent="0.3">
      <c r="A1091" s="16" t="s">
        <v>572</v>
      </c>
      <c r="B1091">
        <f>VLOOKUP(A1091,'NO STEALS HITTERs'!$B:$N,13,FALSE)</f>
        <v>-29.2</v>
      </c>
      <c r="C1091">
        <f t="shared" si="34"/>
        <v>1084</v>
      </c>
      <c r="D1091">
        <f>_xlfn.IFNA(VLOOKUP(A1091,'NO STEALS HITTERs'!$B:$E,4,FALSE),VLOOKUP(A1091,'NO STEAL PITCHERs'!$B:$E,4,FALSE))</f>
        <v>720.8</v>
      </c>
      <c r="E1091">
        <f t="shared" si="35"/>
        <v>-363.20000000000005</v>
      </c>
    </row>
    <row r="1092" spans="1:5" ht="15.75" thickBot="1" x14ac:dyDescent="0.3">
      <c r="A1092" s="16" t="s">
        <v>605</v>
      </c>
      <c r="B1092">
        <f>VLOOKUP(A1092,'NO STEALS HITTERs'!$B:$N,13,FALSE)</f>
        <v>-29.2</v>
      </c>
      <c r="C1092">
        <f t="shared" si="34"/>
        <v>1084</v>
      </c>
      <c r="D1092">
        <f>_xlfn.IFNA(VLOOKUP(A1092,'NO STEALS HITTERs'!$B:$E,4,FALSE),VLOOKUP(A1092,'NO STEAL PITCHERs'!$B:$E,4,FALSE))</f>
        <v>739.8</v>
      </c>
      <c r="E1092">
        <f t="shared" si="35"/>
        <v>-344.20000000000005</v>
      </c>
    </row>
    <row r="1093" spans="1:5" ht="15.75" thickBot="1" x14ac:dyDescent="0.3">
      <c r="A1093" s="16" t="s">
        <v>566</v>
      </c>
      <c r="B1093">
        <f>VLOOKUP(A1093,'NO STEALS HITTERs'!$B:$N,13,FALSE)</f>
        <v>-29.2</v>
      </c>
      <c r="C1093">
        <f t="shared" si="34"/>
        <v>1084</v>
      </c>
      <c r="D1093">
        <f>_xlfn.IFNA(VLOOKUP(A1093,'NO STEALS HITTERs'!$B:$E,4,FALSE),VLOOKUP(A1093,'NO STEAL PITCHERs'!$B:$E,4,FALSE))</f>
        <v>750</v>
      </c>
      <c r="E1093">
        <f t="shared" si="35"/>
        <v>-334</v>
      </c>
    </row>
    <row r="1094" spans="1:5" ht="15.75" thickBot="1" x14ac:dyDescent="0.3">
      <c r="A1094" s="16" t="s">
        <v>762</v>
      </c>
      <c r="B1094">
        <f>VLOOKUP(A1094,'NO STEALS HITTERs'!$B:$N,13,FALSE)</f>
        <v>-29.3</v>
      </c>
      <c r="C1094">
        <f t="shared" si="34"/>
        <v>1093</v>
      </c>
      <c r="D1094">
        <f>_xlfn.IFNA(VLOOKUP(A1094,'NO STEALS HITTERs'!$B:$E,4,FALSE),VLOOKUP(A1094,'NO STEAL PITCHERs'!$B:$E,4,FALSE))</f>
        <v>999</v>
      </c>
      <c r="E1094" t="e">
        <f t="shared" si="35"/>
        <v>#N/A</v>
      </c>
    </row>
    <row r="1095" spans="1:5" ht="15.75" thickBot="1" x14ac:dyDescent="0.3">
      <c r="A1095" s="16" t="s">
        <v>810</v>
      </c>
      <c r="B1095">
        <f>VLOOKUP(A1095,'NO STEALS HITTERs'!$B:$N,13,FALSE)</f>
        <v>-29.3</v>
      </c>
      <c r="C1095">
        <f t="shared" si="34"/>
        <v>1093</v>
      </c>
      <c r="D1095">
        <f>_xlfn.IFNA(VLOOKUP(A1095,'NO STEALS HITTERs'!$B:$E,4,FALSE),VLOOKUP(A1095,'NO STEAL PITCHERs'!$B:$E,4,FALSE))</f>
        <v>999</v>
      </c>
      <c r="E1095" t="e">
        <f t="shared" si="35"/>
        <v>#N/A</v>
      </c>
    </row>
    <row r="1096" spans="1:5" ht="15.75" thickBot="1" x14ac:dyDescent="0.3">
      <c r="A1096" s="16" t="s">
        <v>813</v>
      </c>
      <c r="B1096">
        <f>VLOOKUP(A1096,'NO STEALS HITTERs'!$B:$N,13,FALSE)</f>
        <v>-29.3</v>
      </c>
      <c r="C1096">
        <f t="shared" si="34"/>
        <v>1093</v>
      </c>
      <c r="D1096">
        <f>_xlfn.IFNA(VLOOKUP(A1096,'NO STEALS HITTERs'!$B:$E,4,FALSE),VLOOKUP(A1096,'NO STEAL PITCHERs'!$B:$E,4,FALSE))</f>
        <v>999</v>
      </c>
      <c r="E1096" t="e">
        <f t="shared" si="35"/>
        <v>#N/A</v>
      </c>
    </row>
    <row r="1097" spans="1:5" ht="15.75" thickBot="1" x14ac:dyDescent="0.3">
      <c r="A1097" s="16" t="s">
        <v>720</v>
      </c>
      <c r="B1097">
        <f>VLOOKUP(A1097,'NO STEALS HITTERs'!$B:$N,13,FALSE)</f>
        <v>-29.3</v>
      </c>
      <c r="C1097">
        <f t="shared" si="34"/>
        <v>1093</v>
      </c>
      <c r="D1097">
        <f>_xlfn.IFNA(VLOOKUP(A1097,'NO STEALS HITTERs'!$B:$E,4,FALSE),VLOOKUP(A1097,'NO STEAL PITCHERs'!$B:$E,4,FALSE))</f>
        <v>749.9</v>
      </c>
      <c r="E1097">
        <f t="shared" si="35"/>
        <v>-343.1</v>
      </c>
    </row>
    <row r="1098" spans="1:5" ht="15.75" thickBot="1" x14ac:dyDescent="0.3">
      <c r="A1098" s="16" t="s">
        <v>801</v>
      </c>
      <c r="B1098">
        <f>VLOOKUP(A1098,'NO STEALS HITTERs'!$B:$N,13,FALSE)</f>
        <v>-29.3</v>
      </c>
      <c r="C1098">
        <f t="shared" si="34"/>
        <v>1093</v>
      </c>
      <c r="D1098">
        <f>_xlfn.IFNA(VLOOKUP(A1098,'NO STEALS HITTERs'!$B:$E,4,FALSE),VLOOKUP(A1098,'NO STEAL PITCHERs'!$B:$E,4,FALSE))</f>
        <v>999</v>
      </c>
      <c r="E1098" t="e">
        <f t="shared" si="35"/>
        <v>#N/A</v>
      </c>
    </row>
    <row r="1099" spans="1:5" ht="15.75" thickBot="1" x14ac:dyDescent="0.3">
      <c r="A1099" s="16" t="s">
        <v>539</v>
      </c>
      <c r="B1099">
        <f>VLOOKUP(A1099,'NO STEALS HITTERs'!$B:$N,13,FALSE)</f>
        <v>-29.3</v>
      </c>
      <c r="C1099">
        <f t="shared" si="34"/>
        <v>1093</v>
      </c>
      <c r="D1099">
        <f>_xlfn.IFNA(VLOOKUP(A1099,'NO STEALS HITTERs'!$B:$E,4,FALSE),VLOOKUP(A1099,'NO STEAL PITCHERs'!$B:$E,4,FALSE))</f>
        <v>641.5</v>
      </c>
      <c r="E1099">
        <f t="shared" si="35"/>
        <v>-451.5</v>
      </c>
    </row>
    <row r="1100" spans="1:5" ht="15.75" thickBot="1" x14ac:dyDescent="0.3">
      <c r="A1100" s="16" t="s">
        <v>559</v>
      </c>
      <c r="B1100">
        <f>VLOOKUP(A1100,'NO STEALS HITTERs'!$B:$N,13,FALSE)</f>
        <v>-29.3</v>
      </c>
      <c r="C1100">
        <f t="shared" si="34"/>
        <v>1093</v>
      </c>
      <c r="D1100">
        <f>_xlfn.IFNA(VLOOKUP(A1100,'NO STEALS HITTERs'!$B:$E,4,FALSE),VLOOKUP(A1100,'NO STEAL PITCHERs'!$B:$E,4,FALSE))</f>
        <v>749.7</v>
      </c>
      <c r="E1100">
        <f t="shared" si="35"/>
        <v>-343.29999999999995</v>
      </c>
    </row>
    <row r="1101" spans="1:5" ht="15.75" thickBot="1" x14ac:dyDescent="0.3">
      <c r="A1101" s="16" t="s">
        <v>553</v>
      </c>
      <c r="B1101">
        <f>VLOOKUP(A1101,'NO STEALS HITTERs'!$B:$N,13,FALSE)</f>
        <v>-29.3</v>
      </c>
      <c r="C1101">
        <f t="shared" si="34"/>
        <v>1093</v>
      </c>
      <c r="D1101">
        <f>_xlfn.IFNA(VLOOKUP(A1101,'NO STEALS HITTERs'!$B:$E,4,FALSE),VLOOKUP(A1101,'NO STEAL PITCHERs'!$B:$E,4,FALSE))</f>
        <v>999</v>
      </c>
      <c r="E1101" t="e">
        <f t="shared" si="35"/>
        <v>#N/A</v>
      </c>
    </row>
    <row r="1102" spans="1:5" ht="15.75" thickBot="1" x14ac:dyDescent="0.3">
      <c r="A1102" s="16" t="s">
        <v>580</v>
      </c>
      <c r="B1102">
        <f>VLOOKUP(A1102,'NO STEALS HITTERs'!$B:$N,13,FALSE)</f>
        <v>-29.3</v>
      </c>
      <c r="C1102">
        <f t="shared" si="34"/>
        <v>1093</v>
      </c>
      <c r="D1102">
        <f>_xlfn.IFNA(VLOOKUP(A1102,'NO STEALS HITTERs'!$B:$E,4,FALSE),VLOOKUP(A1102,'NO STEAL PITCHERs'!$B:$E,4,FALSE))</f>
        <v>999</v>
      </c>
      <c r="E1102" t="e">
        <f t="shared" si="35"/>
        <v>#N/A</v>
      </c>
    </row>
    <row r="1103" spans="1:5" ht="15.75" thickBot="1" x14ac:dyDescent="0.3">
      <c r="A1103" s="16" t="s">
        <v>749</v>
      </c>
      <c r="B1103">
        <f>VLOOKUP(A1103,'NO STEALS HITTERs'!$B:$N,13,FALSE)</f>
        <v>-29.3</v>
      </c>
      <c r="C1103">
        <f t="shared" si="34"/>
        <v>1093</v>
      </c>
      <c r="D1103">
        <f>_xlfn.IFNA(VLOOKUP(A1103,'NO STEALS HITTERs'!$B:$E,4,FALSE),VLOOKUP(A1103,'NO STEAL PITCHERs'!$B:$E,4,FALSE))</f>
        <v>999</v>
      </c>
      <c r="E1103" t="e">
        <f t="shared" si="35"/>
        <v>#N/A</v>
      </c>
    </row>
    <row r="1104" spans="1:5" ht="15.75" thickBot="1" x14ac:dyDescent="0.3">
      <c r="A1104" s="16" t="s">
        <v>811</v>
      </c>
      <c r="B1104">
        <f>VLOOKUP(A1104,'NO STEALS HITTERs'!$B:$N,13,FALSE)</f>
        <v>-29.4</v>
      </c>
      <c r="C1104">
        <f t="shared" si="34"/>
        <v>1103</v>
      </c>
      <c r="D1104">
        <f>_xlfn.IFNA(VLOOKUP(A1104,'NO STEALS HITTERs'!$B:$E,4,FALSE),VLOOKUP(A1104,'NO STEAL PITCHERs'!$B:$E,4,FALSE))</f>
        <v>999</v>
      </c>
      <c r="E1104" t="e">
        <f t="shared" si="35"/>
        <v>#N/A</v>
      </c>
    </row>
    <row r="1105" spans="1:5" ht="15.75" thickBot="1" x14ac:dyDescent="0.3">
      <c r="A1105" s="16" t="s">
        <v>767</v>
      </c>
      <c r="B1105">
        <f>VLOOKUP(A1105,'NO STEALS HITTERs'!$B:$N,13,FALSE)</f>
        <v>-29.4</v>
      </c>
      <c r="C1105">
        <f t="shared" si="34"/>
        <v>1103</v>
      </c>
      <c r="D1105">
        <f>_xlfn.IFNA(VLOOKUP(A1105,'NO STEALS HITTERs'!$B:$E,4,FALSE),VLOOKUP(A1105,'NO STEAL PITCHERs'!$B:$E,4,FALSE))</f>
        <v>999</v>
      </c>
      <c r="E1105" t="e">
        <f t="shared" si="35"/>
        <v>#N/A</v>
      </c>
    </row>
    <row r="1106" spans="1:5" ht="15.75" thickBot="1" x14ac:dyDescent="0.3">
      <c r="A1106" s="16" t="s">
        <v>812</v>
      </c>
      <c r="B1106">
        <f>VLOOKUP(A1106,'NO STEALS HITTERs'!$B:$N,13,FALSE)</f>
        <v>-29.4</v>
      </c>
      <c r="C1106">
        <f t="shared" si="34"/>
        <v>1103</v>
      </c>
      <c r="D1106">
        <f>_xlfn.IFNA(VLOOKUP(A1106,'NO STEALS HITTERs'!$B:$E,4,FALSE),VLOOKUP(A1106,'NO STEAL PITCHERs'!$B:$E,4,FALSE))</f>
        <v>999</v>
      </c>
      <c r="E1106" t="e">
        <f t="shared" si="35"/>
        <v>#N/A</v>
      </c>
    </row>
    <row r="1107" spans="1:5" ht="15.75" thickBot="1" x14ac:dyDescent="0.3">
      <c r="A1107" s="16" t="s">
        <v>750</v>
      </c>
      <c r="B1107">
        <f>VLOOKUP(A1107,'NO STEALS HITTERs'!$B:$N,13,FALSE)</f>
        <v>-29.4</v>
      </c>
      <c r="C1107">
        <f t="shared" si="34"/>
        <v>1103</v>
      </c>
      <c r="D1107">
        <f>_xlfn.IFNA(VLOOKUP(A1107,'NO STEALS HITTERs'!$B:$E,4,FALSE),VLOOKUP(A1107,'NO STEAL PITCHERs'!$B:$E,4,FALSE))</f>
        <v>999</v>
      </c>
      <c r="E1107" t="e">
        <f t="shared" si="35"/>
        <v>#N/A</v>
      </c>
    </row>
    <row r="1108" spans="1:5" ht="15.75" thickBot="1" x14ac:dyDescent="0.3">
      <c r="A1108" s="16" t="s">
        <v>548</v>
      </c>
      <c r="B1108">
        <f>VLOOKUP(A1108,'NO STEALS HITTERs'!$B:$N,13,FALSE)</f>
        <v>-29.4</v>
      </c>
      <c r="C1108">
        <f t="shared" si="34"/>
        <v>1103</v>
      </c>
      <c r="D1108">
        <f>_xlfn.IFNA(VLOOKUP(A1108,'NO STEALS HITTERs'!$B:$E,4,FALSE),VLOOKUP(A1108,'NO STEAL PITCHERs'!$B:$E,4,FALSE))</f>
        <v>725.4</v>
      </c>
      <c r="E1108">
        <f t="shared" si="35"/>
        <v>-377.6</v>
      </c>
    </row>
    <row r="1109" spans="1:5" ht="15.75" thickBot="1" x14ac:dyDescent="0.3">
      <c r="A1109" s="16" t="s">
        <v>804</v>
      </c>
      <c r="B1109">
        <f>VLOOKUP(A1109,'NO STEALS HITTERs'!$B:$N,13,FALSE)</f>
        <v>-29.5</v>
      </c>
      <c r="C1109">
        <f t="shared" si="34"/>
        <v>1108</v>
      </c>
      <c r="D1109">
        <f>_xlfn.IFNA(VLOOKUP(A1109,'NO STEALS HITTERs'!$B:$E,4,FALSE),VLOOKUP(A1109,'NO STEAL PITCHERs'!$B:$E,4,FALSE))</f>
        <v>999</v>
      </c>
      <c r="E1109" t="e">
        <f t="shared" si="35"/>
        <v>#N/A</v>
      </c>
    </row>
    <row r="1110" spans="1:5" ht="15.75" thickBot="1" x14ac:dyDescent="0.3">
      <c r="A1110" s="16" t="s">
        <v>772</v>
      </c>
      <c r="B1110">
        <f>VLOOKUP(A1110,'NO STEALS HITTERs'!$B:$N,13,FALSE)</f>
        <v>-29.5</v>
      </c>
      <c r="C1110">
        <f t="shared" si="34"/>
        <v>1108</v>
      </c>
      <c r="D1110">
        <f>_xlfn.IFNA(VLOOKUP(A1110,'NO STEALS HITTERs'!$B:$E,4,FALSE),VLOOKUP(A1110,'NO STEAL PITCHERs'!$B:$E,4,FALSE))</f>
        <v>999</v>
      </c>
      <c r="E1110" t="e">
        <f t="shared" si="35"/>
        <v>#N/A</v>
      </c>
    </row>
    <row r="1111" spans="1:5" ht="15.75" thickBot="1" x14ac:dyDescent="0.3">
      <c r="A1111" s="16" t="s">
        <v>784</v>
      </c>
      <c r="B1111">
        <f>VLOOKUP(A1111,'NO STEALS HITTERs'!$B:$N,13,FALSE)</f>
        <v>-29.5</v>
      </c>
      <c r="C1111">
        <f t="shared" si="34"/>
        <v>1108</v>
      </c>
      <c r="D1111">
        <f>_xlfn.IFNA(VLOOKUP(A1111,'NO STEALS HITTERs'!$B:$E,4,FALSE),VLOOKUP(A1111,'NO STEAL PITCHERs'!$B:$E,4,FALSE))</f>
        <v>999</v>
      </c>
      <c r="E1111" t="e">
        <f t="shared" si="35"/>
        <v>#N/A</v>
      </c>
    </row>
    <row r="1112" spans="1:5" ht="15.75" thickBot="1" x14ac:dyDescent="0.3">
      <c r="A1112" s="16" t="s">
        <v>587</v>
      </c>
      <c r="B1112">
        <f>VLOOKUP(A1112,'NO STEALS HITTERs'!$B:$N,13,FALSE)</f>
        <v>-29.6</v>
      </c>
      <c r="C1112">
        <f t="shared" si="34"/>
        <v>1111</v>
      </c>
      <c r="D1112">
        <f>_xlfn.IFNA(VLOOKUP(A1112,'NO STEALS HITTERs'!$B:$E,4,FALSE),VLOOKUP(A1112,'NO STEAL PITCHERs'!$B:$E,4,FALSE))</f>
        <v>999</v>
      </c>
      <c r="E1112" t="e">
        <f t="shared" si="35"/>
        <v>#N/A</v>
      </c>
    </row>
    <row r="1113" spans="1:5" ht="15.75" thickBot="1" x14ac:dyDescent="0.3">
      <c r="A1113" s="16" t="s">
        <v>774</v>
      </c>
      <c r="B1113">
        <f>VLOOKUP(A1113,'NO STEALS HITTERs'!$B:$N,13,FALSE)</f>
        <v>-29.6</v>
      </c>
      <c r="C1113">
        <f t="shared" si="34"/>
        <v>1111</v>
      </c>
      <c r="D1113">
        <f>_xlfn.IFNA(VLOOKUP(A1113,'NO STEALS HITTERs'!$B:$E,4,FALSE),VLOOKUP(A1113,'NO STEAL PITCHERs'!$B:$E,4,FALSE))</f>
        <v>999</v>
      </c>
      <c r="E1113" t="e">
        <f t="shared" si="35"/>
        <v>#N/A</v>
      </c>
    </row>
    <row r="1114" spans="1:5" ht="15.75" thickBot="1" x14ac:dyDescent="0.3">
      <c r="A1114" s="16" t="s">
        <v>592</v>
      </c>
      <c r="B1114">
        <f>VLOOKUP(A1114,'NO STEALS HITTERs'!$B:$N,13,FALSE)</f>
        <v>-29.6</v>
      </c>
      <c r="C1114">
        <f t="shared" si="34"/>
        <v>1111</v>
      </c>
      <c r="D1114">
        <f>_xlfn.IFNA(VLOOKUP(A1114,'NO STEALS HITTERs'!$B:$E,4,FALSE),VLOOKUP(A1114,'NO STEAL PITCHERs'!$B:$E,4,FALSE))</f>
        <v>742.3</v>
      </c>
      <c r="E1114">
        <f t="shared" si="35"/>
        <v>-368.70000000000005</v>
      </c>
    </row>
    <row r="1115" spans="1:5" ht="15.75" thickBot="1" x14ac:dyDescent="0.3">
      <c r="A1115" s="16" t="s">
        <v>582</v>
      </c>
      <c r="B1115">
        <f>VLOOKUP(A1115,'NO STEALS HITTERs'!$B:$N,13,FALSE)</f>
        <v>-29.6</v>
      </c>
      <c r="C1115">
        <f t="shared" si="34"/>
        <v>1111</v>
      </c>
      <c r="D1115">
        <f>_xlfn.IFNA(VLOOKUP(A1115,'NO STEALS HITTERs'!$B:$E,4,FALSE),VLOOKUP(A1115,'NO STEAL PITCHERs'!$B:$E,4,FALSE))</f>
        <v>751</v>
      </c>
      <c r="E1115">
        <f t="shared" si="35"/>
        <v>-360</v>
      </c>
    </row>
    <row r="1116" spans="1:5" ht="15.75" thickBot="1" x14ac:dyDescent="0.3">
      <c r="A1116" s="16" t="s">
        <v>600</v>
      </c>
      <c r="B1116">
        <f>VLOOKUP(A1116,'NO STEALS HITTERs'!$B:$N,13,FALSE)</f>
        <v>-29.6</v>
      </c>
      <c r="C1116">
        <f t="shared" si="34"/>
        <v>1111</v>
      </c>
      <c r="D1116">
        <f>_xlfn.IFNA(VLOOKUP(A1116,'NO STEALS HITTERs'!$B:$E,4,FALSE),VLOOKUP(A1116,'NO STEAL PITCHERs'!$B:$E,4,FALSE))</f>
        <v>999</v>
      </c>
      <c r="E1116" t="e">
        <f t="shared" si="35"/>
        <v>#N/A</v>
      </c>
    </row>
    <row r="1117" spans="1:5" ht="15.75" thickBot="1" x14ac:dyDescent="0.3">
      <c r="A1117" s="16" t="s">
        <v>816</v>
      </c>
      <c r="B1117">
        <f>VLOOKUP(A1117,'NO STEALS HITTERs'!$B:$N,13,FALSE)</f>
        <v>-29.7</v>
      </c>
      <c r="C1117">
        <f t="shared" si="34"/>
        <v>1116</v>
      </c>
      <c r="D1117">
        <f>_xlfn.IFNA(VLOOKUP(A1117,'NO STEALS HITTERs'!$B:$E,4,FALSE),VLOOKUP(A1117,'NO STEAL PITCHERs'!$B:$E,4,FALSE))</f>
        <v>999</v>
      </c>
      <c r="E1117" t="e">
        <f t="shared" si="35"/>
        <v>#N/A</v>
      </c>
    </row>
    <row r="1118" spans="1:5" ht="15.75" thickBot="1" x14ac:dyDescent="0.3">
      <c r="A1118" s="16" t="s">
        <v>773</v>
      </c>
      <c r="B1118">
        <f>VLOOKUP(A1118,'NO STEALS HITTERs'!$B:$N,13,FALSE)</f>
        <v>-29.7</v>
      </c>
      <c r="C1118">
        <f t="shared" si="34"/>
        <v>1116</v>
      </c>
      <c r="D1118">
        <f>_xlfn.IFNA(VLOOKUP(A1118,'NO STEALS HITTERs'!$B:$E,4,FALSE),VLOOKUP(A1118,'NO STEAL PITCHERs'!$B:$E,4,FALSE))</f>
        <v>750.5</v>
      </c>
      <c r="E1118">
        <f t="shared" si="35"/>
        <v>-365.5</v>
      </c>
    </row>
    <row r="1119" spans="1:5" ht="15.75" thickBot="1" x14ac:dyDescent="0.3">
      <c r="A1119" s="16" t="s">
        <v>585</v>
      </c>
      <c r="B1119">
        <f>VLOOKUP(A1119,'NO STEALS HITTERs'!$B:$N,13,FALSE)</f>
        <v>-29.7</v>
      </c>
      <c r="C1119">
        <f t="shared" si="34"/>
        <v>1116</v>
      </c>
      <c r="D1119">
        <f>_xlfn.IFNA(VLOOKUP(A1119,'NO STEALS HITTERs'!$B:$E,4,FALSE),VLOOKUP(A1119,'NO STEAL PITCHERs'!$B:$E,4,FALSE))</f>
        <v>999</v>
      </c>
      <c r="E1119" t="e">
        <f t="shared" si="35"/>
        <v>#N/A</v>
      </c>
    </row>
    <row r="1120" spans="1:5" ht="15.75" thickBot="1" x14ac:dyDescent="0.3">
      <c r="A1120" s="16" t="s">
        <v>630</v>
      </c>
      <c r="B1120">
        <f>VLOOKUP(A1120,'NO STEALS HITTERs'!$B:$N,13,FALSE)</f>
        <v>-29.700000000000003</v>
      </c>
      <c r="C1120">
        <f t="shared" si="34"/>
        <v>1119</v>
      </c>
      <c r="D1120">
        <f>_xlfn.IFNA(VLOOKUP(A1120,'NO STEALS HITTERs'!$B:$E,4,FALSE),VLOOKUP(A1120,'NO STEAL PITCHERs'!$B:$E,4,FALSE))</f>
        <v>999</v>
      </c>
      <c r="E1120" t="e">
        <f t="shared" si="35"/>
        <v>#N/A</v>
      </c>
    </row>
    <row r="1121" spans="1:5" ht="15.75" thickBot="1" x14ac:dyDescent="0.3">
      <c r="A1121" s="16" t="s">
        <v>814</v>
      </c>
      <c r="B1121">
        <f>VLOOKUP(A1121,'NO STEALS HITTERs'!$B:$N,13,FALSE)</f>
        <v>-29.8</v>
      </c>
      <c r="C1121">
        <f t="shared" si="34"/>
        <v>1120</v>
      </c>
      <c r="D1121">
        <f>_xlfn.IFNA(VLOOKUP(A1121,'NO STEALS HITTERs'!$B:$E,4,FALSE),VLOOKUP(A1121,'NO STEAL PITCHERs'!$B:$E,4,FALSE))</f>
        <v>999</v>
      </c>
      <c r="E1121" t="e">
        <f t="shared" si="35"/>
        <v>#N/A</v>
      </c>
    </row>
    <row r="1122" spans="1:5" ht="15.75" thickBot="1" x14ac:dyDescent="0.3">
      <c r="A1122" s="16" t="s">
        <v>669</v>
      </c>
      <c r="B1122">
        <f>VLOOKUP(A1122,'NO STEALS HITTERs'!$B:$N,13,FALSE)</f>
        <v>-29.8</v>
      </c>
      <c r="C1122">
        <f t="shared" si="34"/>
        <v>1120</v>
      </c>
      <c r="D1122">
        <f>_xlfn.IFNA(VLOOKUP(A1122,'NO STEALS HITTERs'!$B:$E,4,FALSE),VLOOKUP(A1122,'NO STEAL PITCHERs'!$B:$E,4,FALSE))</f>
        <v>729.1</v>
      </c>
      <c r="E1122">
        <f t="shared" si="35"/>
        <v>-390.9</v>
      </c>
    </row>
    <row r="1123" spans="1:5" ht="15.75" thickBot="1" x14ac:dyDescent="0.3">
      <c r="A1123" s="16" t="s">
        <v>821</v>
      </c>
      <c r="B1123">
        <f>VLOOKUP(A1123,'NO STEALS HITTERs'!$B:$N,13,FALSE)</f>
        <v>-29.8</v>
      </c>
      <c r="C1123">
        <f t="shared" si="34"/>
        <v>1120</v>
      </c>
      <c r="D1123">
        <f>_xlfn.IFNA(VLOOKUP(A1123,'NO STEALS HITTERs'!$B:$E,4,FALSE),VLOOKUP(A1123,'NO STEAL PITCHERs'!$B:$E,4,FALSE))</f>
        <v>999</v>
      </c>
      <c r="E1123" t="e">
        <f t="shared" si="35"/>
        <v>#N/A</v>
      </c>
    </row>
    <row r="1124" spans="1:5" ht="15.75" thickBot="1" x14ac:dyDescent="0.3">
      <c r="A1124" s="16" t="s">
        <v>817</v>
      </c>
      <c r="B1124">
        <f>VLOOKUP(A1124,'NO STEALS HITTERs'!$B:$N,13,FALSE)</f>
        <v>-29.8</v>
      </c>
      <c r="C1124">
        <f t="shared" si="34"/>
        <v>1120</v>
      </c>
      <c r="D1124">
        <f>_xlfn.IFNA(VLOOKUP(A1124,'NO STEALS HITTERs'!$B:$E,4,FALSE),VLOOKUP(A1124,'NO STEAL PITCHERs'!$B:$E,4,FALSE))</f>
        <v>750</v>
      </c>
      <c r="E1124">
        <f t="shared" si="35"/>
        <v>-370</v>
      </c>
    </row>
    <row r="1125" spans="1:5" ht="15.75" thickBot="1" x14ac:dyDescent="0.3">
      <c r="A1125" s="16" t="s">
        <v>606</v>
      </c>
      <c r="B1125">
        <f>VLOOKUP(A1125,'NO STEALS HITTERs'!$B:$N,13,FALSE)</f>
        <v>-29.8</v>
      </c>
      <c r="C1125">
        <f t="shared" si="34"/>
        <v>1120</v>
      </c>
      <c r="D1125">
        <f>_xlfn.IFNA(VLOOKUP(A1125,'NO STEALS HITTERs'!$B:$E,4,FALSE),VLOOKUP(A1125,'NO STEAL PITCHERs'!$B:$E,4,FALSE))</f>
        <v>999</v>
      </c>
      <c r="E1125" t="e">
        <f t="shared" si="35"/>
        <v>#N/A</v>
      </c>
    </row>
    <row r="1126" spans="1:5" ht="15.75" thickBot="1" x14ac:dyDescent="0.3">
      <c r="A1126" s="16" t="s">
        <v>820</v>
      </c>
      <c r="B1126">
        <f>VLOOKUP(A1126,'NO STEALS HITTERs'!$B:$N,13,FALSE)</f>
        <v>-29.9</v>
      </c>
      <c r="C1126">
        <f t="shared" si="34"/>
        <v>1125</v>
      </c>
      <c r="D1126">
        <f>_xlfn.IFNA(VLOOKUP(A1126,'NO STEALS HITTERs'!$B:$E,4,FALSE),VLOOKUP(A1126,'NO STEAL PITCHERs'!$B:$E,4,FALSE))</f>
        <v>999</v>
      </c>
      <c r="E1126" t="e">
        <f t="shared" si="35"/>
        <v>#N/A</v>
      </c>
    </row>
    <row r="1127" spans="1:5" ht="15.75" thickBot="1" x14ac:dyDescent="0.3">
      <c r="A1127" s="16" t="s">
        <v>648</v>
      </c>
      <c r="B1127">
        <f>VLOOKUP(A1127,'NO STEALS HITTERs'!$B:$N,13,FALSE)</f>
        <v>-29.9</v>
      </c>
      <c r="C1127">
        <f t="shared" si="34"/>
        <v>1125</v>
      </c>
      <c r="D1127">
        <f>_xlfn.IFNA(VLOOKUP(A1127,'NO STEALS HITTERs'!$B:$E,4,FALSE),VLOOKUP(A1127,'NO STEAL PITCHERs'!$B:$E,4,FALSE))</f>
        <v>999</v>
      </c>
      <c r="E1127" t="e">
        <f t="shared" si="35"/>
        <v>#N/A</v>
      </c>
    </row>
    <row r="1128" spans="1:5" ht="15.75" thickBot="1" x14ac:dyDescent="0.3">
      <c r="A1128" s="16" t="s">
        <v>543</v>
      </c>
      <c r="B1128">
        <f>VLOOKUP(A1128,'NO STEALS HITTERs'!$B:$N,13,FALSE)</f>
        <v>-29.9</v>
      </c>
      <c r="C1128">
        <f t="shared" si="34"/>
        <v>1125</v>
      </c>
      <c r="D1128">
        <f>_xlfn.IFNA(VLOOKUP(A1128,'NO STEALS HITTERs'!$B:$E,4,FALSE),VLOOKUP(A1128,'NO STEAL PITCHERs'!$B:$E,4,FALSE))</f>
        <v>673</v>
      </c>
      <c r="E1128">
        <f t="shared" si="35"/>
        <v>-452</v>
      </c>
    </row>
    <row r="1129" spans="1:5" ht="15.75" thickBot="1" x14ac:dyDescent="0.3">
      <c r="A1129" s="16" t="s">
        <v>643</v>
      </c>
      <c r="B1129">
        <f>VLOOKUP(A1129,'NO STEALS HITTERs'!$B:$N,13,FALSE)</f>
        <v>-29.9</v>
      </c>
      <c r="C1129">
        <f t="shared" si="34"/>
        <v>1125</v>
      </c>
      <c r="D1129">
        <f>_xlfn.IFNA(VLOOKUP(A1129,'NO STEALS HITTERs'!$B:$E,4,FALSE),VLOOKUP(A1129,'NO STEAL PITCHERs'!$B:$E,4,FALSE))</f>
        <v>999</v>
      </c>
      <c r="E1129" t="e">
        <f t="shared" si="35"/>
        <v>#N/A</v>
      </c>
    </row>
    <row r="1130" spans="1:5" ht="15.75" thickBot="1" x14ac:dyDescent="0.3">
      <c r="A1130" s="16" t="s">
        <v>790</v>
      </c>
      <c r="B1130">
        <f>VLOOKUP(A1130,'NO STEALS HITTERs'!$B:$N,13,FALSE)</f>
        <v>-29.9</v>
      </c>
      <c r="C1130">
        <f t="shared" si="34"/>
        <v>1125</v>
      </c>
      <c r="D1130">
        <f>_xlfn.IFNA(VLOOKUP(A1130,'NO STEALS HITTERs'!$B:$E,4,FALSE),VLOOKUP(A1130,'NO STEAL PITCHERs'!$B:$E,4,FALSE))</f>
        <v>999</v>
      </c>
      <c r="E1130" t="e">
        <f t="shared" si="35"/>
        <v>#N/A</v>
      </c>
    </row>
    <row r="1131" spans="1:5" ht="15.75" thickBot="1" x14ac:dyDescent="0.3">
      <c r="A1131" s="16" t="s">
        <v>593</v>
      </c>
      <c r="B1131">
        <f>VLOOKUP(A1131,'NO STEALS HITTERs'!$B:$N,13,FALSE)</f>
        <v>-29.9</v>
      </c>
      <c r="C1131">
        <f t="shared" si="34"/>
        <v>1125</v>
      </c>
      <c r="D1131">
        <f>_xlfn.IFNA(VLOOKUP(A1131,'NO STEALS HITTERs'!$B:$E,4,FALSE),VLOOKUP(A1131,'NO STEAL PITCHERs'!$B:$E,4,FALSE))</f>
        <v>999</v>
      </c>
      <c r="E1131" t="e">
        <f t="shared" si="35"/>
        <v>#N/A</v>
      </c>
    </row>
    <row r="1132" spans="1:5" ht="15.75" thickBot="1" x14ac:dyDescent="0.3">
      <c r="A1132" s="16" t="s">
        <v>620</v>
      </c>
      <c r="B1132">
        <f>VLOOKUP(A1132,'NO STEALS HITTERs'!$B:$N,13,FALSE)</f>
        <v>-29.9</v>
      </c>
      <c r="C1132">
        <f t="shared" si="34"/>
        <v>1125</v>
      </c>
      <c r="D1132">
        <f>_xlfn.IFNA(VLOOKUP(A1132,'NO STEALS HITTERs'!$B:$E,4,FALSE),VLOOKUP(A1132,'NO STEAL PITCHERs'!$B:$E,4,FALSE))</f>
        <v>999</v>
      </c>
      <c r="E1132" t="e">
        <f t="shared" si="35"/>
        <v>#N/A</v>
      </c>
    </row>
    <row r="1133" spans="1:5" ht="15.75" thickBot="1" x14ac:dyDescent="0.3">
      <c r="A1133" s="16" t="s">
        <v>824</v>
      </c>
      <c r="B1133">
        <f>VLOOKUP(A1133,'NO STEALS HITTERs'!$B:$N,13,FALSE)</f>
        <v>-30</v>
      </c>
      <c r="C1133">
        <f t="shared" si="34"/>
        <v>1132</v>
      </c>
      <c r="D1133">
        <f>_xlfn.IFNA(VLOOKUP(A1133,'NO STEALS HITTERs'!$B:$E,4,FALSE),VLOOKUP(A1133,'NO STEAL PITCHERs'!$B:$E,4,FALSE))</f>
        <v>999</v>
      </c>
      <c r="E1133" t="e">
        <f t="shared" si="35"/>
        <v>#N/A</v>
      </c>
    </row>
    <row r="1134" spans="1:5" ht="15.75" thickBot="1" x14ac:dyDescent="0.3">
      <c r="A1134" s="16" t="s">
        <v>655</v>
      </c>
      <c r="B1134">
        <f>VLOOKUP(A1134,'NO STEALS HITTERs'!$B:$N,13,FALSE)</f>
        <v>-30.1</v>
      </c>
      <c r="C1134">
        <f t="shared" si="34"/>
        <v>1133</v>
      </c>
      <c r="D1134">
        <f>_xlfn.IFNA(VLOOKUP(A1134,'NO STEALS HITTERs'!$B:$E,4,FALSE),VLOOKUP(A1134,'NO STEAL PITCHERs'!$B:$E,4,FALSE))</f>
        <v>999</v>
      </c>
      <c r="E1134" t="e">
        <f t="shared" si="35"/>
        <v>#N/A</v>
      </c>
    </row>
    <row r="1135" spans="1:5" ht="15.75" thickBot="1" x14ac:dyDescent="0.3">
      <c r="A1135" s="16" t="s">
        <v>827</v>
      </c>
      <c r="B1135">
        <f>VLOOKUP(A1135,'NO STEALS HITTERs'!$B:$N,13,FALSE)</f>
        <v>-30.1</v>
      </c>
      <c r="C1135">
        <f t="shared" si="34"/>
        <v>1133</v>
      </c>
      <c r="D1135">
        <f>_xlfn.IFNA(VLOOKUP(A1135,'NO STEALS HITTERs'!$B:$E,4,FALSE),VLOOKUP(A1135,'NO STEAL PITCHERs'!$B:$E,4,FALSE))</f>
        <v>999</v>
      </c>
      <c r="E1135" t="e">
        <f t="shared" si="35"/>
        <v>#N/A</v>
      </c>
    </row>
    <row r="1136" spans="1:5" ht="15.75" thickBot="1" x14ac:dyDescent="0.3">
      <c r="A1136" s="16" t="s">
        <v>795</v>
      </c>
      <c r="B1136">
        <f>VLOOKUP(A1136,'NO STEALS HITTERs'!$B:$N,13,FALSE)</f>
        <v>-30.1</v>
      </c>
      <c r="C1136">
        <f t="shared" si="34"/>
        <v>1133</v>
      </c>
      <c r="D1136">
        <f>_xlfn.IFNA(VLOOKUP(A1136,'NO STEALS HITTERs'!$B:$E,4,FALSE),VLOOKUP(A1136,'NO STEAL PITCHERs'!$B:$E,4,FALSE))</f>
        <v>999</v>
      </c>
      <c r="E1136" t="e">
        <f t="shared" si="35"/>
        <v>#N/A</v>
      </c>
    </row>
    <row r="1137" spans="1:5" ht="15.75" thickBot="1" x14ac:dyDescent="0.3">
      <c r="A1137" s="16" t="s">
        <v>626</v>
      </c>
      <c r="B1137">
        <f>VLOOKUP(A1137,'NO STEALS HITTERs'!$B:$N,13,FALSE)</f>
        <v>-30.1</v>
      </c>
      <c r="C1137">
        <f t="shared" si="34"/>
        <v>1133</v>
      </c>
      <c r="D1137">
        <f>_xlfn.IFNA(VLOOKUP(A1137,'NO STEALS HITTERs'!$B:$E,4,FALSE),VLOOKUP(A1137,'NO STEAL PITCHERs'!$B:$E,4,FALSE))</f>
        <v>999</v>
      </c>
      <c r="E1137" t="e">
        <f t="shared" si="35"/>
        <v>#N/A</v>
      </c>
    </row>
    <row r="1138" spans="1:5" ht="15.75" thickBot="1" x14ac:dyDescent="0.3">
      <c r="A1138" s="16" t="s">
        <v>794</v>
      </c>
      <c r="B1138">
        <f>VLOOKUP(A1138,'NO STEALS HITTERs'!$B:$N,13,FALSE)</f>
        <v>-30.1</v>
      </c>
      <c r="C1138">
        <f t="shared" si="34"/>
        <v>1133</v>
      </c>
      <c r="D1138">
        <f>_xlfn.IFNA(VLOOKUP(A1138,'NO STEALS HITTERs'!$B:$E,4,FALSE),VLOOKUP(A1138,'NO STEAL PITCHERs'!$B:$E,4,FALSE))</f>
        <v>999</v>
      </c>
      <c r="E1138" t="e">
        <f t="shared" si="35"/>
        <v>#N/A</v>
      </c>
    </row>
    <row r="1139" spans="1:5" ht="15.75" thickBot="1" x14ac:dyDescent="0.3">
      <c r="A1139" s="16" t="s">
        <v>823</v>
      </c>
      <c r="B1139">
        <f>VLOOKUP(A1139,'NO STEALS HITTERs'!$B:$N,13,FALSE)</f>
        <v>-30.2</v>
      </c>
      <c r="C1139">
        <f t="shared" si="34"/>
        <v>1138</v>
      </c>
      <c r="D1139">
        <f>_xlfn.IFNA(VLOOKUP(A1139,'NO STEALS HITTERs'!$B:$E,4,FALSE),VLOOKUP(A1139,'NO STEAL PITCHERs'!$B:$E,4,FALSE))</f>
        <v>999</v>
      </c>
      <c r="E1139" t="e">
        <f t="shared" si="35"/>
        <v>#N/A</v>
      </c>
    </row>
    <row r="1140" spans="1:5" ht="15.75" thickBot="1" x14ac:dyDescent="0.3">
      <c r="A1140" s="16" t="s">
        <v>687</v>
      </c>
      <c r="B1140">
        <f>VLOOKUP(A1140,'NO STEALS HITTERs'!$B:$N,13,FALSE)</f>
        <v>-30.2</v>
      </c>
      <c r="C1140">
        <f t="shared" si="34"/>
        <v>1138</v>
      </c>
      <c r="D1140">
        <f>_xlfn.IFNA(VLOOKUP(A1140,'NO STEALS HITTERs'!$B:$E,4,FALSE),VLOOKUP(A1140,'NO STEAL PITCHERs'!$B:$E,4,FALSE))</f>
        <v>999</v>
      </c>
      <c r="E1140" t="e">
        <f t="shared" si="35"/>
        <v>#N/A</v>
      </c>
    </row>
    <row r="1141" spans="1:5" ht="15.75" thickBot="1" x14ac:dyDescent="0.3">
      <c r="A1141" s="16" t="s">
        <v>826</v>
      </c>
      <c r="B1141">
        <f>VLOOKUP(A1141,'NO STEALS HITTERs'!$B:$N,13,FALSE)</f>
        <v>-30.2</v>
      </c>
      <c r="C1141">
        <f t="shared" si="34"/>
        <v>1138</v>
      </c>
      <c r="D1141">
        <f>_xlfn.IFNA(VLOOKUP(A1141,'NO STEALS HITTERs'!$B:$E,4,FALSE),VLOOKUP(A1141,'NO STEAL PITCHERs'!$B:$E,4,FALSE))</f>
        <v>999</v>
      </c>
      <c r="E1141" t="e">
        <f t="shared" si="35"/>
        <v>#N/A</v>
      </c>
    </row>
    <row r="1142" spans="1:5" ht="15.75" thickBot="1" x14ac:dyDescent="0.3">
      <c r="A1142" s="16" t="s">
        <v>800</v>
      </c>
      <c r="B1142">
        <f>VLOOKUP(A1142,'NO STEALS HITTERs'!$B:$N,13,FALSE)</f>
        <v>-30.2</v>
      </c>
      <c r="C1142">
        <f t="shared" si="34"/>
        <v>1138</v>
      </c>
      <c r="D1142">
        <f>_xlfn.IFNA(VLOOKUP(A1142,'NO STEALS HITTERs'!$B:$E,4,FALSE),VLOOKUP(A1142,'NO STEAL PITCHERs'!$B:$E,4,FALSE))</f>
        <v>999</v>
      </c>
      <c r="E1142" t="e">
        <f t="shared" si="35"/>
        <v>#N/A</v>
      </c>
    </row>
    <row r="1143" spans="1:5" ht="15.75" thickBot="1" x14ac:dyDescent="0.3">
      <c r="A1143" s="16" t="s">
        <v>828</v>
      </c>
      <c r="B1143">
        <f>VLOOKUP(A1143,'NO STEALS HITTERs'!$B:$N,13,FALSE)</f>
        <v>-30.3</v>
      </c>
      <c r="C1143">
        <f t="shared" si="34"/>
        <v>1142</v>
      </c>
      <c r="D1143">
        <f>_xlfn.IFNA(VLOOKUP(A1143,'NO STEALS HITTERs'!$B:$E,4,FALSE),VLOOKUP(A1143,'NO STEAL PITCHERs'!$B:$E,4,FALSE))</f>
        <v>999</v>
      </c>
      <c r="E1143" t="e">
        <f t="shared" si="35"/>
        <v>#N/A</v>
      </c>
    </row>
    <row r="1144" spans="1:5" ht="15.75" thickBot="1" x14ac:dyDescent="0.3">
      <c r="A1144" s="6" t="s">
        <v>1369</v>
      </c>
      <c r="B1144">
        <f>VLOOKUP(A1144,'NO STEAL PITCHERs'!$B:$O,14,FALSE)</f>
        <v>-30.3</v>
      </c>
      <c r="C1144">
        <f t="shared" si="34"/>
        <v>1142</v>
      </c>
      <c r="D1144">
        <f>_xlfn.IFNA(VLOOKUP(A1144,'NO STEALS HITTERs'!$B:$E,4,FALSE),VLOOKUP(A1144,'NO STEAL PITCHERs'!$B:$E,4,FALSE))</f>
        <v>386</v>
      </c>
      <c r="E1144">
        <f t="shared" si="35"/>
        <v>-756</v>
      </c>
    </row>
    <row r="1145" spans="1:5" ht="15.75" thickBot="1" x14ac:dyDescent="0.3">
      <c r="A1145" s="16" t="s">
        <v>798</v>
      </c>
      <c r="B1145">
        <f>VLOOKUP(A1145,'NO STEALS HITTERs'!$B:$N,13,FALSE)</f>
        <v>-30.3</v>
      </c>
      <c r="C1145">
        <f t="shared" si="34"/>
        <v>1142</v>
      </c>
      <c r="D1145">
        <f>_xlfn.IFNA(VLOOKUP(A1145,'NO STEALS HITTERs'!$B:$E,4,FALSE),VLOOKUP(A1145,'NO STEAL PITCHERs'!$B:$E,4,FALSE))</f>
        <v>999</v>
      </c>
      <c r="E1145" t="e">
        <f t="shared" si="35"/>
        <v>#N/A</v>
      </c>
    </row>
    <row r="1146" spans="1:5" ht="15.75" thickBot="1" x14ac:dyDescent="0.3">
      <c r="A1146" s="16" t="s">
        <v>601</v>
      </c>
      <c r="B1146">
        <f>VLOOKUP(A1146,'NO STEALS HITTERs'!$B:$N,13,FALSE)</f>
        <v>-30.3</v>
      </c>
      <c r="C1146">
        <f t="shared" si="34"/>
        <v>1142</v>
      </c>
      <c r="D1146">
        <f>_xlfn.IFNA(VLOOKUP(A1146,'NO STEALS HITTERs'!$B:$E,4,FALSE),VLOOKUP(A1146,'NO STEAL PITCHERs'!$B:$E,4,FALSE))</f>
        <v>999</v>
      </c>
      <c r="E1146" t="e">
        <f t="shared" si="35"/>
        <v>#N/A</v>
      </c>
    </row>
    <row r="1147" spans="1:5" ht="15.75" thickBot="1" x14ac:dyDescent="0.3">
      <c r="A1147" s="16" t="s">
        <v>625</v>
      </c>
      <c r="B1147">
        <f>VLOOKUP(A1147,'NO STEALS HITTERs'!$B:$N,13,FALSE)</f>
        <v>-30.3</v>
      </c>
      <c r="C1147">
        <f t="shared" si="34"/>
        <v>1142</v>
      </c>
      <c r="D1147">
        <f>_xlfn.IFNA(VLOOKUP(A1147,'NO STEALS HITTERs'!$B:$E,4,FALSE),VLOOKUP(A1147,'NO STEAL PITCHERs'!$B:$E,4,FALSE))</f>
        <v>999</v>
      </c>
      <c r="E1147" t="e">
        <f t="shared" si="35"/>
        <v>#N/A</v>
      </c>
    </row>
    <row r="1148" spans="1:5" ht="15.75" thickBot="1" x14ac:dyDescent="0.3">
      <c r="A1148" s="16" t="s">
        <v>617</v>
      </c>
      <c r="B1148">
        <f>VLOOKUP(A1148,'NO STEALS HITTERs'!$B:$N,13,FALSE)</f>
        <v>-30.3</v>
      </c>
      <c r="C1148">
        <f t="shared" si="34"/>
        <v>1142</v>
      </c>
      <c r="D1148">
        <f>_xlfn.IFNA(VLOOKUP(A1148,'NO STEALS HITTERs'!$B:$E,4,FALSE),VLOOKUP(A1148,'NO STEAL PITCHERs'!$B:$E,4,FALSE))</f>
        <v>999</v>
      </c>
      <c r="E1148" t="e">
        <f t="shared" si="35"/>
        <v>#N/A</v>
      </c>
    </row>
    <row r="1149" spans="1:5" ht="15.75" thickBot="1" x14ac:dyDescent="0.3">
      <c r="A1149" s="16" t="s">
        <v>594</v>
      </c>
      <c r="B1149">
        <f>VLOOKUP(A1149,'NO STEALS HITTERs'!$B:$N,13,FALSE)</f>
        <v>-30.3</v>
      </c>
      <c r="C1149">
        <f t="shared" si="34"/>
        <v>1142</v>
      </c>
      <c r="D1149">
        <f>_xlfn.IFNA(VLOOKUP(A1149,'NO STEALS HITTERs'!$B:$E,4,FALSE),VLOOKUP(A1149,'NO STEAL PITCHERs'!$B:$E,4,FALSE))</f>
        <v>999</v>
      </c>
      <c r="E1149" t="e">
        <f t="shared" si="35"/>
        <v>#N/A</v>
      </c>
    </row>
    <row r="1150" spans="1:5" ht="15.75" thickBot="1" x14ac:dyDescent="0.3">
      <c r="A1150" s="16" t="s">
        <v>639</v>
      </c>
      <c r="B1150">
        <f>VLOOKUP(A1150,'NO STEALS HITTERs'!$B:$N,13,FALSE)</f>
        <v>-30.4</v>
      </c>
      <c r="C1150">
        <f t="shared" si="34"/>
        <v>1149</v>
      </c>
      <c r="D1150">
        <f>_xlfn.IFNA(VLOOKUP(A1150,'NO STEALS HITTERs'!$B:$E,4,FALSE),VLOOKUP(A1150,'NO STEAL PITCHERs'!$B:$E,4,FALSE))</f>
        <v>999</v>
      </c>
      <c r="E1150" t="e">
        <f t="shared" si="35"/>
        <v>#N/A</v>
      </c>
    </row>
    <row r="1151" spans="1:5" ht="15.75" thickBot="1" x14ac:dyDescent="0.3">
      <c r="A1151" s="16" t="s">
        <v>652</v>
      </c>
      <c r="B1151">
        <f>VLOOKUP(A1151,'NO STEALS HITTERs'!$B:$N,13,FALSE)</f>
        <v>-30.4</v>
      </c>
      <c r="C1151">
        <f t="shared" si="34"/>
        <v>1149</v>
      </c>
      <c r="D1151">
        <f>_xlfn.IFNA(VLOOKUP(A1151,'NO STEALS HITTERs'!$B:$E,4,FALSE),VLOOKUP(A1151,'NO STEAL PITCHERs'!$B:$E,4,FALSE))</f>
        <v>999</v>
      </c>
      <c r="E1151" t="e">
        <f t="shared" si="35"/>
        <v>#N/A</v>
      </c>
    </row>
    <row r="1152" spans="1:5" ht="15.75" thickBot="1" x14ac:dyDescent="0.3">
      <c r="A1152" s="16" t="s">
        <v>604</v>
      </c>
      <c r="B1152">
        <f>VLOOKUP(A1152,'NO STEALS HITTERs'!$B:$N,13,FALSE)</f>
        <v>-30.4</v>
      </c>
      <c r="C1152">
        <f t="shared" si="34"/>
        <v>1149</v>
      </c>
      <c r="D1152">
        <f>_xlfn.IFNA(VLOOKUP(A1152,'NO STEALS HITTERs'!$B:$E,4,FALSE),VLOOKUP(A1152,'NO STEAL PITCHERs'!$B:$E,4,FALSE))</f>
        <v>999</v>
      </c>
      <c r="E1152" t="e">
        <f t="shared" si="35"/>
        <v>#N/A</v>
      </c>
    </row>
    <row r="1153" spans="1:5" ht="15.75" thickBot="1" x14ac:dyDescent="0.3">
      <c r="A1153" s="16" t="s">
        <v>646</v>
      </c>
      <c r="B1153">
        <f>VLOOKUP(A1153,'NO STEALS HITTERs'!$B:$N,13,FALSE)</f>
        <v>-30.4</v>
      </c>
      <c r="C1153">
        <f t="shared" si="34"/>
        <v>1149</v>
      </c>
      <c r="D1153">
        <f>_xlfn.IFNA(VLOOKUP(A1153,'NO STEALS HITTERs'!$B:$E,4,FALSE),VLOOKUP(A1153,'NO STEAL PITCHERs'!$B:$E,4,FALSE))</f>
        <v>999</v>
      </c>
      <c r="E1153" t="e">
        <f t="shared" si="35"/>
        <v>#N/A</v>
      </c>
    </row>
    <row r="1154" spans="1:5" ht="15.75" thickBot="1" x14ac:dyDescent="0.3">
      <c r="A1154" s="16" t="s">
        <v>573</v>
      </c>
      <c r="B1154">
        <f>VLOOKUP(A1154,'NO STEALS HITTERs'!$B:$N,13,FALSE)</f>
        <v>-30.4</v>
      </c>
      <c r="C1154">
        <f t="shared" ref="C1154:C1217" si="36">_xlfn.RANK.EQ(B1154,$B:$B)</f>
        <v>1149</v>
      </c>
      <c r="D1154">
        <f>_xlfn.IFNA(VLOOKUP(A1154,'NO STEALS HITTERs'!$B:$E,4,FALSE),VLOOKUP(A1154,'NO STEAL PITCHERs'!$B:$E,4,FALSE))</f>
        <v>748.2</v>
      </c>
      <c r="E1154">
        <f t="shared" ref="E1154:E1217" si="37">IF(NOT(D1154=999),D1154-C1154,NA())</f>
        <v>-400.79999999999995</v>
      </c>
    </row>
    <row r="1155" spans="1:5" ht="15.75" thickBot="1" x14ac:dyDescent="0.3">
      <c r="A1155" s="16" t="s">
        <v>697</v>
      </c>
      <c r="B1155">
        <f>VLOOKUP(A1155,'NO STEALS HITTERs'!$B:$N,13,FALSE)</f>
        <v>-30.5</v>
      </c>
      <c r="C1155">
        <f t="shared" si="36"/>
        <v>1154</v>
      </c>
      <c r="D1155">
        <f>_xlfn.IFNA(VLOOKUP(A1155,'NO STEALS HITTERs'!$B:$E,4,FALSE),VLOOKUP(A1155,'NO STEAL PITCHERs'!$B:$E,4,FALSE))</f>
        <v>999</v>
      </c>
      <c r="E1155" t="e">
        <f t="shared" si="37"/>
        <v>#N/A</v>
      </c>
    </row>
    <row r="1156" spans="1:5" ht="15.75" thickBot="1" x14ac:dyDescent="0.3">
      <c r="A1156" s="16" t="s">
        <v>695</v>
      </c>
      <c r="B1156">
        <f>VLOOKUP(A1156,'NO STEALS HITTERs'!$B:$N,13,FALSE)</f>
        <v>-30.5</v>
      </c>
      <c r="C1156">
        <f t="shared" si="36"/>
        <v>1154</v>
      </c>
      <c r="D1156">
        <f>_xlfn.IFNA(VLOOKUP(A1156,'NO STEALS HITTERs'!$B:$E,4,FALSE),VLOOKUP(A1156,'NO STEAL PITCHERs'!$B:$E,4,FALSE))</f>
        <v>999</v>
      </c>
      <c r="E1156" t="e">
        <f t="shared" si="37"/>
        <v>#N/A</v>
      </c>
    </row>
    <row r="1157" spans="1:5" ht="15.75" thickBot="1" x14ac:dyDescent="0.3">
      <c r="A1157" s="16" t="s">
        <v>671</v>
      </c>
      <c r="B1157">
        <f>VLOOKUP(A1157,'NO STEALS HITTERs'!$B:$N,13,FALSE)</f>
        <v>-30.5</v>
      </c>
      <c r="C1157">
        <f t="shared" si="36"/>
        <v>1154</v>
      </c>
      <c r="D1157">
        <f>_xlfn.IFNA(VLOOKUP(A1157,'NO STEALS HITTERs'!$B:$E,4,FALSE),VLOOKUP(A1157,'NO STEAL PITCHERs'!$B:$E,4,FALSE))</f>
        <v>999</v>
      </c>
      <c r="E1157" t="e">
        <f t="shared" si="37"/>
        <v>#N/A</v>
      </c>
    </row>
    <row r="1158" spans="1:5" ht="15.75" thickBot="1" x14ac:dyDescent="0.3">
      <c r="A1158" s="16" t="s">
        <v>653</v>
      </c>
      <c r="B1158">
        <f>VLOOKUP(A1158,'NO STEALS HITTERs'!$B:$N,13,FALSE)</f>
        <v>-30.5</v>
      </c>
      <c r="C1158">
        <f t="shared" si="36"/>
        <v>1154</v>
      </c>
      <c r="D1158">
        <f>_xlfn.IFNA(VLOOKUP(A1158,'NO STEALS HITTERs'!$B:$E,4,FALSE),VLOOKUP(A1158,'NO STEAL PITCHERs'!$B:$E,4,FALSE))</f>
        <v>999</v>
      </c>
      <c r="E1158" t="e">
        <f t="shared" si="37"/>
        <v>#N/A</v>
      </c>
    </row>
    <row r="1159" spans="1:5" ht="15.75" thickBot="1" x14ac:dyDescent="0.3">
      <c r="A1159" s="16" t="s">
        <v>615</v>
      </c>
      <c r="B1159">
        <f>VLOOKUP(A1159,'NO STEALS HITTERs'!$B:$N,13,FALSE)</f>
        <v>-30.5</v>
      </c>
      <c r="C1159">
        <f t="shared" si="36"/>
        <v>1154</v>
      </c>
      <c r="D1159">
        <f>_xlfn.IFNA(VLOOKUP(A1159,'NO STEALS HITTERs'!$B:$E,4,FALSE),VLOOKUP(A1159,'NO STEAL PITCHERs'!$B:$E,4,FALSE))</f>
        <v>999</v>
      </c>
      <c r="E1159" t="e">
        <f t="shared" si="37"/>
        <v>#N/A</v>
      </c>
    </row>
    <row r="1160" spans="1:5" ht="15.75" thickBot="1" x14ac:dyDescent="0.3">
      <c r="A1160" s="16" t="s">
        <v>614</v>
      </c>
      <c r="B1160">
        <f>VLOOKUP(A1160,'NO STEALS HITTERs'!$B:$N,13,FALSE)</f>
        <v>-30.5</v>
      </c>
      <c r="C1160">
        <f t="shared" si="36"/>
        <v>1154</v>
      </c>
      <c r="D1160">
        <f>_xlfn.IFNA(VLOOKUP(A1160,'NO STEALS HITTERs'!$B:$E,4,FALSE),VLOOKUP(A1160,'NO STEAL PITCHERs'!$B:$E,4,FALSE))</f>
        <v>750.7</v>
      </c>
      <c r="E1160">
        <f t="shared" si="37"/>
        <v>-403.29999999999995</v>
      </c>
    </row>
    <row r="1161" spans="1:5" ht="15.75" thickBot="1" x14ac:dyDescent="0.3">
      <c r="A1161" s="16" t="s">
        <v>724</v>
      </c>
      <c r="B1161">
        <f>VLOOKUP(A1161,'NO STEALS HITTERs'!$B:$N,13,FALSE)</f>
        <v>-30.5</v>
      </c>
      <c r="C1161">
        <f t="shared" si="36"/>
        <v>1154</v>
      </c>
      <c r="D1161">
        <f>_xlfn.IFNA(VLOOKUP(A1161,'NO STEALS HITTERs'!$B:$E,4,FALSE),VLOOKUP(A1161,'NO STEAL PITCHERs'!$B:$E,4,FALSE))</f>
        <v>999</v>
      </c>
      <c r="E1161" t="e">
        <f t="shared" si="37"/>
        <v>#N/A</v>
      </c>
    </row>
    <row r="1162" spans="1:5" ht="15.75" thickBot="1" x14ac:dyDescent="0.3">
      <c r="A1162" s="16" t="s">
        <v>706</v>
      </c>
      <c r="B1162">
        <f>VLOOKUP(A1162,'NO STEALS HITTERs'!$B:$N,13,FALSE)</f>
        <v>-30.5</v>
      </c>
      <c r="C1162">
        <f t="shared" si="36"/>
        <v>1154</v>
      </c>
      <c r="D1162">
        <f>_xlfn.IFNA(VLOOKUP(A1162,'NO STEALS HITTERs'!$B:$E,4,FALSE),VLOOKUP(A1162,'NO STEAL PITCHERs'!$B:$E,4,FALSE))</f>
        <v>999</v>
      </c>
      <c r="E1162" t="e">
        <f t="shared" si="37"/>
        <v>#N/A</v>
      </c>
    </row>
    <row r="1163" spans="1:5" ht="15.75" thickBot="1" x14ac:dyDescent="0.3">
      <c r="A1163" s="16" t="s">
        <v>591</v>
      </c>
      <c r="B1163">
        <f>VLOOKUP(A1163,'NO STEALS HITTERs'!$B:$N,13,FALSE)</f>
        <v>-30.6</v>
      </c>
      <c r="C1163">
        <f t="shared" si="36"/>
        <v>1162</v>
      </c>
      <c r="D1163">
        <f>_xlfn.IFNA(VLOOKUP(A1163,'NO STEALS HITTERs'!$B:$E,4,FALSE),VLOOKUP(A1163,'NO STEAL PITCHERs'!$B:$E,4,FALSE))</f>
        <v>999</v>
      </c>
      <c r="E1163" t="e">
        <f t="shared" si="37"/>
        <v>#N/A</v>
      </c>
    </row>
    <row r="1164" spans="1:5" ht="15.75" thickBot="1" x14ac:dyDescent="0.3">
      <c r="A1164" s="16" t="s">
        <v>590</v>
      </c>
      <c r="B1164">
        <f>VLOOKUP(A1164,'NO STEALS HITTERs'!$B:$N,13,FALSE)</f>
        <v>-30.6</v>
      </c>
      <c r="C1164">
        <f t="shared" si="36"/>
        <v>1162</v>
      </c>
      <c r="D1164">
        <f>_xlfn.IFNA(VLOOKUP(A1164,'NO STEALS HITTERs'!$B:$E,4,FALSE),VLOOKUP(A1164,'NO STEAL PITCHERs'!$B:$E,4,FALSE))</f>
        <v>735</v>
      </c>
      <c r="E1164">
        <f t="shared" si="37"/>
        <v>-427</v>
      </c>
    </row>
    <row r="1165" spans="1:5" ht="15.75" thickBot="1" x14ac:dyDescent="0.3">
      <c r="A1165" s="16" t="s">
        <v>609</v>
      </c>
      <c r="B1165">
        <f>VLOOKUP(A1165,'NO STEALS HITTERs'!$B:$N,13,FALSE)</f>
        <v>-30.6</v>
      </c>
      <c r="C1165">
        <f t="shared" si="36"/>
        <v>1162</v>
      </c>
      <c r="D1165">
        <f>_xlfn.IFNA(VLOOKUP(A1165,'NO STEALS HITTERs'!$B:$E,4,FALSE),VLOOKUP(A1165,'NO STEAL PITCHERs'!$B:$E,4,FALSE))</f>
        <v>999</v>
      </c>
      <c r="E1165" t="e">
        <f t="shared" si="37"/>
        <v>#N/A</v>
      </c>
    </row>
    <row r="1166" spans="1:5" ht="15.75" thickBot="1" x14ac:dyDescent="0.3">
      <c r="A1166" s="16" t="s">
        <v>633</v>
      </c>
      <c r="B1166">
        <f>VLOOKUP(A1166,'NO STEALS HITTERs'!$B:$N,13,FALSE)</f>
        <v>-30.6</v>
      </c>
      <c r="C1166">
        <f t="shared" si="36"/>
        <v>1162</v>
      </c>
      <c r="D1166">
        <f>_xlfn.IFNA(VLOOKUP(A1166,'NO STEALS HITTERs'!$B:$E,4,FALSE),VLOOKUP(A1166,'NO STEAL PITCHERs'!$B:$E,4,FALSE))</f>
        <v>999</v>
      </c>
      <c r="E1166" t="e">
        <f t="shared" si="37"/>
        <v>#N/A</v>
      </c>
    </row>
    <row r="1167" spans="1:5" ht="15.75" thickBot="1" x14ac:dyDescent="0.3">
      <c r="A1167" s="16" t="s">
        <v>638</v>
      </c>
      <c r="B1167">
        <f>VLOOKUP(A1167,'NO STEALS HITTERs'!$B:$N,13,FALSE)</f>
        <v>-30.6</v>
      </c>
      <c r="C1167">
        <f t="shared" si="36"/>
        <v>1162</v>
      </c>
      <c r="D1167">
        <f>_xlfn.IFNA(VLOOKUP(A1167,'NO STEALS HITTERs'!$B:$E,4,FALSE),VLOOKUP(A1167,'NO STEAL PITCHERs'!$B:$E,4,FALSE))</f>
        <v>999</v>
      </c>
      <c r="E1167" t="e">
        <f t="shared" si="37"/>
        <v>#N/A</v>
      </c>
    </row>
    <row r="1168" spans="1:5" ht="15.75" thickBot="1" x14ac:dyDescent="0.3">
      <c r="A1168" s="16" t="s">
        <v>681</v>
      </c>
      <c r="B1168">
        <f>VLOOKUP(A1168,'NO STEALS HITTERs'!$B:$N,13,FALSE)</f>
        <v>-30.6</v>
      </c>
      <c r="C1168">
        <f t="shared" si="36"/>
        <v>1162</v>
      </c>
      <c r="D1168">
        <f>_xlfn.IFNA(VLOOKUP(A1168,'NO STEALS HITTERs'!$B:$E,4,FALSE),VLOOKUP(A1168,'NO STEAL PITCHERs'!$B:$E,4,FALSE))</f>
        <v>999</v>
      </c>
      <c r="E1168" t="e">
        <f t="shared" si="37"/>
        <v>#N/A</v>
      </c>
    </row>
    <row r="1169" spans="1:5" ht="15.75" thickBot="1" x14ac:dyDescent="0.3">
      <c r="A1169" s="16" t="s">
        <v>589</v>
      </c>
      <c r="B1169">
        <f>VLOOKUP(A1169,'NO STEALS HITTERs'!$B:$N,13,FALSE)</f>
        <v>-30.6</v>
      </c>
      <c r="C1169">
        <f t="shared" si="36"/>
        <v>1162</v>
      </c>
      <c r="D1169">
        <f>_xlfn.IFNA(VLOOKUP(A1169,'NO STEALS HITTERs'!$B:$E,4,FALSE),VLOOKUP(A1169,'NO STEAL PITCHERs'!$B:$E,4,FALSE))</f>
        <v>999</v>
      </c>
      <c r="E1169" t="e">
        <f t="shared" si="37"/>
        <v>#N/A</v>
      </c>
    </row>
    <row r="1170" spans="1:5" ht="15.75" thickBot="1" x14ac:dyDescent="0.3">
      <c r="A1170" s="16" t="s">
        <v>714</v>
      </c>
      <c r="B1170">
        <f>VLOOKUP(A1170,'NO STEALS HITTERs'!$B:$N,13,FALSE)</f>
        <v>-30.6</v>
      </c>
      <c r="C1170">
        <f t="shared" si="36"/>
        <v>1162</v>
      </c>
      <c r="D1170">
        <f>_xlfn.IFNA(VLOOKUP(A1170,'NO STEALS HITTERs'!$B:$E,4,FALSE),VLOOKUP(A1170,'NO STEAL PITCHERs'!$B:$E,4,FALSE))</f>
        <v>999</v>
      </c>
      <c r="E1170" t="e">
        <f t="shared" si="37"/>
        <v>#N/A</v>
      </c>
    </row>
    <row r="1171" spans="1:5" ht="15.75" thickBot="1" x14ac:dyDescent="0.3">
      <c r="A1171" s="16" t="s">
        <v>651</v>
      </c>
      <c r="B1171">
        <f>VLOOKUP(A1171,'NO STEALS HITTERs'!$B:$N,13,FALSE)</f>
        <v>-30.6</v>
      </c>
      <c r="C1171">
        <f t="shared" si="36"/>
        <v>1162</v>
      </c>
      <c r="D1171">
        <f>_xlfn.IFNA(VLOOKUP(A1171,'NO STEALS HITTERs'!$B:$E,4,FALSE),VLOOKUP(A1171,'NO STEAL PITCHERs'!$B:$E,4,FALSE))</f>
        <v>999</v>
      </c>
      <c r="E1171" t="e">
        <f t="shared" si="37"/>
        <v>#N/A</v>
      </c>
    </row>
    <row r="1172" spans="1:5" ht="15.75" thickBot="1" x14ac:dyDescent="0.3">
      <c r="A1172" s="16" t="s">
        <v>647</v>
      </c>
      <c r="B1172">
        <f>VLOOKUP(A1172,'NO STEALS HITTERs'!$B:$N,13,FALSE)</f>
        <v>-30.7</v>
      </c>
      <c r="C1172">
        <f t="shared" si="36"/>
        <v>1171</v>
      </c>
      <c r="D1172">
        <f>_xlfn.IFNA(VLOOKUP(A1172,'NO STEALS HITTERs'!$B:$E,4,FALSE),VLOOKUP(A1172,'NO STEAL PITCHERs'!$B:$E,4,FALSE))</f>
        <v>999</v>
      </c>
      <c r="E1172" t="e">
        <f t="shared" si="37"/>
        <v>#N/A</v>
      </c>
    </row>
    <row r="1173" spans="1:5" ht="15.75" thickBot="1" x14ac:dyDescent="0.3">
      <c r="A1173" s="16" t="s">
        <v>705</v>
      </c>
      <c r="B1173">
        <f>VLOOKUP(A1173,'NO STEALS HITTERs'!$B:$N,13,FALSE)</f>
        <v>-30.7</v>
      </c>
      <c r="C1173">
        <f t="shared" si="36"/>
        <v>1171</v>
      </c>
      <c r="D1173">
        <f>_xlfn.IFNA(VLOOKUP(A1173,'NO STEALS HITTERs'!$B:$E,4,FALSE),VLOOKUP(A1173,'NO STEAL PITCHERs'!$B:$E,4,FALSE))</f>
        <v>999</v>
      </c>
      <c r="E1173" t="e">
        <f t="shared" si="37"/>
        <v>#N/A</v>
      </c>
    </row>
    <row r="1174" spans="1:5" ht="15.75" thickBot="1" x14ac:dyDescent="0.3">
      <c r="A1174" s="16" t="s">
        <v>673</v>
      </c>
      <c r="B1174">
        <f>VLOOKUP(A1174,'NO STEALS HITTERs'!$B:$N,13,FALSE)</f>
        <v>-30.7</v>
      </c>
      <c r="C1174">
        <f t="shared" si="36"/>
        <v>1171</v>
      </c>
      <c r="D1174">
        <f>_xlfn.IFNA(VLOOKUP(A1174,'NO STEALS HITTERs'!$B:$E,4,FALSE),VLOOKUP(A1174,'NO STEAL PITCHERs'!$B:$E,4,FALSE))</f>
        <v>748.8</v>
      </c>
      <c r="E1174">
        <f t="shared" si="37"/>
        <v>-422.20000000000005</v>
      </c>
    </row>
    <row r="1175" spans="1:5" ht="15.75" thickBot="1" x14ac:dyDescent="0.3">
      <c r="A1175" s="16" t="s">
        <v>736</v>
      </c>
      <c r="B1175">
        <f>VLOOKUP(A1175,'NO STEALS HITTERs'!$B:$N,13,FALSE)</f>
        <v>-30.8</v>
      </c>
      <c r="C1175">
        <f t="shared" si="36"/>
        <v>1174</v>
      </c>
      <c r="D1175">
        <f>_xlfn.IFNA(VLOOKUP(A1175,'NO STEALS HITTERs'!$B:$E,4,FALSE),VLOOKUP(A1175,'NO STEAL PITCHERs'!$B:$E,4,FALSE))</f>
        <v>999</v>
      </c>
      <c r="E1175" t="e">
        <f t="shared" si="37"/>
        <v>#N/A</v>
      </c>
    </row>
    <row r="1176" spans="1:5" ht="15.75" thickBot="1" x14ac:dyDescent="0.3">
      <c r="A1176" s="16" t="s">
        <v>674</v>
      </c>
      <c r="B1176">
        <f>VLOOKUP(A1176,'NO STEALS HITTERs'!$B:$N,13,FALSE)</f>
        <v>-30.8</v>
      </c>
      <c r="C1176">
        <f t="shared" si="36"/>
        <v>1174</v>
      </c>
      <c r="D1176">
        <f>_xlfn.IFNA(VLOOKUP(A1176,'NO STEALS HITTERs'!$B:$E,4,FALSE),VLOOKUP(A1176,'NO STEAL PITCHERs'!$B:$E,4,FALSE))</f>
        <v>999</v>
      </c>
      <c r="E1176" t="e">
        <f t="shared" si="37"/>
        <v>#N/A</v>
      </c>
    </row>
    <row r="1177" spans="1:5" ht="15.75" thickBot="1" x14ac:dyDescent="0.3">
      <c r="A1177" s="16" t="s">
        <v>641</v>
      </c>
      <c r="B1177">
        <f>VLOOKUP(A1177,'NO STEALS HITTERs'!$B:$N,13,FALSE)</f>
        <v>-30.9</v>
      </c>
      <c r="C1177">
        <f t="shared" si="36"/>
        <v>1176</v>
      </c>
      <c r="D1177">
        <f>_xlfn.IFNA(VLOOKUP(A1177,'NO STEALS HITTERs'!$B:$E,4,FALSE),VLOOKUP(A1177,'NO STEAL PITCHERs'!$B:$E,4,FALSE))</f>
        <v>999</v>
      </c>
      <c r="E1177" t="e">
        <f t="shared" si="37"/>
        <v>#N/A</v>
      </c>
    </row>
    <row r="1178" spans="1:5" ht="15.75" thickBot="1" x14ac:dyDescent="0.3">
      <c r="A1178" s="16" t="s">
        <v>649</v>
      </c>
      <c r="B1178">
        <f>VLOOKUP(A1178,'NO STEALS HITTERs'!$B:$N,13,FALSE)</f>
        <v>-30.9</v>
      </c>
      <c r="C1178">
        <f t="shared" si="36"/>
        <v>1176</v>
      </c>
      <c r="D1178">
        <f>_xlfn.IFNA(VLOOKUP(A1178,'NO STEALS HITTERs'!$B:$E,4,FALSE),VLOOKUP(A1178,'NO STEAL PITCHERs'!$B:$E,4,FALSE))</f>
        <v>999</v>
      </c>
      <c r="E1178" t="e">
        <f t="shared" si="37"/>
        <v>#N/A</v>
      </c>
    </row>
    <row r="1179" spans="1:5" ht="15.75" thickBot="1" x14ac:dyDescent="0.3">
      <c r="A1179" s="16" t="s">
        <v>676</v>
      </c>
      <c r="B1179">
        <f>VLOOKUP(A1179,'NO STEALS HITTERs'!$B:$N,13,FALSE)</f>
        <v>-30.9</v>
      </c>
      <c r="C1179">
        <f t="shared" si="36"/>
        <v>1176</v>
      </c>
      <c r="D1179">
        <f>_xlfn.IFNA(VLOOKUP(A1179,'NO STEALS HITTERs'!$B:$E,4,FALSE),VLOOKUP(A1179,'NO STEAL PITCHERs'!$B:$E,4,FALSE))</f>
        <v>749.3</v>
      </c>
      <c r="E1179">
        <f t="shared" si="37"/>
        <v>-426.70000000000005</v>
      </c>
    </row>
    <row r="1180" spans="1:5" ht="15.75" thickBot="1" x14ac:dyDescent="0.3">
      <c r="A1180" s="16" t="s">
        <v>631</v>
      </c>
      <c r="B1180">
        <f>VLOOKUP(A1180,'NO STEALS HITTERs'!$B:$N,13,FALSE)</f>
        <v>-30.9</v>
      </c>
      <c r="C1180">
        <f t="shared" si="36"/>
        <v>1176</v>
      </c>
      <c r="D1180">
        <f>_xlfn.IFNA(VLOOKUP(A1180,'NO STEALS HITTERs'!$B:$E,4,FALSE),VLOOKUP(A1180,'NO STEAL PITCHERs'!$B:$E,4,FALSE))</f>
        <v>999</v>
      </c>
      <c r="E1180" t="e">
        <f t="shared" si="37"/>
        <v>#N/A</v>
      </c>
    </row>
    <row r="1181" spans="1:5" ht="15.75" thickBot="1" x14ac:dyDescent="0.3">
      <c r="A1181" s="16" t="s">
        <v>654</v>
      </c>
      <c r="B1181">
        <f>VLOOKUP(A1181,'NO STEALS HITTERs'!$B:$N,13,FALSE)</f>
        <v>-30.9</v>
      </c>
      <c r="C1181">
        <f t="shared" si="36"/>
        <v>1176</v>
      </c>
      <c r="D1181">
        <f>_xlfn.IFNA(VLOOKUP(A1181,'NO STEALS HITTERs'!$B:$E,4,FALSE),VLOOKUP(A1181,'NO STEAL PITCHERs'!$B:$E,4,FALSE))</f>
        <v>999</v>
      </c>
      <c r="E1181" t="e">
        <f t="shared" si="37"/>
        <v>#N/A</v>
      </c>
    </row>
    <row r="1182" spans="1:5" ht="15.75" thickBot="1" x14ac:dyDescent="0.3">
      <c r="A1182" s="16" t="s">
        <v>730</v>
      </c>
      <c r="B1182">
        <f>VLOOKUP(A1182,'NO STEALS HITTERs'!$B:$N,13,FALSE)</f>
        <v>-30.9</v>
      </c>
      <c r="C1182">
        <f t="shared" si="36"/>
        <v>1176</v>
      </c>
      <c r="D1182">
        <f>_xlfn.IFNA(VLOOKUP(A1182,'NO STEALS HITTERs'!$B:$E,4,FALSE),VLOOKUP(A1182,'NO STEAL PITCHERs'!$B:$E,4,FALSE))</f>
        <v>749.4</v>
      </c>
      <c r="E1182">
        <f t="shared" si="37"/>
        <v>-426.6</v>
      </c>
    </row>
    <row r="1183" spans="1:5" ht="15.75" thickBot="1" x14ac:dyDescent="0.3">
      <c r="A1183" s="16" t="s">
        <v>595</v>
      </c>
      <c r="B1183">
        <f>VLOOKUP(A1183,'NO STEALS HITTERs'!$B:$N,13,FALSE)</f>
        <v>-31</v>
      </c>
      <c r="C1183">
        <f t="shared" si="36"/>
        <v>1182</v>
      </c>
      <c r="D1183">
        <f>_xlfn.IFNA(VLOOKUP(A1183,'NO STEALS HITTERs'!$B:$E,4,FALSE),VLOOKUP(A1183,'NO STEAL PITCHERs'!$B:$E,4,FALSE))</f>
        <v>750</v>
      </c>
      <c r="E1183">
        <f t="shared" si="37"/>
        <v>-432</v>
      </c>
    </row>
    <row r="1184" spans="1:5" ht="15.75" thickBot="1" x14ac:dyDescent="0.3">
      <c r="A1184" s="16" t="s">
        <v>632</v>
      </c>
      <c r="B1184">
        <f>VLOOKUP(A1184,'NO STEALS HITTERs'!$B:$N,13,FALSE)</f>
        <v>-31</v>
      </c>
      <c r="C1184">
        <f t="shared" si="36"/>
        <v>1182</v>
      </c>
      <c r="D1184">
        <f>_xlfn.IFNA(VLOOKUP(A1184,'NO STEALS HITTERs'!$B:$E,4,FALSE),VLOOKUP(A1184,'NO STEAL PITCHERs'!$B:$E,4,FALSE))</f>
        <v>999</v>
      </c>
      <c r="E1184" t="e">
        <f t="shared" si="37"/>
        <v>#N/A</v>
      </c>
    </row>
    <row r="1185" spans="1:5" ht="15.75" thickBot="1" x14ac:dyDescent="0.3">
      <c r="A1185" s="16" t="s">
        <v>657</v>
      </c>
      <c r="B1185">
        <f>VLOOKUP(A1185,'NO STEALS HITTERs'!$B:$N,13,FALSE)</f>
        <v>-31</v>
      </c>
      <c r="C1185">
        <f t="shared" si="36"/>
        <v>1182</v>
      </c>
      <c r="D1185">
        <f>_xlfn.IFNA(VLOOKUP(A1185,'NO STEALS HITTERs'!$B:$E,4,FALSE),VLOOKUP(A1185,'NO STEAL PITCHERs'!$B:$E,4,FALSE))</f>
        <v>999</v>
      </c>
      <c r="E1185" t="e">
        <f t="shared" si="37"/>
        <v>#N/A</v>
      </c>
    </row>
    <row r="1186" spans="1:5" ht="15.75" thickBot="1" x14ac:dyDescent="0.3">
      <c r="A1186" s="16" t="s">
        <v>660</v>
      </c>
      <c r="B1186">
        <f>VLOOKUP(A1186,'NO STEALS HITTERs'!$B:$N,13,FALSE)</f>
        <v>-31</v>
      </c>
      <c r="C1186">
        <f t="shared" si="36"/>
        <v>1182</v>
      </c>
      <c r="D1186">
        <f>_xlfn.IFNA(VLOOKUP(A1186,'NO STEALS HITTERs'!$B:$E,4,FALSE),VLOOKUP(A1186,'NO STEAL PITCHERs'!$B:$E,4,FALSE))</f>
        <v>999</v>
      </c>
      <c r="E1186" t="e">
        <f t="shared" si="37"/>
        <v>#N/A</v>
      </c>
    </row>
    <row r="1187" spans="1:5" ht="15.75" thickBot="1" x14ac:dyDescent="0.3">
      <c r="A1187" s="16" t="s">
        <v>661</v>
      </c>
      <c r="B1187">
        <f>VLOOKUP(A1187,'NO STEALS HITTERs'!$B:$N,13,FALSE)</f>
        <v>-31</v>
      </c>
      <c r="C1187">
        <f t="shared" si="36"/>
        <v>1182</v>
      </c>
      <c r="D1187">
        <f>_xlfn.IFNA(VLOOKUP(A1187,'NO STEALS HITTERs'!$B:$E,4,FALSE),VLOOKUP(A1187,'NO STEAL PITCHERs'!$B:$E,4,FALSE))</f>
        <v>999</v>
      </c>
      <c r="E1187" t="e">
        <f t="shared" si="37"/>
        <v>#N/A</v>
      </c>
    </row>
    <row r="1188" spans="1:5" ht="15.75" thickBot="1" x14ac:dyDescent="0.3">
      <c r="A1188" s="16" t="s">
        <v>637</v>
      </c>
      <c r="B1188">
        <f>VLOOKUP(A1188,'NO STEALS HITTERs'!$B:$N,13,FALSE)</f>
        <v>-31.1</v>
      </c>
      <c r="C1188">
        <f t="shared" si="36"/>
        <v>1187</v>
      </c>
      <c r="D1188">
        <f>_xlfn.IFNA(VLOOKUP(A1188,'NO STEALS HITTERs'!$B:$E,4,FALSE),VLOOKUP(A1188,'NO STEAL PITCHERs'!$B:$E,4,FALSE))</f>
        <v>999</v>
      </c>
      <c r="E1188" t="e">
        <f t="shared" si="37"/>
        <v>#N/A</v>
      </c>
    </row>
    <row r="1189" spans="1:5" ht="15.75" thickBot="1" x14ac:dyDescent="0.3">
      <c r="A1189" s="16" t="s">
        <v>713</v>
      </c>
      <c r="B1189">
        <f>VLOOKUP(A1189,'NO STEALS HITTERs'!$B:$N,13,FALSE)</f>
        <v>-31.1</v>
      </c>
      <c r="C1189">
        <f t="shared" si="36"/>
        <v>1187</v>
      </c>
      <c r="D1189">
        <f>_xlfn.IFNA(VLOOKUP(A1189,'NO STEALS HITTERs'!$B:$E,4,FALSE),VLOOKUP(A1189,'NO STEAL PITCHERs'!$B:$E,4,FALSE))</f>
        <v>748.2</v>
      </c>
      <c r="E1189">
        <f t="shared" si="37"/>
        <v>-438.79999999999995</v>
      </c>
    </row>
    <row r="1190" spans="1:5" ht="15.75" thickBot="1" x14ac:dyDescent="0.3">
      <c r="A1190" s="16" t="s">
        <v>688</v>
      </c>
      <c r="B1190">
        <f>VLOOKUP(A1190,'NO STEALS HITTERs'!$B:$N,13,FALSE)</f>
        <v>-31.1</v>
      </c>
      <c r="C1190">
        <f t="shared" si="36"/>
        <v>1187</v>
      </c>
      <c r="D1190">
        <f>_xlfn.IFNA(VLOOKUP(A1190,'NO STEALS HITTERs'!$B:$E,4,FALSE),VLOOKUP(A1190,'NO STEAL PITCHERs'!$B:$E,4,FALSE))</f>
        <v>999</v>
      </c>
      <c r="E1190" t="e">
        <f t="shared" si="37"/>
        <v>#N/A</v>
      </c>
    </row>
    <row r="1191" spans="1:5" ht="15.75" thickBot="1" x14ac:dyDescent="0.3">
      <c r="A1191" s="16" t="s">
        <v>656</v>
      </c>
      <c r="B1191">
        <f>VLOOKUP(A1191,'NO STEALS HITTERs'!$B:$N,13,FALSE)</f>
        <v>-31.1</v>
      </c>
      <c r="C1191">
        <f t="shared" si="36"/>
        <v>1187</v>
      </c>
      <c r="D1191">
        <f>_xlfn.IFNA(VLOOKUP(A1191,'NO STEALS HITTERs'!$B:$E,4,FALSE),VLOOKUP(A1191,'NO STEAL PITCHERs'!$B:$E,4,FALSE))</f>
        <v>999</v>
      </c>
      <c r="E1191" t="e">
        <f t="shared" si="37"/>
        <v>#N/A</v>
      </c>
    </row>
    <row r="1192" spans="1:5" ht="15.75" thickBot="1" x14ac:dyDescent="0.3">
      <c r="A1192" s="16" t="s">
        <v>677</v>
      </c>
      <c r="B1192">
        <f>VLOOKUP(A1192,'NO STEALS HITTERs'!$B:$N,13,FALSE)</f>
        <v>-31.1</v>
      </c>
      <c r="C1192">
        <f t="shared" si="36"/>
        <v>1187</v>
      </c>
      <c r="D1192">
        <f>_xlfn.IFNA(VLOOKUP(A1192,'NO STEALS HITTERs'!$B:$E,4,FALSE),VLOOKUP(A1192,'NO STEAL PITCHERs'!$B:$E,4,FALSE))</f>
        <v>999</v>
      </c>
      <c r="E1192" t="e">
        <f t="shared" si="37"/>
        <v>#N/A</v>
      </c>
    </row>
    <row r="1193" spans="1:5" ht="15.75" thickBot="1" x14ac:dyDescent="0.3">
      <c r="A1193" s="16" t="s">
        <v>692</v>
      </c>
      <c r="B1193">
        <f>VLOOKUP(A1193,'NO STEALS HITTERs'!$B:$N,13,FALSE)</f>
        <v>-31.2</v>
      </c>
      <c r="C1193">
        <f t="shared" si="36"/>
        <v>1192</v>
      </c>
      <c r="D1193">
        <f>_xlfn.IFNA(VLOOKUP(A1193,'NO STEALS HITTERs'!$B:$E,4,FALSE),VLOOKUP(A1193,'NO STEAL PITCHERs'!$B:$E,4,FALSE))</f>
        <v>999</v>
      </c>
      <c r="E1193" t="e">
        <f t="shared" si="37"/>
        <v>#N/A</v>
      </c>
    </row>
    <row r="1194" spans="1:5" ht="15.75" thickBot="1" x14ac:dyDescent="0.3">
      <c r="A1194" s="16" t="s">
        <v>623</v>
      </c>
      <c r="B1194">
        <f>VLOOKUP(A1194,'NO STEALS HITTERs'!$B:$N,13,FALSE)</f>
        <v>-31.2</v>
      </c>
      <c r="C1194">
        <f t="shared" si="36"/>
        <v>1192</v>
      </c>
      <c r="D1194">
        <f>_xlfn.IFNA(VLOOKUP(A1194,'NO STEALS HITTERs'!$B:$E,4,FALSE),VLOOKUP(A1194,'NO STEAL PITCHERs'!$B:$E,4,FALSE))</f>
        <v>999</v>
      </c>
      <c r="E1194" t="e">
        <f t="shared" si="37"/>
        <v>#N/A</v>
      </c>
    </row>
    <row r="1195" spans="1:5" ht="15.75" thickBot="1" x14ac:dyDescent="0.3">
      <c r="A1195" s="16" t="s">
        <v>684</v>
      </c>
      <c r="B1195">
        <f>VLOOKUP(A1195,'NO STEALS HITTERs'!$B:$N,13,FALSE)</f>
        <v>-31.2</v>
      </c>
      <c r="C1195">
        <f t="shared" si="36"/>
        <v>1192</v>
      </c>
      <c r="D1195">
        <f>_xlfn.IFNA(VLOOKUP(A1195,'NO STEALS HITTERs'!$B:$E,4,FALSE),VLOOKUP(A1195,'NO STEAL PITCHERs'!$B:$E,4,FALSE))</f>
        <v>999</v>
      </c>
      <c r="E1195" t="e">
        <f t="shared" si="37"/>
        <v>#N/A</v>
      </c>
    </row>
    <row r="1196" spans="1:5" ht="15.75" thickBot="1" x14ac:dyDescent="0.3">
      <c r="A1196" s="16" t="s">
        <v>752</v>
      </c>
      <c r="B1196">
        <f>VLOOKUP(A1196,'NO STEALS HITTERs'!$B:$N,13,FALSE)</f>
        <v>-31.3</v>
      </c>
      <c r="C1196">
        <f t="shared" si="36"/>
        <v>1195</v>
      </c>
      <c r="D1196">
        <f>_xlfn.IFNA(VLOOKUP(A1196,'NO STEALS HITTERs'!$B:$E,4,FALSE),VLOOKUP(A1196,'NO STEAL PITCHERs'!$B:$E,4,FALSE))</f>
        <v>999</v>
      </c>
      <c r="E1196" t="e">
        <f t="shared" si="37"/>
        <v>#N/A</v>
      </c>
    </row>
    <row r="1197" spans="1:5" ht="15.75" thickBot="1" x14ac:dyDescent="0.3">
      <c r="A1197" s="16" t="s">
        <v>663</v>
      </c>
      <c r="B1197">
        <f>VLOOKUP(A1197,'NO STEALS HITTERs'!$B:$N,13,FALSE)</f>
        <v>-31.3</v>
      </c>
      <c r="C1197">
        <f t="shared" si="36"/>
        <v>1195</v>
      </c>
      <c r="D1197">
        <f>_xlfn.IFNA(VLOOKUP(A1197,'NO STEALS HITTERs'!$B:$E,4,FALSE),VLOOKUP(A1197,'NO STEAL PITCHERs'!$B:$E,4,FALSE))</f>
        <v>750.5</v>
      </c>
      <c r="E1197">
        <f t="shared" si="37"/>
        <v>-444.5</v>
      </c>
    </row>
    <row r="1198" spans="1:5" ht="15.75" thickBot="1" x14ac:dyDescent="0.3">
      <c r="A1198" s="16" t="s">
        <v>691</v>
      </c>
      <c r="B1198">
        <f>VLOOKUP(A1198,'NO STEALS HITTERs'!$B:$N,13,FALSE)</f>
        <v>-31.3</v>
      </c>
      <c r="C1198">
        <f t="shared" si="36"/>
        <v>1195</v>
      </c>
      <c r="D1198">
        <f>_xlfn.IFNA(VLOOKUP(A1198,'NO STEALS HITTERs'!$B:$E,4,FALSE),VLOOKUP(A1198,'NO STEAL PITCHERs'!$B:$E,4,FALSE))</f>
        <v>999</v>
      </c>
      <c r="E1198" t="e">
        <f t="shared" si="37"/>
        <v>#N/A</v>
      </c>
    </row>
    <row r="1199" spans="1:5" ht="15.75" thickBot="1" x14ac:dyDescent="0.3">
      <c r="A1199" s="16" t="s">
        <v>719</v>
      </c>
      <c r="B1199">
        <f>VLOOKUP(A1199,'NO STEALS HITTERs'!$B:$N,13,FALSE)</f>
        <v>-31.4</v>
      </c>
      <c r="C1199">
        <f t="shared" si="36"/>
        <v>1198</v>
      </c>
      <c r="D1199">
        <f>_xlfn.IFNA(VLOOKUP(A1199,'NO STEALS HITTERs'!$B:$E,4,FALSE),VLOOKUP(A1199,'NO STEAL PITCHERs'!$B:$E,4,FALSE))</f>
        <v>999</v>
      </c>
      <c r="E1199" t="e">
        <f t="shared" si="37"/>
        <v>#N/A</v>
      </c>
    </row>
    <row r="1200" spans="1:5" ht="15.75" thickBot="1" x14ac:dyDescent="0.3">
      <c r="A1200" s="16" t="s">
        <v>1380</v>
      </c>
      <c r="B1200">
        <f>VLOOKUP(A1200,'NO STEALS HITTERs'!$B:$N,13,FALSE)</f>
        <v>-31.4</v>
      </c>
      <c r="C1200">
        <f t="shared" si="36"/>
        <v>1198</v>
      </c>
      <c r="D1200">
        <f>_xlfn.IFNA(VLOOKUP(A1200,'NO STEALS HITTERs'!$B:$E,4,FALSE),VLOOKUP(A1200,'NO STEAL PITCHERs'!$B:$E,4,FALSE))</f>
        <v>999</v>
      </c>
      <c r="E1200" t="e">
        <f t="shared" si="37"/>
        <v>#N/A</v>
      </c>
    </row>
    <row r="1201" spans="1:5" ht="15.75" thickBot="1" x14ac:dyDescent="0.3">
      <c r="A1201" s="16" t="s">
        <v>668</v>
      </c>
      <c r="B1201">
        <f>VLOOKUP(A1201,'NO STEALS HITTERs'!$B:$N,13,FALSE)</f>
        <v>-31.4</v>
      </c>
      <c r="C1201">
        <f t="shared" si="36"/>
        <v>1198</v>
      </c>
      <c r="D1201">
        <f>_xlfn.IFNA(VLOOKUP(A1201,'NO STEALS HITTERs'!$B:$E,4,FALSE),VLOOKUP(A1201,'NO STEAL PITCHERs'!$B:$E,4,FALSE))</f>
        <v>750.9</v>
      </c>
      <c r="E1201">
        <f t="shared" si="37"/>
        <v>-447.1</v>
      </c>
    </row>
    <row r="1202" spans="1:5" ht="15.75" thickBot="1" x14ac:dyDescent="0.3">
      <c r="A1202" s="16" t="s">
        <v>725</v>
      </c>
      <c r="B1202">
        <f>VLOOKUP(A1202,'NO STEALS HITTERs'!$B:$N,13,FALSE)</f>
        <v>-31.5</v>
      </c>
      <c r="C1202">
        <f t="shared" si="36"/>
        <v>1201</v>
      </c>
      <c r="D1202">
        <f>_xlfn.IFNA(VLOOKUP(A1202,'NO STEALS HITTERs'!$B:$E,4,FALSE),VLOOKUP(A1202,'NO STEAL PITCHERs'!$B:$E,4,FALSE))</f>
        <v>999</v>
      </c>
      <c r="E1202" t="e">
        <f t="shared" si="37"/>
        <v>#N/A</v>
      </c>
    </row>
    <row r="1203" spans="1:5" ht="15.75" thickBot="1" x14ac:dyDescent="0.3">
      <c r="A1203" s="16" t="s">
        <v>789</v>
      </c>
      <c r="B1203">
        <f>VLOOKUP(A1203,'NO STEALS HITTERs'!$B:$N,13,FALSE)</f>
        <v>-31.5</v>
      </c>
      <c r="C1203">
        <f t="shared" si="36"/>
        <v>1201</v>
      </c>
      <c r="D1203">
        <f>_xlfn.IFNA(VLOOKUP(A1203,'NO STEALS HITTERs'!$B:$E,4,FALSE),VLOOKUP(A1203,'NO STEAL PITCHERs'!$B:$E,4,FALSE))</f>
        <v>999</v>
      </c>
      <c r="E1203" t="e">
        <f t="shared" si="37"/>
        <v>#N/A</v>
      </c>
    </row>
    <row r="1204" spans="1:5" ht="15.75" thickBot="1" x14ac:dyDescent="0.3">
      <c r="A1204" s="16" t="s">
        <v>627</v>
      </c>
      <c r="B1204">
        <f>VLOOKUP(A1204,'NO STEALS HITTERs'!$B:$N,13,FALSE)</f>
        <v>-31.5</v>
      </c>
      <c r="C1204">
        <f t="shared" si="36"/>
        <v>1201</v>
      </c>
      <c r="D1204">
        <f>_xlfn.IFNA(VLOOKUP(A1204,'NO STEALS HITTERs'!$B:$E,4,FALSE),VLOOKUP(A1204,'NO STEAL PITCHERs'!$B:$E,4,FALSE))</f>
        <v>999</v>
      </c>
      <c r="E1204" t="e">
        <f t="shared" si="37"/>
        <v>#N/A</v>
      </c>
    </row>
    <row r="1205" spans="1:5" ht="15.75" thickBot="1" x14ac:dyDescent="0.3">
      <c r="A1205" s="16" t="s">
        <v>635</v>
      </c>
      <c r="B1205">
        <f>VLOOKUP(A1205,'NO STEALS HITTERs'!$B:$N,13,FALSE)</f>
        <v>-31.6</v>
      </c>
      <c r="C1205">
        <f t="shared" si="36"/>
        <v>1204</v>
      </c>
      <c r="D1205">
        <f>_xlfn.IFNA(VLOOKUP(A1205,'NO STEALS HITTERs'!$B:$E,4,FALSE),VLOOKUP(A1205,'NO STEAL PITCHERs'!$B:$E,4,FALSE))</f>
        <v>999</v>
      </c>
      <c r="E1205" t="e">
        <f t="shared" si="37"/>
        <v>#N/A</v>
      </c>
    </row>
    <row r="1206" spans="1:5" ht="15.75" thickBot="1" x14ac:dyDescent="0.3">
      <c r="A1206" s="16" t="s">
        <v>650</v>
      </c>
      <c r="B1206">
        <f>VLOOKUP(A1206,'NO STEALS HITTERs'!$B:$N,13,FALSE)</f>
        <v>-31.6</v>
      </c>
      <c r="C1206">
        <f t="shared" si="36"/>
        <v>1204</v>
      </c>
      <c r="D1206">
        <f>_xlfn.IFNA(VLOOKUP(A1206,'NO STEALS HITTERs'!$B:$E,4,FALSE),VLOOKUP(A1206,'NO STEAL PITCHERs'!$B:$E,4,FALSE))</f>
        <v>999</v>
      </c>
      <c r="E1206" t="e">
        <f t="shared" si="37"/>
        <v>#N/A</v>
      </c>
    </row>
    <row r="1207" spans="1:5" ht="15.75" thickBot="1" x14ac:dyDescent="0.3">
      <c r="A1207" s="16" t="s">
        <v>683</v>
      </c>
      <c r="B1207">
        <f>VLOOKUP(A1207,'NO STEALS HITTERs'!$B:$N,13,FALSE)</f>
        <v>-31.6</v>
      </c>
      <c r="C1207">
        <f t="shared" si="36"/>
        <v>1204</v>
      </c>
      <c r="D1207">
        <f>_xlfn.IFNA(VLOOKUP(A1207,'NO STEALS HITTERs'!$B:$E,4,FALSE),VLOOKUP(A1207,'NO STEAL PITCHERs'!$B:$E,4,FALSE))</f>
        <v>999</v>
      </c>
      <c r="E1207" t="e">
        <f t="shared" si="37"/>
        <v>#N/A</v>
      </c>
    </row>
    <row r="1208" spans="1:5" ht="15.75" thickBot="1" x14ac:dyDescent="0.3">
      <c r="A1208" s="16" t="s">
        <v>770</v>
      </c>
      <c r="B1208">
        <f>VLOOKUP(A1208,'NO STEALS HITTERs'!$B:$N,13,FALSE)</f>
        <v>-31.6</v>
      </c>
      <c r="C1208">
        <f t="shared" si="36"/>
        <v>1204</v>
      </c>
      <c r="D1208">
        <f>_xlfn.IFNA(VLOOKUP(A1208,'NO STEALS HITTERs'!$B:$E,4,FALSE),VLOOKUP(A1208,'NO STEAL PITCHERs'!$B:$E,4,FALSE))</f>
        <v>999</v>
      </c>
      <c r="E1208" t="e">
        <f t="shared" si="37"/>
        <v>#N/A</v>
      </c>
    </row>
    <row r="1209" spans="1:5" ht="15.75" thickBot="1" x14ac:dyDescent="0.3">
      <c r="A1209" s="16" t="s">
        <v>782</v>
      </c>
      <c r="B1209">
        <f>VLOOKUP(A1209,'NO STEALS HITTERs'!$B:$N,13,FALSE)</f>
        <v>-31.7</v>
      </c>
      <c r="C1209">
        <f t="shared" si="36"/>
        <v>1208</v>
      </c>
      <c r="D1209">
        <f>_xlfn.IFNA(VLOOKUP(A1209,'NO STEALS HITTERs'!$B:$E,4,FALSE),VLOOKUP(A1209,'NO STEAL PITCHERs'!$B:$E,4,FALSE))</f>
        <v>999</v>
      </c>
      <c r="E1209" t="e">
        <f t="shared" si="37"/>
        <v>#N/A</v>
      </c>
    </row>
    <row r="1210" spans="1:5" ht="15.75" thickBot="1" x14ac:dyDescent="0.3">
      <c r="A1210" s="16" t="s">
        <v>740</v>
      </c>
      <c r="B1210">
        <f>VLOOKUP(A1210,'NO STEALS HITTERs'!$B:$N,13,FALSE)</f>
        <v>-31.7</v>
      </c>
      <c r="C1210">
        <f t="shared" si="36"/>
        <v>1208</v>
      </c>
      <c r="D1210">
        <f>_xlfn.IFNA(VLOOKUP(A1210,'NO STEALS HITTERs'!$B:$E,4,FALSE),VLOOKUP(A1210,'NO STEAL PITCHERs'!$B:$E,4,FALSE))</f>
        <v>999</v>
      </c>
      <c r="E1210" t="e">
        <f t="shared" si="37"/>
        <v>#N/A</v>
      </c>
    </row>
    <row r="1211" spans="1:5" ht="15.75" thickBot="1" x14ac:dyDescent="0.3">
      <c r="A1211" s="16" t="s">
        <v>1382</v>
      </c>
      <c r="B1211">
        <f>VLOOKUP(A1211,'NO STEALS HITTERs'!$B:$N,13,FALSE)</f>
        <v>-31.7</v>
      </c>
      <c r="C1211">
        <f t="shared" si="36"/>
        <v>1208</v>
      </c>
      <c r="D1211">
        <f>_xlfn.IFNA(VLOOKUP(A1211,'NO STEALS HITTERs'!$B:$E,4,FALSE),VLOOKUP(A1211,'NO STEAL PITCHERs'!$B:$E,4,FALSE))</f>
        <v>999</v>
      </c>
      <c r="E1211" t="e">
        <f t="shared" si="37"/>
        <v>#N/A</v>
      </c>
    </row>
    <row r="1212" spans="1:5" ht="15.75" thickBot="1" x14ac:dyDescent="0.3">
      <c r="A1212" s="16" t="s">
        <v>745</v>
      </c>
      <c r="B1212">
        <f>VLOOKUP(A1212,'NO STEALS HITTERs'!$B:$N,13,FALSE)</f>
        <v>-31.7</v>
      </c>
      <c r="C1212">
        <f t="shared" si="36"/>
        <v>1208</v>
      </c>
      <c r="D1212">
        <f>_xlfn.IFNA(VLOOKUP(A1212,'NO STEALS HITTERs'!$B:$E,4,FALSE),VLOOKUP(A1212,'NO STEAL PITCHERs'!$B:$E,4,FALSE))</f>
        <v>999</v>
      </c>
      <c r="E1212" t="e">
        <f t="shared" si="37"/>
        <v>#N/A</v>
      </c>
    </row>
    <row r="1213" spans="1:5" ht="15.75" thickBot="1" x14ac:dyDescent="0.3">
      <c r="A1213" s="16" t="s">
        <v>746</v>
      </c>
      <c r="B1213">
        <f>VLOOKUP(A1213,'NO STEALS HITTERs'!$B:$N,13,FALSE)</f>
        <v>-31.7</v>
      </c>
      <c r="C1213">
        <f t="shared" si="36"/>
        <v>1208</v>
      </c>
      <c r="D1213">
        <f>_xlfn.IFNA(VLOOKUP(A1213,'NO STEALS HITTERs'!$B:$E,4,FALSE),VLOOKUP(A1213,'NO STEAL PITCHERs'!$B:$E,4,FALSE))</f>
        <v>999</v>
      </c>
      <c r="E1213" t="e">
        <f t="shared" si="37"/>
        <v>#N/A</v>
      </c>
    </row>
    <row r="1214" spans="1:5" ht="15.75" thickBot="1" x14ac:dyDescent="0.3">
      <c r="A1214" s="16" t="s">
        <v>748</v>
      </c>
      <c r="B1214">
        <f>VLOOKUP(A1214,'NO STEALS HITTERs'!$B:$N,13,FALSE)</f>
        <v>-31.7</v>
      </c>
      <c r="C1214">
        <f t="shared" si="36"/>
        <v>1208</v>
      </c>
      <c r="D1214">
        <f>_xlfn.IFNA(VLOOKUP(A1214,'NO STEALS HITTERs'!$B:$E,4,FALSE),VLOOKUP(A1214,'NO STEAL PITCHERs'!$B:$E,4,FALSE))</f>
        <v>999</v>
      </c>
      <c r="E1214" t="e">
        <f t="shared" si="37"/>
        <v>#N/A</v>
      </c>
    </row>
    <row r="1215" spans="1:5" ht="15.75" thickBot="1" x14ac:dyDescent="0.3">
      <c r="A1215" s="16" t="s">
        <v>791</v>
      </c>
      <c r="B1215">
        <f>VLOOKUP(A1215,'NO STEALS HITTERs'!$B:$N,13,FALSE)</f>
        <v>-31.700000000000003</v>
      </c>
      <c r="C1215">
        <f t="shared" si="36"/>
        <v>1214</v>
      </c>
      <c r="D1215">
        <f>_xlfn.IFNA(VLOOKUP(A1215,'NO STEALS HITTERs'!$B:$E,4,FALSE),VLOOKUP(A1215,'NO STEAL PITCHERs'!$B:$E,4,FALSE))</f>
        <v>999</v>
      </c>
      <c r="E1215" t="e">
        <f t="shared" si="37"/>
        <v>#N/A</v>
      </c>
    </row>
    <row r="1216" spans="1:5" ht="15.75" thickBot="1" x14ac:dyDescent="0.3">
      <c r="A1216" s="16" t="s">
        <v>786</v>
      </c>
      <c r="B1216">
        <f>VLOOKUP(A1216,'NO STEALS HITTERs'!$B:$N,13,FALSE)</f>
        <v>-31.8</v>
      </c>
      <c r="C1216">
        <f t="shared" si="36"/>
        <v>1215</v>
      </c>
      <c r="D1216">
        <f>_xlfn.IFNA(VLOOKUP(A1216,'NO STEALS HITTERs'!$B:$E,4,FALSE),VLOOKUP(A1216,'NO STEAL PITCHERs'!$B:$E,4,FALSE))</f>
        <v>999</v>
      </c>
      <c r="E1216" t="e">
        <f t="shared" si="37"/>
        <v>#N/A</v>
      </c>
    </row>
    <row r="1217" spans="1:5" ht="15.75" thickBot="1" x14ac:dyDescent="0.3">
      <c r="A1217" s="6" t="s">
        <v>1371</v>
      </c>
      <c r="B1217">
        <f>VLOOKUP(A1217,'NO STEAL PITCHERs'!$B:$O,14,FALSE)</f>
        <v>-31.8</v>
      </c>
      <c r="C1217">
        <f t="shared" si="36"/>
        <v>1215</v>
      </c>
      <c r="D1217">
        <f>_xlfn.IFNA(VLOOKUP(A1217,'NO STEALS HITTERs'!$B:$E,4,FALSE),VLOOKUP(A1217,'NO STEAL PITCHERs'!$B:$E,4,FALSE))</f>
        <v>743.6</v>
      </c>
      <c r="E1217">
        <f t="shared" si="37"/>
        <v>-471.4</v>
      </c>
    </row>
    <row r="1218" spans="1:5" ht="15.75" thickBot="1" x14ac:dyDescent="0.3">
      <c r="A1218" s="16" t="s">
        <v>753</v>
      </c>
      <c r="B1218">
        <f>VLOOKUP(A1218,'NO STEALS HITTERs'!$B:$N,13,FALSE)</f>
        <v>-31.8</v>
      </c>
      <c r="C1218">
        <f t="shared" ref="C1218:C1273" si="38">_xlfn.RANK.EQ(B1218,$B:$B)</f>
        <v>1215</v>
      </c>
      <c r="D1218">
        <f>_xlfn.IFNA(VLOOKUP(A1218,'NO STEALS HITTERs'!$B:$E,4,FALSE),VLOOKUP(A1218,'NO STEAL PITCHERs'!$B:$E,4,FALSE))</f>
        <v>999</v>
      </c>
      <c r="E1218" t="e">
        <f t="shared" ref="E1218:E1273" si="39">IF(NOT(D1218=999),D1218-C1218,NA())</f>
        <v>#N/A</v>
      </c>
    </row>
    <row r="1219" spans="1:5" ht="15.75" thickBot="1" x14ac:dyDescent="0.3">
      <c r="A1219" s="16" t="s">
        <v>707</v>
      </c>
      <c r="B1219">
        <f>VLOOKUP(A1219,'NO STEALS HITTERs'!$B:$N,13,FALSE)</f>
        <v>-31.9</v>
      </c>
      <c r="C1219">
        <f t="shared" si="38"/>
        <v>1218</v>
      </c>
      <c r="D1219">
        <f>_xlfn.IFNA(VLOOKUP(A1219,'NO STEALS HITTERs'!$B:$E,4,FALSE),VLOOKUP(A1219,'NO STEAL PITCHERs'!$B:$E,4,FALSE))</f>
        <v>999</v>
      </c>
      <c r="E1219" t="e">
        <f t="shared" si="39"/>
        <v>#N/A</v>
      </c>
    </row>
    <row r="1220" spans="1:5" ht="15.75" thickBot="1" x14ac:dyDescent="0.3">
      <c r="A1220" s="16" t="s">
        <v>636</v>
      </c>
      <c r="B1220">
        <f>VLOOKUP(A1220,'NO STEALS HITTERs'!$B:$N,13,FALSE)</f>
        <v>-31.9</v>
      </c>
      <c r="C1220">
        <f t="shared" si="38"/>
        <v>1218</v>
      </c>
      <c r="D1220">
        <f>_xlfn.IFNA(VLOOKUP(A1220,'NO STEALS HITTERs'!$B:$E,4,FALSE),VLOOKUP(A1220,'NO STEAL PITCHERs'!$B:$E,4,FALSE))</f>
        <v>999</v>
      </c>
      <c r="E1220" t="e">
        <f t="shared" si="39"/>
        <v>#N/A</v>
      </c>
    </row>
    <row r="1221" spans="1:5" ht="15.75" thickBot="1" x14ac:dyDescent="0.3">
      <c r="A1221" s="16" t="s">
        <v>628</v>
      </c>
      <c r="B1221">
        <f>VLOOKUP(A1221,'NO STEALS HITTERs'!$B:$N,13,FALSE)</f>
        <v>-32</v>
      </c>
      <c r="C1221">
        <f t="shared" si="38"/>
        <v>1220</v>
      </c>
      <c r="D1221">
        <f>_xlfn.IFNA(VLOOKUP(A1221,'NO STEALS HITTERs'!$B:$E,4,FALSE),VLOOKUP(A1221,'NO STEAL PITCHERs'!$B:$E,4,FALSE))</f>
        <v>999</v>
      </c>
      <c r="E1221" t="e">
        <f t="shared" si="39"/>
        <v>#N/A</v>
      </c>
    </row>
    <row r="1222" spans="1:5" ht="15.75" thickBot="1" x14ac:dyDescent="0.3">
      <c r="A1222" s="16" t="s">
        <v>666</v>
      </c>
      <c r="B1222">
        <f>VLOOKUP(A1222,'NO STEALS HITTERs'!$B:$N,13,FALSE)</f>
        <v>-32</v>
      </c>
      <c r="C1222">
        <f t="shared" si="38"/>
        <v>1220</v>
      </c>
      <c r="D1222">
        <f>_xlfn.IFNA(VLOOKUP(A1222,'NO STEALS HITTERs'!$B:$E,4,FALSE),VLOOKUP(A1222,'NO STEAL PITCHERs'!$B:$E,4,FALSE))</f>
        <v>999</v>
      </c>
      <c r="E1222" t="e">
        <f t="shared" si="39"/>
        <v>#N/A</v>
      </c>
    </row>
    <row r="1223" spans="1:5" ht="15.75" thickBot="1" x14ac:dyDescent="0.3">
      <c r="A1223" s="16" t="s">
        <v>715</v>
      </c>
      <c r="B1223">
        <f>VLOOKUP(A1223,'NO STEALS HITTERs'!$B:$N,13,FALSE)</f>
        <v>-32</v>
      </c>
      <c r="C1223">
        <f t="shared" si="38"/>
        <v>1220</v>
      </c>
      <c r="D1223">
        <f>_xlfn.IFNA(VLOOKUP(A1223,'NO STEALS HITTERs'!$B:$E,4,FALSE),VLOOKUP(A1223,'NO STEAL PITCHERs'!$B:$E,4,FALSE))</f>
        <v>999</v>
      </c>
      <c r="E1223" t="e">
        <f t="shared" si="39"/>
        <v>#N/A</v>
      </c>
    </row>
    <row r="1224" spans="1:5" ht="15.75" thickBot="1" x14ac:dyDescent="0.3">
      <c r="A1224" s="16" t="s">
        <v>701</v>
      </c>
      <c r="B1224">
        <f>VLOOKUP(A1224,'NO STEALS HITTERs'!$B:$N,13,FALSE)</f>
        <v>-32</v>
      </c>
      <c r="C1224">
        <f t="shared" si="38"/>
        <v>1220</v>
      </c>
      <c r="D1224">
        <f>_xlfn.IFNA(VLOOKUP(A1224,'NO STEALS HITTERs'!$B:$E,4,FALSE),VLOOKUP(A1224,'NO STEAL PITCHERs'!$B:$E,4,FALSE))</f>
        <v>999</v>
      </c>
      <c r="E1224" t="e">
        <f t="shared" si="39"/>
        <v>#N/A</v>
      </c>
    </row>
    <row r="1225" spans="1:5" ht="15.75" thickBot="1" x14ac:dyDescent="0.3">
      <c r="A1225" s="16" t="s">
        <v>642</v>
      </c>
      <c r="B1225">
        <f>VLOOKUP(A1225,'NO STEALS HITTERs'!$B:$N,13,FALSE)</f>
        <v>-32</v>
      </c>
      <c r="C1225">
        <f t="shared" si="38"/>
        <v>1220</v>
      </c>
      <c r="D1225">
        <f>_xlfn.IFNA(VLOOKUP(A1225,'NO STEALS HITTERs'!$B:$E,4,FALSE),VLOOKUP(A1225,'NO STEAL PITCHERs'!$B:$E,4,FALSE))</f>
        <v>999</v>
      </c>
      <c r="E1225" t="e">
        <f t="shared" si="39"/>
        <v>#N/A</v>
      </c>
    </row>
    <row r="1226" spans="1:5" ht="15.75" thickBot="1" x14ac:dyDescent="0.3">
      <c r="A1226" s="16" t="s">
        <v>629</v>
      </c>
      <c r="B1226">
        <f>VLOOKUP(A1226,'NO STEALS HITTERs'!$B:$N,13,FALSE)</f>
        <v>-32</v>
      </c>
      <c r="C1226">
        <f t="shared" si="38"/>
        <v>1220</v>
      </c>
      <c r="D1226">
        <f>_xlfn.IFNA(VLOOKUP(A1226,'NO STEALS HITTERs'!$B:$E,4,FALSE),VLOOKUP(A1226,'NO STEAL PITCHERs'!$B:$E,4,FALSE))</f>
        <v>692.4</v>
      </c>
      <c r="E1226">
        <f t="shared" si="39"/>
        <v>-527.6</v>
      </c>
    </row>
    <row r="1227" spans="1:5" ht="15.75" thickBot="1" x14ac:dyDescent="0.3">
      <c r="A1227" s="16" t="s">
        <v>698</v>
      </c>
      <c r="B1227">
        <f>VLOOKUP(A1227,'NO STEALS HITTERs'!$B:$N,13,FALSE)</f>
        <v>-32.099999999999994</v>
      </c>
      <c r="C1227">
        <f t="shared" si="38"/>
        <v>1226</v>
      </c>
      <c r="D1227">
        <f>_xlfn.IFNA(VLOOKUP(A1227,'NO STEALS HITTERs'!$B:$E,4,FALSE),VLOOKUP(A1227,'NO STEAL PITCHERs'!$B:$E,4,FALSE))</f>
        <v>999</v>
      </c>
      <c r="E1227" t="e">
        <f t="shared" si="39"/>
        <v>#N/A</v>
      </c>
    </row>
    <row r="1228" spans="1:5" ht="15.75" thickBot="1" x14ac:dyDescent="0.3">
      <c r="A1228" s="16" t="s">
        <v>685</v>
      </c>
      <c r="B1228">
        <f>VLOOKUP(A1228,'NO STEALS HITTERs'!$B:$N,13,FALSE)</f>
        <v>-32.1</v>
      </c>
      <c r="C1228">
        <f t="shared" si="38"/>
        <v>1227</v>
      </c>
      <c r="D1228">
        <f>_xlfn.IFNA(VLOOKUP(A1228,'NO STEALS HITTERs'!$B:$E,4,FALSE),VLOOKUP(A1228,'NO STEAL PITCHERs'!$B:$E,4,FALSE))</f>
        <v>999</v>
      </c>
      <c r="E1228" t="e">
        <f t="shared" si="39"/>
        <v>#N/A</v>
      </c>
    </row>
    <row r="1229" spans="1:5" ht="15.75" thickBot="1" x14ac:dyDescent="0.3">
      <c r="A1229" s="16" t="s">
        <v>670</v>
      </c>
      <c r="B1229">
        <f>VLOOKUP(A1229,'NO STEALS HITTERs'!$B:$N,13,FALSE)</f>
        <v>-32.1</v>
      </c>
      <c r="C1229">
        <f t="shared" si="38"/>
        <v>1227</v>
      </c>
      <c r="D1229">
        <f>_xlfn.IFNA(VLOOKUP(A1229,'NO STEALS HITTERs'!$B:$E,4,FALSE),VLOOKUP(A1229,'NO STEAL PITCHERs'!$B:$E,4,FALSE))</f>
        <v>999</v>
      </c>
      <c r="E1229" t="e">
        <f t="shared" si="39"/>
        <v>#N/A</v>
      </c>
    </row>
    <row r="1230" spans="1:5" ht="15.75" thickBot="1" x14ac:dyDescent="0.3">
      <c r="A1230" s="16" t="s">
        <v>731</v>
      </c>
      <c r="B1230">
        <f>VLOOKUP(A1230,'NO STEALS HITTERs'!$B:$N,13,FALSE)</f>
        <v>-32.1</v>
      </c>
      <c r="C1230">
        <f t="shared" si="38"/>
        <v>1227</v>
      </c>
      <c r="D1230">
        <f>_xlfn.IFNA(VLOOKUP(A1230,'NO STEALS HITTERs'!$B:$E,4,FALSE),VLOOKUP(A1230,'NO STEAL PITCHERs'!$B:$E,4,FALSE))</f>
        <v>999</v>
      </c>
      <c r="E1230" t="e">
        <f t="shared" si="39"/>
        <v>#N/A</v>
      </c>
    </row>
    <row r="1231" spans="1:5" ht="15.75" thickBot="1" x14ac:dyDescent="0.3">
      <c r="A1231" s="16" t="s">
        <v>732</v>
      </c>
      <c r="B1231">
        <f>VLOOKUP(A1231,'NO STEALS HITTERs'!$B:$N,13,FALSE)</f>
        <v>-32.200000000000003</v>
      </c>
      <c r="C1231">
        <f t="shared" si="38"/>
        <v>1230</v>
      </c>
      <c r="D1231">
        <f>_xlfn.IFNA(VLOOKUP(A1231,'NO STEALS HITTERs'!$B:$E,4,FALSE),VLOOKUP(A1231,'NO STEAL PITCHERs'!$B:$E,4,FALSE))</f>
        <v>999</v>
      </c>
      <c r="E1231" t="e">
        <f t="shared" si="39"/>
        <v>#N/A</v>
      </c>
    </row>
    <row r="1232" spans="1:5" ht="15.75" thickBot="1" x14ac:dyDescent="0.3">
      <c r="A1232" s="16" t="s">
        <v>726</v>
      </c>
      <c r="B1232">
        <f>VLOOKUP(A1232,'NO STEALS HITTERs'!$B:$N,13,FALSE)</f>
        <v>-32.200000000000003</v>
      </c>
      <c r="C1232">
        <f t="shared" si="38"/>
        <v>1230</v>
      </c>
      <c r="D1232">
        <f>_xlfn.IFNA(VLOOKUP(A1232,'NO STEALS HITTERs'!$B:$E,4,FALSE),VLOOKUP(A1232,'NO STEAL PITCHERs'!$B:$E,4,FALSE))</f>
        <v>999</v>
      </c>
      <c r="E1232" t="e">
        <f t="shared" si="39"/>
        <v>#N/A</v>
      </c>
    </row>
    <row r="1233" spans="1:5" ht="15.75" thickBot="1" x14ac:dyDescent="0.3">
      <c r="A1233" s="6" t="s">
        <v>1370</v>
      </c>
      <c r="B1233">
        <f>VLOOKUP(A1233,'NO STEAL PITCHERs'!$B:$O,14,FALSE)</f>
        <v>-32.299999999999997</v>
      </c>
      <c r="C1233">
        <f t="shared" si="38"/>
        <v>1232</v>
      </c>
      <c r="D1233">
        <f>_xlfn.IFNA(VLOOKUP(A1233,'NO STEALS HITTERs'!$B:$E,4,FALSE),VLOOKUP(A1233,'NO STEAL PITCHERs'!$B:$E,4,FALSE))</f>
        <v>464.4</v>
      </c>
      <c r="E1233">
        <f t="shared" si="39"/>
        <v>-767.6</v>
      </c>
    </row>
    <row r="1234" spans="1:5" ht="15.75" thickBot="1" x14ac:dyDescent="0.3">
      <c r="A1234" s="16" t="s">
        <v>682</v>
      </c>
      <c r="B1234">
        <f>VLOOKUP(A1234,'NO STEALS HITTERs'!$B:$N,13,FALSE)</f>
        <v>-32.4</v>
      </c>
      <c r="C1234">
        <f t="shared" si="38"/>
        <v>1233</v>
      </c>
      <c r="D1234">
        <f>_xlfn.IFNA(VLOOKUP(A1234,'NO STEALS HITTERs'!$B:$E,4,FALSE),VLOOKUP(A1234,'NO STEAL PITCHERs'!$B:$E,4,FALSE))</f>
        <v>999</v>
      </c>
      <c r="E1234" t="e">
        <f t="shared" si="39"/>
        <v>#N/A</v>
      </c>
    </row>
    <row r="1235" spans="1:5" ht="15.75" thickBot="1" x14ac:dyDescent="0.3">
      <c r="A1235" s="16" t="s">
        <v>667</v>
      </c>
      <c r="B1235">
        <f>VLOOKUP(A1235,'NO STEALS HITTERs'!$B:$N,13,FALSE)</f>
        <v>-32.4</v>
      </c>
      <c r="C1235">
        <f t="shared" si="38"/>
        <v>1233</v>
      </c>
      <c r="D1235">
        <f>_xlfn.IFNA(VLOOKUP(A1235,'NO STEALS HITTERs'!$B:$E,4,FALSE),VLOOKUP(A1235,'NO STEAL PITCHERs'!$B:$E,4,FALSE))</f>
        <v>999</v>
      </c>
      <c r="E1235" t="e">
        <f t="shared" si="39"/>
        <v>#N/A</v>
      </c>
    </row>
    <row r="1236" spans="1:5" ht="15.75" thickBot="1" x14ac:dyDescent="0.3">
      <c r="A1236" s="16" t="s">
        <v>710</v>
      </c>
      <c r="B1236">
        <f>VLOOKUP(A1236,'NO STEALS HITTERs'!$B:$N,13,FALSE)</f>
        <v>-32.5</v>
      </c>
      <c r="C1236">
        <f t="shared" si="38"/>
        <v>1235</v>
      </c>
      <c r="D1236">
        <f>_xlfn.IFNA(VLOOKUP(A1236,'NO STEALS HITTERs'!$B:$E,4,FALSE),VLOOKUP(A1236,'NO STEAL PITCHERs'!$B:$E,4,FALSE))</f>
        <v>999</v>
      </c>
      <c r="E1236" t="e">
        <f t="shared" si="39"/>
        <v>#N/A</v>
      </c>
    </row>
    <row r="1237" spans="1:5" ht="15.75" thickBot="1" x14ac:dyDescent="0.3">
      <c r="A1237" s="16" t="s">
        <v>678</v>
      </c>
      <c r="B1237">
        <f>VLOOKUP(A1237,'NO STEALS HITTERs'!$B:$N,13,FALSE)</f>
        <v>-32.6</v>
      </c>
      <c r="C1237">
        <f t="shared" si="38"/>
        <v>1236</v>
      </c>
      <c r="D1237">
        <f>_xlfn.IFNA(VLOOKUP(A1237,'NO STEALS HITTERs'!$B:$E,4,FALSE),VLOOKUP(A1237,'NO STEAL PITCHERs'!$B:$E,4,FALSE))</f>
        <v>748.9</v>
      </c>
      <c r="E1237">
        <f t="shared" si="39"/>
        <v>-487.1</v>
      </c>
    </row>
    <row r="1238" spans="1:5" ht="15.75" thickBot="1" x14ac:dyDescent="0.3">
      <c r="A1238" s="16" t="s">
        <v>716</v>
      </c>
      <c r="B1238">
        <f>VLOOKUP(A1238,'NO STEALS HITTERs'!$B:$N,13,FALSE)</f>
        <v>-32.6</v>
      </c>
      <c r="C1238">
        <f t="shared" si="38"/>
        <v>1236</v>
      </c>
      <c r="D1238">
        <f>_xlfn.IFNA(VLOOKUP(A1238,'NO STEALS HITTERs'!$B:$E,4,FALSE),VLOOKUP(A1238,'NO STEAL PITCHERs'!$B:$E,4,FALSE))</f>
        <v>999</v>
      </c>
      <c r="E1238" t="e">
        <f t="shared" si="39"/>
        <v>#N/A</v>
      </c>
    </row>
    <row r="1239" spans="1:5" ht="15.75" thickBot="1" x14ac:dyDescent="0.3">
      <c r="A1239" s="16" t="s">
        <v>722</v>
      </c>
      <c r="B1239">
        <f>VLOOKUP(A1239,'NO STEALS HITTERs'!$B:$N,13,FALSE)</f>
        <v>-32.6</v>
      </c>
      <c r="C1239">
        <f t="shared" si="38"/>
        <v>1236</v>
      </c>
      <c r="D1239">
        <f>_xlfn.IFNA(VLOOKUP(A1239,'NO STEALS HITTERs'!$B:$E,4,FALSE),VLOOKUP(A1239,'NO STEAL PITCHERs'!$B:$E,4,FALSE))</f>
        <v>999</v>
      </c>
      <c r="E1239" t="e">
        <f t="shared" si="39"/>
        <v>#N/A</v>
      </c>
    </row>
    <row r="1240" spans="1:5" ht="15.75" thickBot="1" x14ac:dyDescent="0.3">
      <c r="A1240" s="16" t="s">
        <v>712</v>
      </c>
      <c r="B1240">
        <f>VLOOKUP(A1240,'NO STEALS HITTERs'!$B:$N,13,FALSE)</f>
        <v>-32.6</v>
      </c>
      <c r="C1240">
        <f t="shared" si="38"/>
        <v>1236</v>
      </c>
      <c r="D1240">
        <f>_xlfn.IFNA(VLOOKUP(A1240,'NO STEALS HITTERs'!$B:$E,4,FALSE),VLOOKUP(A1240,'NO STEAL PITCHERs'!$B:$E,4,FALSE))</f>
        <v>999</v>
      </c>
      <c r="E1240" t="e">
        <f t="shared" si="39"/>
        <v>#N/A</v>
      </c>
    </row>
    <row r="1241" spans="1:5" ht="15.75" thickBot="1" x14ac:dyDescent="0.3">
      <c r="A1241" s="16" t="s">
        <v>700</v>
      </c>
      <c r="B1241">
        <f>VLOOKUP(A1241,'NO STEALS HITTERs'!$B:$N,13,FALSE)</f>
        <v>-32.6</v>
      </c>
      <c r="C1241">
        <f t="shared" si="38"/>
        <v>1236</v>
      </c>
      <c r="D1241">
        <f>_xlfn.IFNA(VLOOKUP(A1241,'NO STEALS HITTERs'!$B:$E,4,FALSE),VLOOKUP(A1241,'NO STEAL PITCHERs'!$B:$E,4,FALSE))</f>
        <v>750.6</v>
      </c>
      <c r="E1241">
        <f t="shared" si="39"/>
        <v>-485.4</v>
      </c>
    </row>
    <row r="1242" spans="1:5" ht="15.75" thickBot="1" x14ac:dyDescent="0.3">
      <c r="A1242" s="16" t="s">
        <v>690</v>
      </c>
      <c r="B1242">
        <f>VLOOKUP(A1242,'NO STEALS HITTERs'!$B:$N,13,FALSE)</f>
        <v>-32.700000000000003</v>
      </c>
      <c r="C1242">
        <f t="shared" si="38"/>
        <v>1241</v>
      </c>
      <c r="D1242">
        <f>_xlfn.IFNA(VLOOKUP(A1242,'NO STEALS HITTERs'!$B:$E,4,FALSE),VLOOKUP(A1242,'NO STEAL PITCHERs'!$B:$E,4,FALSE))</f>
        <v>746.1</v>
      </c>
      <c r="E1242">
        <f t="shared" si="39"/>
        <v>-494.9</v>
      </c>
    </row>
    <row r="1243" spans="1:5" ht="15.75" thickBot="1" x14ac:dyDescent="0.3">
      <c r="A1243" s="16" t="s">
        <v>729</v>
      </c>
      <c r="B1243">
        <f>VLOOKUP(A1243,'NO STEALS HITTERs'!$B:$N,13,FALSE)</f>
        <v>-32.700000000000003</v>
      </c>
      <c r="C1243">
        <f t="shared" si="38"/>
        <v>1241</v>
      </c>
      <c r="D1243">
        <f>_xlfn.IFNA(VLOOKUP(A1243,'NO STEALS HITTERs'!$B:$E,4,FALSE),VLOOKUP(A1243,'NO STEAL PITCHERs'!$B:$E,4,FALSE))</f>
        <v>999</v>
      </c>
      <c r="E1243" t="e">
        <f t="shared" si="39"/>
        <v>#N/A</v>
      </c>
    </row>
    <row r="1244" spans="1:5" ht="15.75" thickBot="1" x14ac:dyDescent="0.3">
      <c r="A1244" s="16" t="s">
        <v>728</v>
      </c>
      <c r="B1244">
        <f>VLOOKUP(A1244,'NO STEALS HITTERs'!$B:$N,13,FALSE)</f>
        <v>-32.700000000000003</v>
      </c>
      <c r="C1244">
        <f t="shared" si="38"/>
        <v>1241</v>
      </c>
      <c r="D1244">
        <f>_xlfn.IFNA(VLOOKUP(A1244,'NO STEALS HITTERs'!$B:$E,4,FALSE),VLOOKUP(A1244,'NO STEAL PITCHERs'!$B:$E,4,FALSE))</f>
        <v>999</v>
      </c>
      <c r="E1244" t="e">
        <f t="shared" si="39"/>
        <v>#N/A</v>
      </c>
    </row>
    <row r="1245" spans="1:5" ht="15.75" thickBot="1" x14ac:dyDescent="0.3">
      <c r="A1245" s="16" t="s">
        <v>711</v>
      </c>
      <c r="B1245">
        <f>VLOOKUP(A1245,'NO STEALS HITTERs'!$B:$N,13,FALSE)</f>
        <v>-32.799999999999997</v>
      </c>
      <c r="C1245">
        <f t="shared" si="38"/>
        <v>1244</v>
      </c>
      <c r="D1245">
        <f>_xlfn.IFNA(VLOOKUP(A1245,'NO STEALS HITTERs'!$B:$E,4,FALSE),VLOOKUP(A1245,'NO STEAL PITCHERs'!$B:$E,4,FALSE))</f>
        <v>750.9</v>
      </c>
      <c r="E1245">
        <f t="shared" si="39"/>
        <v>-493.1</v>
      </c>
    </row>
    <row r="1246" spans="1:5" ht="15.75" thickBot="1" x14ac:dyDescent="0.3">
      <c r="A1246" s="16" t="s">
        <v>733</v>
      </c>
      <c r="B1246">
        <f>VLOOKUP(A1246,'NO STEALS HITTERs'!$B:$N,13,FALSE)</f>
        <v>-32.799999999999997</v>
      </c>
      <c r="C1246">
        <f t="shared" si="38"/>
        <v>1244</v>
      </c>
      <c r="D1246">
        <f>_xlfn.IFNA(VLOOKUP(A1246,'NO STEALS HITTERs'!$B:$E,4,FALSE),VLOOKUP(A1246,'NO STEAL PITCHERs'!$B:$E,4,FALSE))</f>
        <v>750.7</v>
      </c>
      <c r="E1246">
        <f t="shared" si="39"/>
        <v>-493.29999999999995</v>
      </c>
    </row>
    <row r="1247" spans="1:5" ht="15.75" thickBot="1" x14ac:dyDescent="0.3">
      <c r="A1247" s="16" t="s">
        <v>1381</v>
      </c>
      <c r="B1247">
        <f>VLOOKUP(A1247,'NO STEALS HITTERs'!$B:$N,13,FALSE)</f>
        <v>-32.799999999999997</v>
      </c>
      <c r="C1247">
        <f t="shared" si="38"/>
        <v>1244</v>
      </c>
      <c r="D1247">
        <f>_xlfn.IFNA(VLOOKUP(A1247,'NO STEALS HITTERs'!$B:$E,4,FALSE),VLOOKUP(A1247,'NO STEAL PITCHERs'!$B:$E,4,FALSE))</f>
        <v>999</v>
      </c>
      <c r="E1247" t="e">
        <f t="shared" si="39"/>
        <v>#N/A</v>
      </c>
    </row>
    <row r="1248" spans="1:5" ht="15.75" thickBot="1" x14ac:dyDescent="0.3">
      <c r="A1248" s="16" t="s">
        <v>735</v>
      </c>
      <c r="B1248">
        <f>VLOOKUP(A1248,'NO STEALS HITTERs'!$B:$N,13,FALSE)</f>
        <v>-32.9</v>
      </c>
      <c r="C1248">
        <f t="shared" si="38"/>
        <v>1247</v>
      </c>
      <c r="D1248">
        <f>_xlfn.IFNA(VLOOKUP(A1248,'NO STEALS HITTERs'!$B:$E,4,FALSE),VLOOKUP(A1248,'NO STEAL PITCHERs'!$B:$E,4,FALSE))</f>
        <v>999</v>
      </c>
      <c r="E1248" t="e">
        <f t="shared" si="39"/>
        <v>#N/A</v>
      </c>
    </row>
    <row r="1249" spans="1:5" ht="15.75" thickBot="1" x14ac:dyDescent="0.3">
      <c r="A1249" s="16" t="s">
        <v>822</v>
      </c>
      <c r="B1249">
        <f>VLOOKUP(A1249,'NO STEALS HITTERs'!$B:$N,13,FALSE)</f>
        <v>-33</v>
      </c>
      <c r="C1249">
        <f t="shared" si="38"/>
        <v>1248</v>
      </c>
      <c r="D1249">
        <f>_xlfn.IFNA(VLOOKUP(A1249,'NO STEALS HITTERs'!$B:$E,4,FALSE),VLOOKUP(A1249,'NO STEAL PITCHERs'!$B:$E,4,FALSE))</f>
        <v>999</v>
      </c>
      <c r="E1249" t="e">
        <f t="shared" si="39"/>
        <v>#N/A</v>
      </c>
    </row>
    <row r="1250" spans="1:5" ht="15.75" thickBot="1" x14ac:dyDescent="0.3">
      <c r="A1250" s="16" t="s">
        <v>734</v>
      </c>
      <c r="B1250">
        <f>VLOOKUP(A1250,'NO STEALS HITTERs'!$B:$N,13,FALSE)</f>
        <v>-33</v>
      </c>
      <c r="C1250">
        <f t="shared" si="38"/>
        <v>1248</v>
      </c>
      <c r="D1250">
        <f>_xlfn.IFNA(VLOOKUP(A1250,'NO STEALS HITTERs'!$B:$E,4,FALSE),VLOOKUP(A1250,'NO STEAL PITCHERs'!$B:$E,4,FALSE))</f>
        <v>999</v>
      </c>
      <c r="E1250" t="e">
        <f t="shared" si="39"/>
        <v>#N/A</v>
      </c>
    </row>
    <row r="1251" spans="1:5" ht="15.75" thickBot="1" x14ac:dyDescent="0.3">
      <c r="A1251" s="16" t="s">
        <v>751</v>
      </c>
      <c r="B1251">
        <f>VLOOKUP(A1251,'NO STEALS HITTERs'!$B:$N,13,FALSE)</f>
        <v>-33</v>
      </c>
      <c r="C1251">
        <f t="shared" si="38"/>
        <v>1248</v>
      </c>
      <c r="D1251">
        <f>_xlfn.IFNA(VLOOKUP(A1251,'NO STEALS HITTERs'!$B:$E,4,FALSE),VLOOKUP(A1251,'NO STEAL PITCHERs'!$B:$E,4,FALSE))</f>
        <v>999</v>
      </c>
      <c r="E1251" t="e">
        <f t="shared" si="39"/>
        <v>#N/A</v>
      </c>
    </row>
    <row r="1252" spans="1:5" ht="15.75" thickBot="1" x14ac:dyDescent="0.3">
      <c r="A1252" s="16" t="s">
        <v>743</v>
      </c>
      <c r="B1252">
        <f>VLOOKUP(A1252,'NO STEALS HITTERs'!$B:$N,13,FALSE)</f>
        <v>-33</v>
      </c>
      <c r="C1252">
        <f t="shared" si="38"/>
        <v>1248</v>
      </c>
      <c r="D1252">
        <f>_xlfn.IFNA(VLOOKUP(A1252,'NO STEALS HITTERs'!$B:$E,4,FALSE),VLOOKUP(A1252,'NO STEAL PITCHERs'!$B:$E,4,FALSE))</f>
        <v>999</v>
      </c>
      <c r="E1252" t="e">
        <f t="shared" si="39"/>
        <v>#N/A</v>
      </c>
    </row>
    <row r="1253" spans="1:5" ht="15.75" thickBot="1" x14ac:dyDescent="0.3">
      <c r="A1253" s="16" t="s">
        <v>755</v>
      </c>
      <c r="B1253">
        <f>VLOOKUP(A1253,'NO STEALS HITTERs'!$B:$N,13,FALSE)</f>
        <v>-33</v>
      </c>
      <c r="C1253">
        <f t="shared" si="38"/>
        <v>1248</v>
      </c>
      <c r="D1253">
        <f>_xlfn.IFNA(VLOOKUP(A1253,'NO STEALS HITTERs'!$B:$E,4,FALSE),VLOOKUP(A1253,'NO STEAL PITCHERs'!$B:$E,4,FALSE))</f>
        <v>999</v>
      </c>
      <c r="E1253" t="e">
        <f t="shared" si="39"/>
        <v>#N/A</v>
      </c>
    </row>
    <row r="1254" spans="1:5" ht="15.75" thickBot="1" x14ac:dyDescent="0.3">
      <c r="A1254" s="16" t="s">
        <v>788</v>
      </c>
      <c r="B1254">
        <f>VLOOKUP(A1254,'NO STEALS HITTERs'!$B:$N,13,FALSE)</f>
        <v>-33.1</v>
      </c>
      <c r="C1254">
        <f t="shared" si="38"/>
        <v>1253</v>
      </c>
      <c r="D1254">
        <f>_xlfn.IFNA(VLOOKUP(A1254,'NO STEALS HITTERs'!$B:$E,4,FALSE),VLOOKUP(A1254,'NO STEAL PITCHERs'!$B:$E,4,FALSE))</f>
        <v>999</v>
      </c>
      <c r="E1254" t="e">
        <f t="shared" si="39"/>
        <v>#N/A</v>
      </c>
    </row>
    <row r="1255" spans="1:5" ht="15.75" thickBot="1" x14ac:dyDescent="0.3">
      <c r="A1255" s="16" t="s">
        <v>819</v>
      </c>
      <c r="B1255">
        <f>VLOOKUP(A1255,'NO STEALS HITTERs'!$B:$N,13,FALSE)</f>
        <v>-33.200000000000003</v>
      </c>
      <c r="C1255">
        <f t="shared" si="38"/>
        <v>1254</v>
      </c>
      <c r="D1255">
        <f>_xlfn.IFNA(VLOOKUP(A1255,'NO STEALS HITTERs'!$B:$E,4,FALSE),VLOOKUP(A1255,'NO STEAL PITCHERs'!$B:$E,4,FALSE))</f>
        <v>999</v>
      </c>
      <c r="E1255" t="e">
        <f t="shared" si="39"/>
        <v>#N/A</v>
      </c>
    </row>
    <row r="1256" spans="1:5" ht="15.75" thickBot="1" x14ac:dyDescent="0.3">
      <c r="A1256" s="16" t="s">
        <v>747</v>
      </c>
      <c r="B1256">
        <f>VLOOKUP(A1256,'NO STEALS HITTERs'!$B:$N,13,FALSE)</f>
        <v>-33.200000000000003</v>
      </c>
      <c r="C1256">
        <f t="shared" si="38"/>
        <v>1254</v>
      </c>
      <c r="D1256">
        <f>_xlfn.IFNA(VLOOKUP(A1256,'NO STEALS HITTERs'!$B:$E,4,FALSE),VLOOKUP(A1256,'NO STEAL PITCHERs'!$B:$E,4,FALSE))</f>
        <v>999</v>
      </c>
      <c r="E1256" t="e">
        <f t="shared" si="39"/>
        <v>#N/A</v>
      </c>
    </row>
    <row r="1257" spans="1:5" ht="15.75" thickBot="1" x14ac:dyDescent="0.3">
      <c r="A1257" s="16" t="s">
        <v>759</v>
      </c>
      <c r="B1257">
        <f>VLOOKUP(A1257,'NO STEALS HITTERs'!$B:$N,13,FALSE)</f>
        <v>-33.200000000000003</v>
      </c>
      <c r="C1257">
        <f t="shared" si="38"/>
        <v>1254</v>
      </c>
      <c r="D1257">
        <f>_xlfn.IFNA(VLOOKUP(A1257,'NO STEALS HITTERs'!$B:$E,4,FALSE),VLOOKUP(A1257,'NO STEAL PITCHERs'!$B:$E,4,FALSE))</f>
        <v>725.8</v>
      </c>
      <c r="E1257">
        <f t="shared" si="39"/>
        <v>-528.20000000000005</v>
      </c>
    </row>
    <row r="1258" spans="1:5" ht="15.75" thickBot="1" x14ac:dyDescent="0.3">
      <c r="A1258" s="16" t="s">
        <v>757</v>
      </c>
      <c r="B1258">
        <f>VLOOKUP(A1258,'NO STEALS HITTERs'!$B:$N,13,FALSE)</f>
        <v>-33.200000000000003</v>
      </c>
      <c r="C1258">
        <f t="shared" si="38"/>
        <v>1254</v>
      </c>
      <c r="D1258">
        <f>_xlfn.IFNA(VLOOKUP(A1258,'NO STEALS HITTERs'!$B:$E,4,FALSE),VLOOKUP(A1258,'NO STEAL PITCHERs'!$B:$E,4,FALSE))</f>
        <v>999</v>
      </c>
      <c r="E1258" t="e">
        <f t="shared" si="39"/>
        <v>#N/A</v>
      </c>
    </row>
    <row r="1259" spans="1:5" ht="15.75" thickBot="1" x14ac:dyDescent="0.3">
      <c r="A1259" s="16" t="s">
        <v>764</v>
      </c>
      <c r="B1259">
        <f>VLOOKUP(A1259,'NO STEALS HITTERs'!$B:$N,13,FALSE)</f>
        <v>-33.200000000000003</v>
      </c>
      <c r="C1259">
        <f t="shared" si="38"/>
        <v>1254</v>
      </c>
      <c r="D1259">
        <f>_xlfn.IFNA(VLOOKUP(A1259,'NO STEALS HITTERs'!$B:$E,4,FALSE),VLOOKUP(A1259,'NO STEAL PITCHERs'!$B:$E,4,FALSE))</f>
        <v>999</v>
      </c>
      <c r="E1259" t="e">
        <f t="shared" si="39"/>
        <v>#N/A</v>
      </c>
    </row>
    <row r="1260" spans="1:5" ht="15.75" thickBot="1" x14ac:dyDescent="0.3">
      <c r="A1260" s="16" t="s">
        <v>776</v>
      </c>
      <c r="B1260">
        <f>VLOOKUP(A1260,'NO STEALS HITTERs'!$B:$N,13,FALSE)</f>
        <v>-33.200000000000003</v>
      </c>
      <c r="C1260">
        <f t="shared" si="38"/>
        <v>1254</v>
      </c>
      <c r="D1260">
        <f>_xlfn.IFNA(VLOOKUP(A1260,'NO STEALS HITTERs'!$B:$E,4,FALSE),VLOOKUP(A1260,'NO STEAL PITCHERs'!$B:$E,4,FALSE))</f>
        <v>999</v>
      </c>
      <c r="E1260" t="e">
        <f t="shared" si="39"/>
        <v>#N/A</v>
      </c>
    </row>
    <row r="1261" spans="1:5" ht="15.75" thickBot="1" x14ac:dyDescent="0.3">
      <c r="A1261" s="16" t="s">
        <v>779</v>
      </c>
      <c r="B1261">
        <f>VLOOKUP(A1261,'NO STEALS HITTERs'!$B:$N,13,FALSE)</f>
        <v>-33.4</v>
      </c>
      <c r="C1261">
        <f t="shared" si="38"/>
        <v>1260</v>
      </c>
      <c r="D1261">
        <f>_xlfn.IFNA(VLOOKUP(A1261,'NO STEALS HITTERs'!$B:$E,4,FALSE),VLOOKUP(A1261,'NO STEAL PITCHERs'!$B:$E,4,FALSE))</f>
        <v>999</v>
      </c>
      <c r="E1261" t="e">
        <f t="shared" si="39"/>
        <v>#N/A</v>
      </c>
    </row>
    <row r="1262" spans="1:5" ht="15.75" thickBot="1" x14ac:dyDescent="0.3">
      <c r="A1262" s="16" t="s">
        <v>768</v>
      </c>
      <c r="B1262">
        <f>VLOOKUP(A1262,'NO STEALS HITTERs'!$B:$N,13,FALSE)</f>
        <v>-33.4</v>
      </c>
      <c r="C1262">
        <f t="shared" si="38"/>
        <v>1260</v>
      </c>
      <c r="D1262">
        <f>_xlfn.IFNA(VLOOKUP(A1262,'NO STEALS HITTERs'!$B:$E,4,FALSE),VLOOKUP(A1262,'NO STEAL PITCHERs'!$B:$E,4,FALSE))</f>
        <v>999</v>
      </c>
      <c r="E1262" t="e">
        <f t="shared" si="39"/>
        <v>#N/A</v>
      </c>
    </row>
    <row r="1263" spans="1:5" ht="15.75" thickBot="1" x14ac:dyDescent="0.3">
      <c r="A1263" s="16" t="s">
        <v>769</v>
      </c>
      <c r="B1263">
        <f>VLOOKUP(A1263,'NO STEALS HITTERs'!$B:$N,13,FALSE)</f>
        <v>-33.4</v>
      </c>
      <c r="C1263">
        <f t="shared" si="38"/>
        <v>1260</v>
      </c>
      <c r="D1263">
        <f>_xlfn.IFNA(VLOOKUP(A1263,'NO STEALS HITTERs'!$B:$E,4,FALSE),VLOOKUP(A1263,'NO STEAL PITCHERs'!$B:$E,4,FALSE))</f>
        <v>750.4</v>
      </c>
      <c r="E1263">
        <f t="shared" si="39"/>
        <v>-509.6</v>
      </c>
    </row>
    <row r="1264" spans="1:5" ht="15.75" thickBot="1" x14ac:dyDescent="0.3">
      <c r="A1264" s="16" t="s">
        <v>775</v>
      </c>
      <c r="B1264">
        <f>VLOOKUP(A1264,'NO STEALS HITTERs'!$B:$N,13,FALSE)</f>
        <v>-33.5</v>
      </c>
      <c r="C1264">
        <f t="shared" si="38"/>
        <v>1263</v>
      </c>
      <c r="D1264">
        <f>_xlfn.IFNA(VLOOKUP(A1264,'NO STEALS HITTERs'!$B:$E,4,FALSE),VLOOKUP(A1264,'NO STEAL PITCHERs'!$B:$E,4,FALSE))</f>
        <v>999</v>
      </c>
      <c r="E1264" t="e">
        <f t="shared" si="39"/>
        <v>#N/A</v>
      </c>
    </row>
    <row r="1265" spans="1:5" ht="15.75" thickBot="1" x14ac:dyDescent="0.3">
      <c r="A1265" s="16" t="s">
        <v>780</v>
      </c>
      <c r="B1265">
        <f>VLOOKUP(A1265,'NO STEALS HITTERs'!$B:$N,13,FALSE)</f>
        <v>-33.5</v>
      </c>
      <c r="C1265">
        <f t="shared" si="38"/>
        <v>1263</v>
      </c>
      <c r="D1265">
        <f>_xlfn.IFNA(VLOOKUP(A1265,'NO STEALS HITTERs'!$B:$E,4,FALSE),VLOOKUP(A1265,'NO STEAL PITCHERs'!$B:$E,4,FALSE))</f>
        <v>999</v>
      </c>
      <c r="E1265" t="e">
        <f t="shared" si="39"/>
        <v>#N/A</v>
      </c>
    </row>
    <row r="1266" spans="1:5" ht="15.75" thickBot="1" x14ac:dyDescent="0.3">
      <c r="A1266" s="16" t="s">
        <v>771</v>
      </c>
      <c r="B1266">
        <f>VLOOKUP(A1266,'NO STEALS HITTERs'!$B:$N,13,FALSE)</f>
        <v>-33.5</v>
      </c>
      <c r="C1266">
        <f t="shared" si="38"/>
        <v>1263</v>
      </c>
      <c r="D1266">
        <f>_xlfn.IFNA(VLOOKUP(A1266,'NO STEALS HITTERs'!$B:$E,4,FALSE),VLOOKUP(A1266,'NO STEAL PITCHERs'!$B:$E,4,FALSE))</f>
        <v>999</v>
      </c>
      <c r="E1266" t="e">
        <f t="shared" si="39"/>
        <v>#N/A</v>
      </c>
    </row>
    <row r="1267" spans="1:5" ht="15.75" thickBot="1" x14ac:dyDescent="0.3">
      <c r="A1267" s="16" t="s">
        <v>758</v>
      </c>
      <c r="B1267">
        <f>VLOOKUP(A1267,'NO STEALS HITTERs'!$B:$N,13,FALSE)</f>
        <v>-33.6</v>
      </c>
      <c r="C1267">
        <f t="shared" si="38"/>
        <v>1266</v>
      </c>
      <c r="D1267">
        <f>_xlfn.IFNA(VLOOKUP(A1267,'NO STEALS HITTERs'!$B:$E,4,FALSE),VLOOKUP(A1267,'NO STEAL PITCHERs'!$B:$E,4,FALSE))</f>
        <v>999</v>
      </c>
      <c r="E1267" t="e">
        <f t="shared" si="39"/>
        <v>#N/A</v>
      </c>
    </row>
    <row r="1268" spans="1:5" ht="15.75" thickBot="1" x14ac:dyDescent="0.3">
      <c r="A1268" s="16" t="s">
        <v>785</v>
      </c>
      <c r="B1268">
        <f>VLOOKUP(A1268,'NO STEALS HITTERs'!$B:$N,13,FALSE)</f>
        <v>-33.6</v>
      </c>
      <c r="C1268">
        <f t="shared" si="38"/>
        <v>1266</v>
      </c>
      <c r="D1268">
        <f>_xlfn.IFNA(VLOOKUP(A1268,'NO STEALS HITTERs'!$B:$E,4,FALSE),VLOOKUP(A1268,'NO STEAL PITCHERs'!$B:$E,4,FALSE))</f>
        <v>999</v>
      </c>
      <c r="E1268" t="e">
        <f t="shared" si="39"/>
        <v>#N/A</v>
      </c>
    </row>
    <row r="1269" spans="1:5" ht="15.75" thickBot="1" x14ac:dyDescent="0.3">
      <c r="A1269" s="6" t="s">
        <v>1372</v>
      </c>
      <c r="B1269">
        <f>VLOOKUP(A1269,'NO STEAL PITCHERs'!$B:$O,14,FALSE)</f>
        <v>-33.6</v>
      </c>
      <c r="C1269">
        <f t="shared" si="38"/>
        <v>1266</v>
      </c>
      <c r="D1269">
        <f>_xlfn.IFNA(VLOOKUP(A1269,'NO STEALS HITTERs'!$B:$E,4,FALSE),VLOOKUP(A1269,'NO STEAL PITCHERs'!$B:$E,4,FALSE))</f>
        <v>664.7</v>
      </c>
      <c r="E1269">
        <f t="shared" si="39"/>
        <v>-601.29999999999995</v>
      </c>
    </row>
    <row r="1270" spans="1:5" ht="15.75" thickBot="1" x14ac:dyDescent="0.3">
      <c r="A1270" s="16" t="s">
        <v>796</v>
      </c>
      <c r="B1270">
        <f>VLOOKUP(A1270,'NO STEALS HITTERs'!$B:$N,13,FALSE)</f>
        <v>-34.200000000000003</v>
      </c>
      <c r="C1270">
        <f t="shared" si="38"/>
        <v>1269</v>
      </c>
      <c r="D1270">
        <f>_xlfn.IFNA(VLOOKUP(A1270,'NO STEALS HITTERs'!$B:$E,4,FALSE),VLOOKUP(A1270,'NO STEAL PITCHERs'!$B:$E,4,FALSE))</f>
        <v>999</v>
      </c>
      <c r="E1270" t="e">
        <f t="shared" si="39"/>
        <v>#N/A</v>
      </c>
    </row>
    <row r="1271" spans="1:5" ht="15.75" thickBot="1" x14ac:dyDescent="0.3">
      <c r="A1271" s="6" t="s">
        <v>1373</v>
      </c>
      <c r="B1271">
        <f>VLOOKUP(A1271,'NO STEAL PITCHERs'!$B:$O,14,FALSE)</f>
        <v>-36.1</v>
      </c>
      <c r="C1271">
        <f t="shared" si="38"/>
        <v>1270</v>
      </c>
      <c r="D1271">
        <f>_xlfn.IFNA(VLOOKUP(A1271,'NO STEALS HITTERs'!$B:$E,4,FALSE),VLOOKUP(A1271,'NO STEAL PITCHERs'!$B:$E,4,FALSE))</f>
        <v>712.8</v>
      </c>
      <c r="E1271">
        <f t="shared" si="39"/>
        <v>-557.20000000000005</v>
      </c>
    </row>
    <row r="1272" spans="1:5" ht="15.75" thickBot="1" x14ac:dyDescent="0.3">
      <c r="A1272" s="6" t="s">
        <v>1375</v>
      </c>
      <c r="B1272">
        <f>VLOOKUP(A1272,'NO STEAL PITCHERs'!$B:$O,14,FALSE)</f>
        <v>-37.299999999999997</v>
      </c>
      <c r="C1272">
        <f t="shared" si="38"/>
        <v>1271</v>
      </c>
      <c r="D1272">
        <f>_xlfn.IFNA(VLOOKUP(A1272,'NO STEALS HITTERs'!$B:$E,4,FALSE),VLOOKUP(A1272,'NO STEAL PITCHERs'!$B:$E,4,FALSE))</f>
        <v>707.4</v>
      </c>
      <c r="E1272">
        <f t="shared" si="39"/>
        <v>-563.6</v>
      </c>
    </row>
    <row r="1273" spans="1:5" ht="15.75" thickBot="1" x14ac:dyDescent="0.3">
      <c r="A1273" s="10" t="s">
        <v>1374</v>
      </c>
      <c r="B1273">
        <f>VLOOKUP(A1273,'NO STEAL PITCHERs'!$B:$O,14,FALSE)</f>
        <v>-39</v>
      </c>
      <c r="C1273">
        <f t="shared" si="38"/>
        <v>1272</v>
      </c>
      <c r="D1273">
        <f>_xlfn.IFNA(VLOOKUP(A1273,'NO STEALS HITTERs'!$B:$E,4,FALSE),VLOOKUP(A1273,'NO STEAL PITCHERs'!$B:$E,4,FALSE))</f>
        <v>749.6</v>
      </c>
      <c r="E1273">
        <f t="shared" si="39"/>
        <v>-522.4</v>
      </c>
    </row>
  </sheetData>
  <sortState xmlns:xlrd2="http://schemas.microsoft.com/office/spreadsheetml/2017/richdata2" ref="A2:E1273">
    <sortCondition ref="C1:C1273"/>
  </sortState>
  <hyperlinks>
    <hyperlink ref="A9" r:id="rId1" display="https://www.fangraphs.com/players/spencer-strider/27498/stats" xr:uid="{2D9646D3-8214-4E62-8CCF-D54115F51853}"/>
    <hyperlink ref="A12" r:id="rId2" display="https://www.fangraphs.com/players/george-kirby/25436/stats" xr:uid="{FF73709C-F8C3-475A-B7AF-311736A6502F}"/>
    <hyperlink ref="A19" r:id="rId3" display="https://www.fangraphs.com/players/gerrit-cole/13125/stats" xr:uid="{8BA91721-15A4-4EE3-94BF-2A06A0CA0C16}"/>
    <hyperlink ref="A20" r:id="rId4" display="https://www.fangraphs.com/players/zack-wheeler/10310/stats" xr:uid="{CBE61599-2163-4C26-A778-95B3FB004EED}"/>
    <hyperlink ref="A21" r:id="rId5" display="https://www.fangraphs.com/players/kevin-gausman/14107/stats" xr:uid="{DBFE58B1-6E8F-46F7-B30D-8BBE68CE5A62}"/>
    <hyperlink ref="A25" r:id="rId6" display="https://www.fangraphs.com/players/zach-eflin/13774/stats" xr:uid="{5F9923D7-B858-464A-8DDE-8C3A6C7A17C1}"/>
    <hyperlink ref="A27" r:id="rId7" display="https://www.fangraphs.com/players/pablo-lopez/17085/stats" xr:uid="{BF210C84-B60E-4D2E-A8C9-982F69ED739A}"/>
    <hyperlink ref="A28" r:id="rId8" display="https://www.fangraphs.com/players/logan-webb/17995/stats" xr:uid="{546628A1-DA7D-4A6B-8E20-5B0F1E926199}"/>
    <hyperlink ref="A29" r:id="rId9" display="https://www.fangraphs.com/players/tarik-skubal/22267/stats" xr:uid="{05425142-3F55-47CC-A649-F26B2991A732}"/>
    <hyperlink ref="A31" r:id="rId10" display="https://www.fangraphs.com/players/aaron-nola/16149/stats" xr:uid="{031512E2-09B9-49DD-87BD-BADD984EF375}"/>
    <hyperlink ref="A33" r:id="rId11" display="https://www.fangraphs.com/players/tyler-glasnow/14374/stats" xr:uid="{78302FD2-2BAE-4F8B-BC48-34E710F6B6AD}"/>
    <hyperlink ref="A34" r:id="rId12" display="https://www.fangraphs.com/players/corbin-burnes/19361/stats" xr:uid="{C622DD00-DD91-4E33-8E26-78EC3178A502}"/>
    <hyperlink ref="A35" r:id="rId13" display="https://www.fangraphs.com/players/logan-gilbert/22250/stats" xr:uid="{2EAFDADA-2D7F-4B27-A1C6-5B4266561E08}"/>
    <hyperlink ref="A37" r:id="rId14" display="https://www.fangraphs.com/players/luis-castillo/15689/stats" xr:uid="{B25FE36C-DDC1-4086-953B-B84D3323EE18}"/>
    <hyperlink ref="A40" r:id="rId15" display="https://www.fangraphs.com/players/yoshinobu-yamamoto/sa3023345/stats" xr:uid="{78888A95-2FD3-4A1C-9EFE-F6EAC13F2CDA}"/>
    <hyperlink ref="A41" r:id="rId16" display="https://www.fangraphs.com/players/zac-gallen/19291/stats" xr:uid="{8B5F2BE4-FB73-4422-A066-549810716EB2}"/>
    <hyperlink ref="A42" r:id="rId17" display="https://www.fangraphs.com/players/max-fried/13743/stats" xr:uid="{21997D19-F59C-4CAA-B808-8AAB45DE3FE6}"/>
    <hyperlink ref="A47" r:id="rId18" display="https://www.fangraphs.com/players/joe-ryan/21390/stats" xr:uid="{50C15E18-E649-4BAF-B635-581335D00A30}"/>
    <hyperlink ref="A48" r:id="rId19" display="https://www.fangraphs.com/players/freddy-peralta/18679/stats" xr:uid="{972FB420-16D4-4660-B746-546F39744344}"/>
    <hyperlink ref="A52" r:id="rId20" display="https://www.fangraphs.com/players/joe-musgrove/12970/stats" xr:uid="{2A08048F-AC36-49A9-9D92-C96E40C58050}"/>
    <hyperlink ref="A55" r:id="rId21" display="https://www.fangraphs.com/players/framber-valdez/17295/stats" xr:uid="{7F0B7E95-61ED-4E27-888D-733BF1F2CD4A}"/>
    <hyperlink ref="A64" r:id="rId22" display="https://www.fangraphs.com/players/chris-sale/10603/stats" xr:uid="{AB029ACF-D36B-49BC-926E-EE32A317F7B5}"/>
    <hyperlink ref="A71" r:id="rId23" display="https://www.fangraphs.com/players/bobby-miller/27483/stats" xr:uid="{FFF910B4-8F2B-4254-9091-E2110382AF9F}"/>
    <hyperlink ref="A72" r:id="rId24" display="https://www.fangraphs.com/players/edwin-diaz/14710/stats" xr:uid="{22E1AFE1-EDEA-4C2D-AA49-2C2E99EBCD17}"/>
    <hyperlink ref="A73" r:id="rId25" display="https://www.fangraphs.com/players/shane-bieber/19427/stats" xr:uid="{41503A9B-65F1-4148-B6A5-878C4F3E4C46}"/>
    <hyperlink ref="A76" r:id="rId26" display="https://www.fangraphs.com/players/jesus-luzardo/19959/stats" xr:uid="{DFD8E555-DB41-44F7-B85E-E3C0D48F7603}"/>
    <hyperlink ref="A77" r:id="rId27" display="https://www.fangraphs.com/players/bailey-ober/21224/stats" xr:uid="{F29DECBA-DCD9-4331-B771-F84AF88477C9}"/>
    <hyperlink ref="A79" r:id="rId28" display="https://www.fangraphs.com/players/grayson-rodriguez/24492/stats" xr:uid="{4E6ACC93-BF27-449D-A4B3-AC7B262D7F1C}"/>
    <hyperlink ref="A84" r:id="rId29" display="https://www.fangraphs.com/players/eury-perez/27768/stats" xr:uid="{179A5B54-501B-49B3-BE0A-7E80A117182A}"/>
    <hyperlink ref="A90" r:id="rId30" display="https://www.fangraphs.com/players/tanner-bibee/30134/stats" xr:uid="{BFD50671-4E66-44D0-859B-69A25F0148E6}"/>
    <hyperlink ref="A93" r:id="rId31" display="https://www.fangraphs.com/players/justin-steele/17312/stats" xr:uid="{CB503368-AADA-4B1A-A1DF-E482E477A69C}"/>
    <hyperlink ref="A94" r:id="rId32" display="https://www.fangraphs.com/players/michael-king/19853/stats" xr:uid="{79788575-63B3-4728-A142-A229517771FD}"/>
    <hyperlink ref="A100" r:id="rId33" display="https://www.fangraphs.com/players/yu-darvish/13074/stats" xr:uid="{4CA98D8A-66DF-444A-A69E-F7D8E6A6851E}"/>
    <hyperlink ref="A102" r:id="rId34" display="https://www.fangraphs.com/players/max-scherzer/3137/stats" xr:uid="{EC13EC2D-6208-4EE2-BA8F-D26115DC5CB6}"/>
    <hyperlink ref="A103" r:id="rId35" display="https://www.fangraphs.com/players/nestor-cortes/17874/stats" xr:uid="{1B1885A2-3EE1-43E5-A3EF-CA08FA11C038}"/>
    <hyperlink ref="A108" r:id="rId36" display="https://www.fangraphs.com/players/jhoan-duran/21029/stats" xr:uid="{D40F8853-29AC-43B3-99B9-772FBA01894D}"/>
    <hyperlink ref="A109" r:id="rId37" display="https://www.fangraphs.com/players/matt-strahm/13799/stats" xr:uid="{FFAAB224-F3BC-4360-953B-256DD2F6D0FA}"/>
    <hyperlink ref="A113" r:id="rId38" display="https://www.fangraphs.com/players/emmanuel-clase/21032/stats" xr:uid="{50B88F04-C890-4BCC-B65C-2D81E7317902}"/>
    <hyperlink ref="A116" r:id="rId39" display="https://www.fangraphs.com/players/shota-imanaga/sa3023346/stats" xr:uid="{55D94A26-4343-4FFB-9F34-41FDFB30C37A}"/>
    <hyperlink ref="A117" r:id="rId40" display="https://www.fangraphs.com/players/carlos-rodon/16137/stats" xr:uid="{10883CDB-6566-4379-922C-6D97FFE19666}"/>
    <hyperlink ref="A120" r:id="rId41" display="https://www.fangraphs.com/players/jordan-montgomery/16511/stats" xr:uid="{F8004A0D-3C60-4D90-8962-BDE2E68D76E1}"/>
    <hyperlink ref="A122" r:id="rId42" display="https://www.fangraphs.com/players/bryce-miller/29837/stats" xr:uid="{EBD9B40C-DD9E-42F2-ACA0-58E90E11C6DB}"/>
    <hyperlink ref="A123" r:id="rId43" display="https://www.fangraphs.com/players/braxton-garrett/21844/stats" xr:uid="{87303D31-258F-43BB-978D-D0ADFA02C1D7}"/>
    <hyperlink ref="A125" r:id="rId44" display="https://www.fangraphs.com/players/aaron-civale/19479/stats" xr:uid="{5AE4712B-21BB-4E1C-A6EA-7C20982F3592}"/>
    <hyperlink ref="A126" r:id="rId45" display="https://www.fangraphs.com/players/raisel-iglesias/17130/stats" xr:uid="{0AC6DD20-4892-4E14-9F9E-A9111EE25CE7}"/>
    <hyperlink ref="A128" r:id="rId46" display="https://www.fangraphs.com/players/sonny-gray/12768/stats" xr:uid="{08E5B423-DC53-4705-978C-51B7ED1AE363}"/>
    <hyperlink ref="A129" r:id="rId47" display="https://www.fangraphs.com/players/bryan-woo/30279/stats" xr:uid="{FBFDF28F-9CCA-4F90-A6CB-8F1F2DEE6283}"/>
    <hyperlink ref="A131" r:id="rId48" display="https://www.fangraphs.com/players/pete-fairbanks/17998/stats" xr:uid="{76FE77BC-3300-4B89-B687-5752CBCED0AC}"/>
    <hyperlink ref="A132" r:id="rId49" display="https://www.fangraphs.com/players/justin-verlander/8700/stats" xr:uid="{627C0737-2EC7-4115-904F-49A84819FCE6}"/>
    <hyperlink ref="A133" r:id="rId50" display="https://www.fangraphs.com/players/walker-buehler/19374/stats" xr:uid="{07A71923-60D7-4AFD-82DF-FDDD283F0E7C}"/>
    <hyperlink ref="A134" r:id="rId51" display="https://www.fangraphs.com/players/andres-munoz/20373/stats" xr:uid="{D0ECE34B-660D-4DD2-994F-EE796F973E76}"/>
    <hyperlink ref="A137" r:id="rId52" display="https://www.fangraphs.com/players/garrett-whitlock/20191/stats" xr:uid="{5136C32D-9E3E-418B-9E4B-E536A3605B96}"/>
    <hyperlink ref="A138" r:id="rId53" display="https://www.fangraphs.com/players/chris-bassitt/12304/stats" xr:uid="{55EA0110-5327-44C5-AA78-72BCC461E5A7}"/>
    <hyperlink ref="A140" r:id="rId54" display="https://www.fangraphs.com/players/evan-phillips/17734/stats" xr:uid="{81ACA9FA-285B-4AF9-B4D1-37DBD4A1695A}"/>
    <hyperlink ref="A141" r:id="rId55" display="https://www.fangraphs.com/players/shane-baz/22264/stats" xr:uid="{8524EC23-9AC7-4464-9ACA-309B4C5E0EB3}"/>
    <hyperlink ref="A145" r:id="rId56" display="https://www.fangraphs.com/players/kenta-maeda/18498/stats" xr:uid="{8580A747-BF04-48BC-AD2D-321531BAB413}"/>
    <hyperlink ref="A146" r:id="rId57" display="https://www.fangraphs.com/players/josh-hader/14212/stats" xr:uid="{BB2C055B-E890-4B2B-BE7B-8BDAD3D9DC11}"/>
    <hyperlink ref="A148" r:id="rId58" display="https://www.fangraphs.com/players/jeffrey-springs/17677/stats" xr:uid="{352956A1-D289-4C3A-A7CC-168E07E1C96B}"/>
    <hyperlink ref="A151" r:id="rId59" display="https://www.fangraphs.com/players/jose-berrios/14168/stats" xr:uid="{6E86707B-AD83-4C20-93BD-45C9D5DDFAD3}"/>
    <hyperlink ref="A152" r:id="rId60" display="https://www.fangraphs.com/players/kyle-bradish/24586/stats" xr:uid="{32866F19-9F77-4C8E-8452-8D63F325DA05}"/>
    <hyperlink ref="A154" r:id="rId61" display="https://www.fangraphs.com/players/blake-snell/13543/stats" xr:uid="{71D8966B-06B2-4C3C-898D-D9B7939435AD}"/>
    <hyperlink ref="A159" r:id="rId62" display="https://www.fangraphs.com/players/hunter-greene/22182/stats" xr:uid="{E50BA1E6-8D86-4445-8432-EEDFA5657697}"/>
    <hyperlink ref="A161" r:id="rId63" display="https://www.fangraphs.com/players/david-bednar/19569/stats" xr:uid="{9E50A5E1-68C9-4067-BAB8-020DF2F99176}"/>
    <hyperlink ref="A164" r:id="rId64" display="https://www.fangraphs.com/players/clayton-kershaw/2036/stats" xr:uid="{AD605A49-E1B6-4C92-AE79-78DCC0644494}"/>
    <hyperlink ref="A170" r:id="rId65" display="https://www.fangraphs.com/players/aj-puk/19343/stats" xr:uid="{D76DC18A-04D6-419F-A6F2-456A74D335A5}"/>
    <hyperlink ref="A171" r:id="rId66" display="https://www.fangraphs.com/players/john-means/16269/stats" xr:uid="{F3F5E03A-080D-4DB3-AA29-3FBAFC432677}"/>
    <hyperlink ref="A175" r:id="rId67" display="https://www.fangraphs.com/players/devin-williams/15816/stats" xr:uid="{C04E756D-E167-45D6-A9E9-F363E7D7F3BD}"/>
    <hyperlink ref="A176" r:id="rId68" display="https://www.fangraphs.com/players/reynaldo-lopez/16400/stats" xr:uid="{7C3C0DF9-E4BF-4A87-AAC4-C9627819D7F3}"/>
    <hyperlink ref="A179" r:id="rId69" display="https://www.fangraphs.com/players/brandon-pfaadt/27782/stats" xr:uid="{D0EDC7BC-9B2E-491F-B432-9A7C71E46EBA}"/>
    <hyperlink ref="A180" r:id="rId70" display="https://www.fangraphs.com/players/jason-adam/11861/stats" xr:uid="{0541F8C6-D69D-41D1-BB36-B70B462F4A46}"/>
    <hyperlink ref="A183" r:id="rId71" display="https://www.fangraphs.com/players/nick-lodolo/26378/stats" xr:uid="{D8C44CB8-7F0F-44A4-A935-9EB36A1890A0}"/>
    <hyperlink ref="A185" r:id="rId72" display="https://www.fangraphs.com/players/griffin-canning/19867/stats" xr:uid="{3C679B41-9A89-4FE7-8F0F-2EE75E5C7C26}"/>
    <hyperlink ref="A186" r:id="rId73" display="https://www.fangraphs.com/players/nick-pivetta/15454/stats" xr:uid="{1B4542D3-2D86-4A29-90C6-4464150A2CCF}"/>
    <hyperlink ref="A187" r:id="rId74" display="https://www.fangraphs.com/players/triston-mckenzie/18000/stats" xr:uid="{1AC69F57-3393-4950-B13E-951741A5284E}"/>
    <hyperlink ref="A189" r:id="rId75" display="https://www.fangraphs.com/players/ryan-pepiot/26221/stats" xr:uid="{01982F4E-7A98-479E-A232-2BFA2C5B596C}"/>
    <hyperlink ref="A190" r:id="rId76" display="https://www.fangraphs.com/players/ryan-pressly/7005/stats" xr:uid="{6F7FEE47-58AB-4B46-9E5E-3D99978387BE}"/>
    <hyperlink ref="A191" r:id="rId77" display="https://www.fangraphs.com/players/john-brebbia/12777/stats" xr:uid="{E64AA5C5-6C46-478F-8980-D60B016BFFDE}"/>
    <hyperlink ref="A194" r:id="rId78" display="https://www.fangraphs.com/players/ryan-helsley/18138/stats" xr:uid="{97E755FE-85D0-4A23-B79F-89715330F35F}"/>
    <hyperlink ref="A195" r:id="rId79" display="https://www.fangraphs.com/players/trevor-bauer/12703/stats" xr:uid="{CA74488B-8D3B-451F-A990-F4D5FB9B7760}"/>
    <hyperlink ref="A196" r:id="rId80" display="https://www.fangraphs.com/players/adbert-alzolay/17859/stats" xr:uid="{A8F70084-B77F-469E-9567-D1A7B4907798}"/>
    <hyperlink ref="A198" r:id="rId81" display="https://www.fangraphs.com/players/nathan-eovaldi/9132/stats" xr:uid="{06268C73-75E8-4C63-876E-891E8E75F9E1}"/>
    <hyperlink ref="A202" r:id="rId82" display="https://www.fangraphs.com/players/hunter-brown/25880/stats" xr:uid="{20D44A99-D7CE-449C-8456-1DA5588A6BF7}"/>
    <hyperlink ref="A203" r:id="rId83" display="https://www.fangraphs.com/players/hunter-harvey/15507/stats" xr:uid="{E529B228-8103-4C52-9F00-37D1BF6B7041}"/>
    <hyperlink ref="A204" r:id="rId84" display="https://www.fangraphs.com/players/robert-stephenson/13594/stats" xr:uid="{3FEA9883-678E-4F76-9114-1953DADFC36F}"/>
    <hyperlink ref="A205" r:id="rId85" display="https://www.fangraphs.com/players/kodai-senga/31838/stats" xr:uid="{74A002AD-00B8-4813-9375-DA0ABB66DC3A}"/>
    <hyperlink ref="A206" r:id="rId86" display="https://www.fangraphs.com/players/tanner-scott/17586/stats" xr:uid="{9917AE8E-6CA2-476F-9815-4B949F2DC3B0}"/>
    <hyperlink ref="A207" r:id="rId87" display="https://www.fangraphs.com/players/chris-martin/11847/stats" xr:uid="{F8C01554-0ED2-46FD-AE12-9406F0035AFB}"/>
    <hyperlink ref="A208" r:id="rId88" display="https://www.fangraphs.com/players/jordan-romano/16122/stats" xr:uid="{AA05C8D0-AB14-4F34-9C6F-9456433DCA64}"/>
    <hyperlink ref="A220" r:id="rId89" display="https://www.fangraphs.com/players/aj-minter/18655/stats" xr:uid="{37DEC127-7B10-44DE-982B-BCAA31A30023}"/>
    <hyperlink ref="A221" r:id="rId90" display="https://www.fangraphs.com/players/cristopher-sanchez/20778/stats" xr:uid="{8EDD1A17-348B-4DC8-8D91-BF8BF7B4047B}"/>
    <hyperlink ref="A222" r:id="rId91" display="https://www.fangraphs.com/players/louie-varland/27691/stats" xr:uid="{D91B161E-4C6A-49EE-96D6-3BC4A74B2989}"/>
    <hyperlink ref="A225" r:id="rId92" display="https://www.fangraphs.com/players/paul-sewald/13892/stats" xr:uid="{2C253953-5DF4-4B07-88D9-F7726ABE0509}"/>
    <hyperlink ref="A226" r:id="rId93" display="https://www.fangraphs.com/players/alex-cobb/6562/stats" xr:uid="{BE30AA17-CBA3-47FB-B977-FB7F0BAF8091}"/>
    <hyperlink ref="A227" r:id="rId94" display="https://www.fangraphs.com/players/tyler-wells/20000/stats" xr:uid="{681495A0-5385-4721-BD54-91037ED8385E}"/>
    <hyperlink ref="A228" r:id="rId95" display="https://www.fangraphs.com/players/bryan-abreu/16609/stats" xr:uid="{9CCA7C71-2E95-4375-8C76-38B8ADEF515B}"/>
    <hyperlink ref="A229" r:id="rId96" display="https://www.fangraphs.com/players/robbie-ray/11486/stats" xr:uid="{61546328-986D-4D36-BFBB-7554A129BD23}"/>
    <hyperlink ref="A230" r:id="rId97" display="https://www.fangraphs.com/players/jose-alvarado/17780/stats" xr:uid="{EB6E9498-5D01-497C-AC8A-05BE279FCE38}"/>
    <hyperlink ref="A231" r:id="rId98" display="https://www.fangraphs.com/players/erik-swanson/16587/stats" xr:uid="{AACE1543-9615-4E08-A57C-5E25AD48C30B}"/>
    <hyperlink ref="A233" r:id="rId99" display="https://www.fangraphs.com/players/eduardo-rodriguez/13164/stats" xr:uid="{6F7BE841-B955-41A0-8DA1-11EFE5DFA313}"/>
    <hyperlink ref="A234" r:id="rId100" display="https://www.fangraphs.com/players/mason-miller/31757/stats" xr:uid="{CAAFDDFA-FFC9-4C50-A5F8-55874CFF5E9A}"/>
    <hyperlink ref="A235" r:id="rId101" display="https://www.fangraphs.com/players/ryan-walker/20423/stats" xr:uid="{8F47B1DB-2D0A-4458-BB43-944935984B6F}"/>
    <hyperlink ref="A236" r:id="rId102" display="https://www.fangraphs.com/players/camilo-doval/21992/stats" xr:uid="{FA53680D-D69F-41AC-BF50-8B77B27A60D4}"/>
    <hyperlink ref="A241" r:id="rId103" display="https://www.fangraphs.com/players/sean-manaea/15873/stats" xr:uid="{11E90F67-05C0-41DA-9A04-F3E200023F42}"/>
    <hyperlink ref="A242" r:id="rId104" display="https://www.fangraphs.com/players/taj-bradley/22543/stats" xr:uid="{2CD46304-D5AE-47B1-B7E1-BDD3243B85F8}"/>
    <hyperlink ref="A244" r:id="rId105" display="https://www.fangraphs.com/players/chris-paddack/20099/stats" xr:uid="{16046CF6-5564-40CE-8359-0FDEF73E2F1D}"/>
    <hyperlink ref="A245" r:id="rId106" display="https://www.fangraphs.com/players/dl-hall/22207/stats" xr:uid="{5DA5DB82-0925-4BE0-9186-3952E1C36BDF}"/>
    <hyperlink ref="A246" r:id="rId107" display="https://www.fangraphs.com/players/steven-matz/13361/stats" xr:uid="{C2EC6DD3-3335-426F-A061-DE3C3275F2BA}"/>
    <hyperlink ref="A247" r:id="rId108" display="https://www.fangraphs.com/players/clay-holmes/13649/stats" xr:uid="{A1A64BB7-99B7-4F61-B133-1386057B5355}"/>
    <hyperlink ref="A249" r:id="rId109" display="https://www.fangraphs.com/players/merrill-kelly/11156/stats" xr:uid="{E8A3E421-4C90-41B4-A840-435F15B94CB1}"/>
    <hyperlink ref="A251" r:id="rId110" display="https://www.fangraphs.com/players/brusdar-graterol/20367/stats" xr:uid="{834C5658-7102-4A2E-B831-B317BD33BD80}"/>
    <hyperlink ref="A252" r:id="rId111" display="https://www.fangraphs.com/players/tyler-mahle/16358/stats" xr:uid="{6B6DEBC0-2044-43FB-95B9-8154EBC1DF3F}"/>
    <hyperlink ref="A258" r:id="rId112" display="https://www.fangraphs.com/players/giovanny-gallegos/14986/stats" xr:uid="{B06AD5F8-B930-49BA-977C-608CB078FB5A}"/>
    <hyperlink ref="A259" r:id="rId113" display="https://www.fangraphs.com/players/andrew-thorpe/sa3020678/stats" xr:uid="{8EF1B1C6-E737-4B04-B950-B0B10670FC96}"/>
    <hyperlink ref="A262" r:id="rId114" display="https://www.fangraphs.com/players/domingo-german/17149/stats" xr:uid="{77D0B0F8-3723-4F0D-AE3B-ED15688966EA}"/>
    <hyperlink ref="A263" r:id="rId115" display="https://www.fangraphs.com/players/yimi-garcia/12095/stats" xr:uid="{3CDE424B-D2AD-4708-9D94-9D6C29B43F92}"/>
    <hyperlink ref="A264" r:id="rId116" display="https://www.fangraphs.com/players/gabe-speier/17170/stats" xr:uid="{02A3E2E0-935B-4890-BAF0-11541C917DCA}"/>
    <hyperlink ref="A265" r:id="rId117" display="https://www.fangraphs.com/players/ross-stripling/13273/stats" xr:uid="{6C09A950-F267-4746-B1FB-C1820624DC72}"/>
    <hyperlink ref="A267" r:id="rId118" display="https://www.fangraphs.com/players/alex-faedo/19874/stats" xr:uid="{7254B45E-B6FD-4B23-90E8-5720846CBA04}"/>
    <hyperlink ref="A268" r:id="rId119" display="https://www.fangraphs.com/players/lance-mccullers-jr/14120/stats" xr:uid="{68B90516-8F91-4AF7-A767-A289CA581416}"/>
    <hyperlink ref="A269" r:id="rId120" display="https://www.fangraphs.com/players/craig-kimbrel/6655/stats" xr:uid="{E6D7FC68-1BBD-44A2-B1D9-84108AB0C693}"/>
    <hyperlink ref="A271" r:id="rId121" display="https://www.fangraphs.com/players/cole-ragans/21846/stats" xr:uid="{BF449AD9-947F-43C4-B905-1291673B6C56}"/>
    <hyperlink ref="A272" r:id="rId122" display="https://www.fangraphs.com/players/gavin-williams/30122/stats" xr:uid="{364F04BF-CB8F-4FA2-9EBF-31905D14FA3C}"/>
    <hyperlink ref="A275" r:id="rId123" display="https://www.fangraphs.com/players/james-paxton/11828/stats" xr:uid="{D3DBD416-76C0-47E8-A65D-02ED7B423CA8}"/>
    <hyperlink ref="A276" r:id="rId124" display="https://www.fangraphs.com/players/tariq-tiedemann/sa3018096/stats" xr:uid="{461135A5-B4F3-4102-B42C-0F064957377E}"/>
    <hyperlink ref="A277" r:id="rId125" display="https://www.fangraphs.com/players/joe-jimenez/15761/stats" xr:uid="{388AD012-A1D0-4094-809C-5A661BEB7B25}"/>
    <hyperlink ref="A281" r:id="rId126" display="https://www.fangraphs.com/players/caleb-thielbar/10078/stats" xr:uid="{0406C3FC-E162-49F7-9897-BE2B3A64516F}"/>
    <hyperlink ref="A282" r:id="rId127" display="https://www.fangraphs.com/players/keaton-winn/23499/stats" xr:uid="{3D6F772A-C715-4B3A-9D57-C6C821E3839E}"/>
    <hyperlink ref="A283" r:id="rId128" display="https://www.fangraphs.com/players/yuki-matsui/sa3023348/stats" xr:uid="{E0449C3C-D1EA-4748-A9FE-A8EC798E498A}"/>
    <hyperlink ref="A285" r:id="rId129" display="https://www.fangraphs.com/players/jakob-junis/13619/stats" xr:uid="{70AE8E79-6911-478A-9C3A-0BA147D6C5AC}"/>
    <hyperlink ref="A286" r:id="rId130" display="https://www.fangraphs.com/players/yusei-kikuchi/20633/stats" xr:uid="{B4A13B07-ECAF-4039-9C36-BC5443CFEFA5}"/>
    <hyperlink ref="A287" r:id="rId131" display="https://www.fangraphs.com/players/cole-irvin/19244/stats" xr:uid="{BEBBC249-0FCB-4A98-9951-CC1AE78BDD7B}"/>
    <hyperlink ref="A288" r:id="rId132" display="https://www.fangraphs.com/players/joel-payamps/14332/stats" xr:uid="{2A7AF352-6126-4F74-8D22-CD69447388F4}"/>
    <hyperlink ref="A289" r:id="rId133" display="https://www.fangraphs.com/players/michael-grove/23221/stats" xr:uid="{7ECB8A9F-45EF-4B1C-84E7-BF856A9808C0}"/>
    <hyperlink ref="A292" r:id="rId134" display="https://www.fangraphs.com/players/zack-littell/15823/stats" xr:uid="{65296C6C-CC65-46F9-909C-DF791A0C757F}"/>
    <hyperlink ref="A295" r:id="rId135" display="https://www.fangraphs.com/players/kutter-crawford/20531/stats" xr:uid="{FB10EC9A-2B30-4EB9-AE50-D83C5CCE7DB6}"/>
    <hyperlink ref="A296" r:id="rId136" display="https://www.fangraphs.com/players/marcus-stroman/13431/stats" xr:uid="{E20185D8-9901-4E22-A798-B383030539C5}"/>
    <hyperlink ref="A297" r:id="rId137" display="https://www.fangraphs.com/players/tim-mayza/15042/stats" xr:uid="{7F1CD1B1-3C62-49ED-BCCA-5E5C5B7331D4}"/>
    <hyperlink ref="A298" r:id="rId138" display="https://www.fangraphs.com/players/dylan-cease/18525/stats" xr:uid="{EBC509E9-1569-4A32-8688-32C3C4C3539B}"/>
    <hyperlink ref="A299" r:id="rId139" display="https://www.fangraphs.com/players/paul-skenes/sa3023079/stats" xr:uid="{4948B3BA-C73B-499B-A86B-25FD423E7700}"/>
    <hyperlink ref="A300" r:id="rId140" display="https://www.fangraphs.com/players/robert-suarez/30115/stats" xr:uid="{ABF9AA0E-A614-4660-9781-1078D7ACAD4D}"/>
    <hyperlink ref="A301" r:id="rId141" display="https://www.fangraphs.com/players/matt-brash/25756/stats" xr:uid="{EE3BDE09-2A4E-4AF8-8495-5C018C5AD96E}"/>
    <hyperlink ref="A304" r:id="rId142" display="https://www.fangraphs.com/players/kenley-jansen/3096/stats" xr:uid="{634D7592-6BF9-4EC2-A7BD-E99711AF010B}"/>
    <hyperlink ref="A305" r:id="rId143" display="https://www.fangraphs.com/players/cody-bradford/27597/stats" xr:uid="{F5A38275-1DDD-46F9-AD74-02ACA7E8F64E}"/>
    <hyperlink ref="A306" r:id="rId144" display="https://www.fangraphs.com/players/cristian-javier/17606/stats" xr:uid="{5965F836-4972-4A4D-B9B4-9465B66FCE08}"/>
    <hyperlink ref="A307" r:id="rId145" display="https://www.fangraphs.com/players/shawn-armstrong/12857/stats" xr:uid="{6EB90409-44D8-46E8-A170-0AE7F898FA3D}"/>
    <hyperlink ref="A308" r:id="rId146" display="https://www.fangraphs.com/players/hoby-milner/13346/stats" xr:uid="{53A3F683-A5E3-499F-AE11-111E4E224516}"/>
    <hyperlink ref="A309" r:id="rId147" display="https://www.fangraphs.com/players/chad-green/15552/stats" xr:uid="{8110CDE8-DECE-473D-A6D3-1D898D687C5C}"/>
    <hyperlink ref="A310" r:id="rId148" display="https://www.fangraphs.com/players/jameson-taillon/11674/stats" xr:uid="{24E3D372-CABA-42AC-AD12-997C95230FAD}"/>
    <hyperlink ref="A311" r:id="rId149" display="https://www.fangraphs.com/players/trevor-rogers/22286/stats" xr:uid="{AB02C854-AE98-4938-9E63-73DBC303E889}"/>
    <hyperlink ref="A313" r:id="rId150" display="https://www.fangraphs.com/players/hayden-wesneski/27581/stats" xr:uid="{9B4C9FDA-89FD-490B-95FC-DEAA4660C2FF}"/>
    <hyperlink ref="A318" r:id="rId151" display="https://www.fangraphs.com/players/jp-sears/23429/stats" xr:uid="{4FF971F8-3E4C-4C83-9EC0-47FF08DCCAD3}"/>
    <hyperlink ref="A319" r:id="rId152" display="https://www.fangraphs.com/players/mitch-keller/17594/stats" xr:uid="{580169DC-1525-4444-8AEC-16AAF8A84B37}"/>
    <hyperlink ref="A321" r:id="rId153" display="https://www.fangraphs.com/players/alex-vesia/25007/stats" xr:uid="{45F36314-40B9-4033-87E6-10EE93AF1B3A}"/>
    <hyperlink ref="A324" r:id="rId154" display="https://www.fangraphs.com/players/frankie-montas/14309/stats" xr:uid="{15DBC7C7-2560-4949-B974-11E434F28647}"/>
    <hyperlink ref="A325" r:id="rId155" display="https://www.fangraphs.com/players/drew-rasmussen/25385/stats" xr:uid="{375E0C02-871D-4008-8233-F4AAC92E7234}"/>
    <hyperlink ref="A327" r:id="rId156" display="https://www.fangraphs.com/players/kevin-ginkel/19876/stats" xr:uid="{65E6CD8F-0379-4A2C-85FD-5C067B336CB3}"/>
    <hyperlink ref="A328" r:id="rId157" display="https://www.fangraphs.com/players/taylor-rogers/13449/stats" xr:uid="{0001B90B-BEAB-4BF9-8029-CFC8BF95D464}"/>
    <hyperlink ref="A329" r:id="rId158" display="https://www.fangraphs.com/players/tyler-holton/26231/stats" xr:uid="{63EC818A-345A-4F89-A364-B9F7C07B2DBE}"/>
    <hyperlink ref="A331" r:id="rId159" display="https://www.fangraphs.com/players/reid-detmers/27468/stats" xr:uid="{776E93AA-2C17-4B87-9870-8DB9EF73F36B}"/>
    <hyperlink ref="A332" r:id="rId160" display="https://www.fangraphs.com/players/brock-stewart/16727/stats" xr:uid="{6E043100-ECCA-4083-975A-8FEFDD14B2DC}"/>
    <hyperlink ref="A333" r:id="rId161" display="https://www.fangraphs.com/players/griffin-jax/20253/stats" xr:uid="{AB7632CC-07E0-45A0-88FF-A7BF58EDA5E9}"/>
    <hyperlink ref="A334" r:id="rId162" display="https://www.fangraphs.com/players/seth-lugo/12447/stats" xr:uid="{E41C4546-C065-4139-A4F9-899F45AFF1F4}"/>
    <hyperlink ref="A335" r:id="rId163" display="https://www.fangraphs.com/players/andrew-kittredge/12828/stats" xr:uid="{D693EAAA-0B8A-4E9E-8FFD-F592A09FD3B3}"/>
    <hyperlink ref="A338" r:id="rId164" display="https://www.fangraphs.com/players/hector-neris/11804/stats" xr:uid="{AA42BE59-3BDC-4589-9982-D9CBAF91E433}"/>
    <hyperlink ref="A339" r:id="rId165" display="https://www.fangraphs.com/players/emmet-sheehan/29839/stats" xr:uid="{BBE16A83-BA21-4287-986F-2471E024DCDF}"/>
    <hyperlink ref="A340" r:id="rId166" display="https://www.fangraphs.com/players/andrew-heaney/15423/stats" xr:uid="{6FD7DC45-888B-4CC3-ACEC-566FE2EAC758}"/>
    <hyperlink ref="A341" r:id="rId167" display="https://www.fangraphs.com/players/aaron-ashby/23550/stats" xr:uid="{85ABE87A-5DB3-41E4-B326-8F2665E369F6}"/>
    <hyperlink ref="A345" r:id="rId168" display="https://www.fangraphs.com/players/drew-smyly/11760/stats" xr:uid="{8B524D36-B7D9-4285-A987-1B2BE10179AB}"/>
    <hyperlink ref="A346" r:id="rId169" display="https://www.fangraphs.com/players/yennier-cano/25911/stats" xr:uid="{A5D36F06-BA25-413F-B7EA-9F0E342344C2}"/>
    <hyperlink ref="A347" r:id="rId170" display="https://www.fangraphs.com/players/brock-burke/17968/stats" xr:uid="{FBFF1A62-F105-425E-B39D-CB2117370CA9}"/>
    <hyperlink ref="A348" r:id="rId171" display="https://www.fangraphs.com/players/jon-gray/14916/stats" xr:uid="{BD21B138-41FC-44A5-A017-6AE3EB318B87}"/>
    <hyperlink ref="A350" r:id="rId172" display="https://www.fangraphs.com/players/andrew-nardi/25942/stats" xr:uid="{BE83A0AB-BFA8-43D1-9675-05A0C6859C28}"/>
    <hyperlink ref="A351" r:id="rId173" display="https://www.fangraphs.com/players/miles-mikolas/9803/stats" xr:uid="{C0182ACF-40AD-4EFA-8A13-026669F0AA1D}"/>
    <hyperlink ref="A352" r:id="rId174" display="https://www.fangraphs.com/players/lance-lynn/2520/stats" xr:uid="{1F719289-76D6-43D0-B4D7-F121DB65FEC6}"/>
    <hyperlink ref="A355" r:id="rId175" display="https://www.fangraphs.com/players/anthony-desclafani/13050/stats" xr:uid="{23AFFF42-AD0F-4386-A411-F6CF0AF765FA}"/>
    <hyperlink ref="A356" r:id="rId176" display="https://www.fangraphs.com/players/joe-ross/12972/stats" xr:uid="{10D02354-DD80-4E6D-8283-C53B422D5080}"/>
    <hyperlink ref="A357" r:id="rId177" display="https://www.fangraphs.com/players/jhony-brito/25386/stats" xr:uid="{2ECD0FC3-15BC-48A7-B882-EA727DA78DC3}"/>
    <hyperlink ref="A358" r:id="rId178" display="https://www.fangraphs.com/players/alexis-diaz/21132/stats" xr:uid="{5BD90FDE-0C25-40A3-B205-881129092E82}"/>
    <hyperlink ref="A359" r:id="rId179" display="https://www.fangraphs.com/players/colin-poche/19403/stats" xr:uid="{E5D23458-9554-43FF-9549-81303892083E}"/>
    <hyperlink ref="A360" r:id="rId180" display="https://www.fangraphs.com/players/kyle-harrison/27758/stats" xr:uid="{19B54361-E0D8-4470-9F52-DD3239D1EC85}"/>
    <hyperlink ref="A362" r:id="rId181" display="https://www.fangraphs.com/players/bailey-falter/20070/stats" xr:uid="{A8B3B6B2-EB55-4DEE-9F46-8951B94570B9}"/>
    <hyperlink ref="A363" r:id="rId182" display="https://www.fangraphs.com/players/jojo-romero/19574/stats" xr:uid="{45325005-3A60-4B95-8C50-9530C826AE8C}"/>
    <hyperlink ref="A366" r:id="rId183" display="https://www.fangraphs.com/players/logan-allen/27589/stats" xr:uid="{19065C68-A08C-4665-A633-F945C719ADE3}"/>
    <hyperlink ref="A367" r:id="rId184" display="https://www.fangraphs.com/players/richard-kerkering/31776/stats" xr:uid="{09964148-168C-4FB3-AAF7-114EB29B3488}"/>
    <hyperlink ref="A368" r:id="rId185" display="https://www.fangraphs.com/players/david-peterson/20302/stats" xr:uid="{10E97E2C-3029-4F85-BF3C-60A9523B2325}"/>
    <hyperlink ref="A371" r:id="rId186" display="https://www.fangraphs.com/players/mason-black/sa3018146/stats" xr:uid="{0CBF32D2-291B-4B7A-A3FD-596029B0FC91}"/>
    <hyperlink ref="A372" r:id="rId187" display="https://www.fangraphs.com/players/danny-coulombe/13293/stats" xr:uid="{D4BC3BE0-C36B-48C9-AADF-15E61D782E03}"/>
    <hyperlink ref="A373" r:id="rId188" display="https://www.fangraphs.com/players/andrew-abbott/29911/stats" xr:uid="{918256FF-501E-4983-BDF7-E9F949A5A891}"/>
    <hyperlink ref="A374" r:id="rId189" display="https://www.fangraphs.com/players/caleb-ferguson/19349/stats" xr:uid="{AAEEC740-F4BE-4F1A-BC5F-AA29DFB0F1FA}"/>
    <hyperlink ref="A377" r:id="rId190" display="https://www.fangraphs.com/players/joe-kelly/9761/stats" xr:uid="{AB1C8571-D4B9-4171-B866-CF6B091F5E55}"/>
    <hyperlink ref="A378" r:id="rId191" display="https://www.fangraphs.com/players/julian-merryweather/16703/stats" xr:uid="{2C23BCF1-4192-44F4-A820-F0C99444A0B9}"/>
    <hyperlink ref="A379" r:id="rId192" display="https://www.fangraphs.com/players/scott-barlow/14993/stats" xr:uid="{F580F44F-6574-4743-8B87-54C22EC13150}"/>
    <hyperlink ref="A380" r:id="rId193" display="https://www.fangraphs.com/players/ben-lively/14932/stats" xr:uid="{39EB2EC8-FFAE-4B68-B6C7-B75DDB517EB5}"/>
    <hyperlink ref="A381" r:id="rId194" display="https://www.fangraphs.com/players/jake-odorizzi/6397/stats" xr:uid="{E70C5AA5-5E81-47A0-A356-A3FBAE4C6843}"/>
    <hyperlink ref="A382" r:id="rId195" display="https://www.fangraphs.com/players/trevor-megill/17722/stats" xr:uid="{BBD5D39C-9542-4566-B5DE-93A5EB57FD65}"/>
    <hyperlink ref="A383" r:id="rId196" display="https://www.fangraphs.com/players/luke-weaver/16918/stats" xr:uid="{6EDF86BA-8092-4847-9536-74E810AEF6DD}"/>
    <hyperlink ref="A384" r:id="rId197" display="https://www.fangraphs.com/players/jonathan-loaisiga/19753/stats" xr:uid="{49682E1B-7B87-4B06-BF1E-33A458C561F6}"/>
    <hyperlink ref="A386" r:id="rId198" display="https://www.fangraphs.com/players/zack-greinke/1943/stats" xr:uid="{5662A5E7-8F5B-4EA7-8764-A565FF623CEF}"/>
    <hyperlink ref="A388" r:id="rId199" display="https://www.fangraphs.com/players/aroldis-chapman/10233/stats" xr:uid="{DFCC5409-DDD0-493B-A64A-D6BE1309A21A}"/>
    <hyperlink ref="A389" r:id="rId200" display="https://www.fangraphs.com/players/ryan-brasier/5615/stats" xr:uid="{92A4A836-AFDB-4570-B9C5-E4E52C57D071}"/>
    <hyperlink ref="A390" r:id="rId201" display="https://www.fangraphs.com/players/casey-mize/20492/stats" xr:uid="{54F75947-4D6C-4EE6-A0A5-1FE2AC0DC9B7}"/>
    <hyperlink ref="A391" r:id="rId202" display="https://www.fangraphs.com/players/tommy-kahnle/11384/stats" xr:uid="{825083FB-F855-46F0-8BF2-27E77336927D}"/>
    <hyperlink ref="A392" r:id="rId203" display="https://www.fangraphs.com/players/dylan-lee/19996/stats" xr:uid="{8647B53C-6F50-4E50-98F4-FC3441EF62DB}"/>
    <hyperlink ref="A393" r:id="rId204" display="https://www.fangraphs.com/players/jordan-hicks/19618/stats" xr:uid="{68C4D7AE-0086-4AEF-B405-B616F3478B44}"/>
    <hyperlink ref="A394" r:id="rId205" display="https://www.fangraphs.com/players/joey-lucchesi/19320/stats" xr:uid="{30CD0149-A169-4D6E-BBFF-DDFBB8A6EDDD}"/>
    <hyperlink ref="A395" r:id="rId206" display="https://www.fangraphs.com/players/brooks-raley/10061/stats" xr:uid="{036989C3-5A52-49FC-B903-05C31459249A}"/>
    <hyperlink ref="A396" r:id="rId207" display="https://www.fangraphs.com/players/cade-cavalli/27473/stats" xr:uid="{B2E5F14C-8804-4F7F-BD50-C217B898EA12}"/>
    <hyperlink ref="A397" r:id="rId208" display="https://www.fangraphs.com/players/kevin-kelly/25679/stats" xr:uid="{4E61F1F8-CBB9-4966-AA51-7F53E6E914E2}"/>
    <hyperlink ref="A398" r:id="rId209" display="https://www.fangraphs.com/players/mark-leiter-jr/15551/stats" xr:uid="{D365FCCA-C3B9-4345-9CE8-4468AFA45833}"/>
    <hyperlink ref="A400" r:id="rId210" display="https://www.fangraphs.com/players/will-vest/19769/stats" xr:uid="{AFD3C48F-28C5-4842-BB14-3079386F6872}"/>
    <hyperlink ref="A401" r:id="rId211" display="https://www.fangraphs.com/players/eli-morgan/20203/stats" xr:uid="{911F97F9-D277-44C8-871E-3F735A1AFA73}"/>
    <hyperlink ref="A402" r:id="rId212" display="https://www.fangraphs.com/players/michael-wacha/14078/stats" xr:uid="{E2FC3568-9076-4B04-A3C7-C0DEA0D250A0}"/>
    <hyperlink ref="A403" r:id="rId213" display="https://www.fangraphs.com/players/jason-foley/19531/stats" xr:uid="{B7B8AC22-5EA6-408C-AFDE-22E0707E163E}"/>
    <hyperlink ref="A404" r:id="rId214" display="https://www.fangraphs.com/players/brandon-bielak/19866/stats" xr:uid="{2BE3320D-1A9A-4C63-A727-EFD4FFB0AD03}"/>
    <hyperlink ref="A405" r:id="rId215" display="https://www.fangraphs.com/players/phil-maton/18064/stats" xr:uid="{E150A20D-6273-41B9-B9C4-CE635B785CC4}"/>
    <hyperlink ref="A406" r:id="rId216" display="https://www.fangraphs.com/players/john-schreiber/20020/stats" xr:uid="{0E86E115-42D1-4A59-951A-C38544E7D321}"/>
    <hyperlink ref="A407" r:id="rId217" display="https://www.fangraphs.com/players/max-meyer/27474/stats" xr:uid="{BB2CC2B4-91FB-4682-B8C2-FCEF7F93B5C2}"/>
    <hyperlink ref="A408" r:id="rId218" display="https://www.fangraphs.com/players/pierce-johnson/13435/stats" xr:uid="{CC783EC0-157C-4AA5-92A1-7A63F82864BB}"/>
    <hyperlink ref="A409" r:id="rId219" display="https://www.fangraphs.com/players/clarke-schmidt/19899/stats" xr:uid="{FF2BEABD-2437-4DB3-AF40-7E55AEBF3589}"/>
    <hyperlink ref="A412" r:id="rId220" display="https://www.fangraphs.com/players/gregory-santos/21894/stats" xr:uid="{C6D5D5FB-8A49-454C-A21D-7D7645386725}"/>
    <hyperlink ref="A413" r:id="rId221" display="https://www.fangraphs.com/players/reese-olson/24968/stats" xr:uid="{5E970D99-07EF-4FA4-A9F9-D94A7BBB6871}"/>
    <hyperlink ref="A414" r:id="rId222" display="https://www.fangraphs.com/players/garrett-crochet/27463/stats" xr:uid="{C5EC8B2C-4670-4064-8730-A08054228812}"/>
    <hyperlink ref="A415" r:id="rId223" display="https://www.fangraphs.com/players/robert-gasser/sa3017310/stats" xr:uid="{07F3EB11-FCC1-40C7-AC78-41C246DC02F8}"/>
    <hyperlink ref="A422" r:id="rId224" display="https://www.fangraphs.com/players/sam-hentges/18548/stats" xr:uid="{D9C692DE-8231-4A65-8AFA-117948F0232C}"/>
    <hyperlink ref="A423" r:id="rId225" display="https://www.fangraphs.com/players/trevor-stephan/19932/stats" xr:uid="{24D8EED8-8C98-457F-99C0-3494778F6404}"/>
    <hyperlink ref="A424" r:id="rId226" display="https://www.fangraphs.com/players/jose-urquidy/18413/stats" xr:uid="{6C2F1F71-45E0-459D-97F7-1BE9434A5992}"/>
    <hyperlink ref="A426" r:id="rId227" display="https://www.fangraphs.com/players/johnny-cueto/6893/stats" xr:uid="{40A002F1-EBB5-44FF-80D3-445B84F13C6C}"/>
    <hyperlink ref="A429" r:id="rId228" display="https://www.fangraphs.com/players/sixto-sanchez/19680/stats" xr:uid="{3AC09EFF-39FE-4044-B001-0FC4E77C1C16}"/>
    <hyperlink ref="A430" r:id="rId229" display="https://www.fangraphs.com/players/david-robertson/8241/stats" xr:uid="{85FDCD48-465D-4297-B6A9-AE3B2942E2F5}"/>
    <hyperlink ref="A431" r:id="rId230" display="https://www.fangraphs.com/players/josh-sborz/18323/stats" xr:uid="{73F1768D-AEA4-415A-856E-075121931D4A}"/>
    <hyperlink ref="A435" r:id="rId231" display="https://www.fangraphs.com/players/emerson-hancock/27470/stats" xr:uid="{D48BB8C8-36B5-4B3D-9A11-4BE292AC777E}"/>
    <hyperlink ref="A436" r:id="rId232" display="https://www.fangraphs.com/players/steven-okert/13580/stats" xr:uid="{26B285A4-81A5-4FF3-BAE4-7D50D779C079}"/>
    <hyperlink ref="A437" r:id="rId233" display="https://www.fangraphs.com/players/jeff-hoffman/17432/stats" xr:uid="{ABE4DD2F-7796-436D-BB66-FD78A320E82C}"/>
    <hyperlink ref="A438" r:id="rId234" display="https://www.fangraphs.com/players/tyler-rogers/15541/stats" xr:uid="{5BDA7209-BA95-4537-B6A9-2C4FDF43E893}"/>
    <hyperlink ref="A440" r:id="rId235" display="https://www.fangraphs.com/players/garrett-cleavinger/17897/stats" xr:uid="{C9FC37F4-5D55-4803-9EEC-95B284A0E477}"/>
    <hyperlink ref="A441" r:id="rId236" display="https://www.fangraphs.com/players/jose-leclerc/14524/stats" xr:uid="{753363FB-6036-4982-881A-E488A5322B45}"/>
    <hyperlink ref="A443" r:id="rId237" display="https://www.fangraphs.com/players/charlie-morton/4676/stats" xr:uid="{7C5C5E2A-EA00-44D9-9C49-26322FF7B868}"/>
    <hyperlink ref="A444" r:id="rId238" display="https://www.fangraphs.com/players/dauri-moreta/21101/stats" xr:uid="{BDFB7EE2-1748-43D0-BD76-B94F4F920635}"/>
    <hyperlink ref="A445" r:id="rId239" display="https://www.fangraphs.com/players/ryan-borucki/16350/stats" xr:uid="{DFCDC03A-CFEF-4503-81C7-7C8F1B212DFC}"/>
    <hyperlink ref="A448" r:id="rId240" display="https://www.fangraphs.com/players/ian-hamilton/19261/stats" xr:uid="{5B94CE18-B361-4BB9-87CA-1C9895714AA1}"/>
    <hyperlink ref="A449" r:id="rId241" display="https://www.fangraphs.com/players/jp-feyereisen/16610/stats" xr:uid="{B18CA13B-4A19-4116-A43A-4DCD0B39983D}"/>
    <hyperlink ref="A450" r:id="rId242" display="https://www.fangraphs.com/players/kyle-finnegan/15009/stats" xr:uid="{08120245-BB6F-41A8-8717-6C35D49CEDA4}"/>
    <hyperlink ref="A451" r:id="rId243" display="https://www.fangraphs.com/players/anthony-bender/19742/stats" xr:uid="{4F4DECBA-7687-4038-8A43-9448EA63D63E}"/>
    <hyperlink ref="A452" r:id="rId244" display="https://www.fangraphs.com/players/jay-jackson/7432/stats" xr:uid="{D97C72BE-3B27-4324-BF4B-5240C768F887}"/>
    <hyperlink ref="A454" r:id="rId245" display="https://www.fangraphs.com/players/james-mcarthur/21527/stats" xr:uid="{1DA48E11-A045-423C-B8AF-A2513CBC2535}"/>
    <hyperlink ref="A455" r:id="rId246" display="https://www.fangraphs.com/players/ranger-suarez/17277/stats" xr:uid="{991ED043-2CF7-4537-B440-A0A6F950AA27}"/>
    <hyperlink ref="A456" r:id="rId247" display="https://www.fangraphs.com/players/luis-severino/15890/stats" xr:uid="{8390B9CC-C2B0-4924-AA81-E62661928699}"/>
    <hyperlink ref="A457" r:id="rId248" display="https://www.fangraphs.com/players/enyel-de-los-santos/18403/stats" xr:uid="{594FE056-B3D2-4AC5-BC8C-C9C65402C6C1}"/>
    <hyperlink ref="A458" r:id="rId249" display="https://www.fangraphs.com/players/joe-mantiply/14857/stats" xr:uid="{BB792B7E-6207-42E5-8C03-A8C1994182BA}"/>
    <hyperlink ref="A459" r:id="rId250" display="https://www.fangraphs.com/players/nick-anderson/18337/stats" xr:uid="{74D18CB5-0744-4521-AE8C-F3A2B58C2240}"/>
    <hyperlink ref="A460" r:id="rId251" display="https://www.fangraphs.com/players/kyle-hendricks/12049/stats" xr:uid="{E9F8E22D-ED0E-4DB7-868B-D5148F01B5D0}"/>
    <hyperlink ref="A461" r:id="rId252" display="https://www.fangraphs.com/players/justin-topa/15145/stats" xr:uid="{41EE8911-8930-4529-8621-F136B5873CB6}"/>
    <hyperlink ref="A462" r:id="rId253" display="https://www.fangraphs.com/players/blake-treinen/12572/stats" xr:uid="{DE0A6FEC-3DCB-44A9-9B44-6B4C9A3D9E27}"/>
    <hyperlink ref="A464" r:id="rId254" display="https://www.fangraphs.com/players/dean-kremer/19350/stats" xr:uid="{E6E75579-87DD-41FB-8F86-ED3299ACEB32}"/>
    <hyperlink ref="A465" r:id="rId255" display="https://www.fangraphs.com/players/sawyer-gipson-long/26048/stats" xr:uid="{9A35E63D-688B-4094-8C2F-D49EC2C548F5}"/>
    <hyperlink ref="A466" r:id="rId256" display="https://www.fangraphs.com/players/jesse-chavez/5448/stats" xr:uid="{1B44CA89-34E4-4A23-83A9-BCC514917FB2}"/>
    <hyperlink ref="A467" r:id="rId257" display="https://www.fangraphs.com/players/colin-rea/12317/stats" xr:uid="{FDC50650-8760-400A-92E4-B45CB7F42CED}"/>
    <hyperlink ref="A468" r:id="rId258" display="https://www.fangraphs.com/players/aaron-bummer/16258/stats" xr:uid="{0AA8A7CB-6379-490E-B96E-B0A0A7C80D89}"/>
    <hyperlink ref="A471" r:id="rId259" display="https://www.fangraphs.com/players/mike-clevinger/12808/stats" xr:uid="{47043986-0C36-4E68-B5C1-597129A9EBE0}"/>
    <hyperlink ref="A473" r:id="rId260" display="https://www.fangraphs.com/players/matthew-liberatore/22294/stats" xr:uid="{428B7699-DC49-43D3-A648-BD53A1AC5A29}"/>
    <hyperlink ref="A474" r:id="rId261" display="https://www.fangraphs.com/players/ken-waldichuk/27681/stats" xr:uid="{6C5A90AA-133B-4342-B098-1B2C685506DD}"/>
    <hyperlink ref="A475" r:id="rId262" display="https://www.fangraphs.com/players/keegan-akin/19362/stats" xr:uid="{AB159DE3-29EF-4CFA-9864-3CBEF0292879}"/>
    <hyperlink ref="A477" r:id="rId263" display="https://www.fangraphs.com/players/jordan-wicks/30094/stats" xr:uid="{AC540216-230E-44B5-82D0-8169D972A358}"/>
    <hyperlink ref="A478" r:id="rId264" display="https://www.fangraphs.com/players/drew-rucinski/12499/stats" xr:uid="{E9966472-CEC8-451A-AED0-A445E50BDA6B}"/>
    <hyperlink ref="A479" r:id="rId265" display="https://www.fangraphs.com/players/tom-cosgrove/23443/stats" xr:uid="{8CDF0319-E640-449D-B2A1-EE7E9697D8F2}"/>
    <hyperlink ref="A480" r:id="rId266" display="https://www.fangraphs.com/players/mike-soroka/18383/stats" xr:uid="{D187FE56-0D0E-410E-9631-3424483E234E}"/>
    <hyperlink ref="A481" r:id="rId267" display="https://www.fangraphs.com/players/dillon-tate/17796/stats" xr:uid="{07993DDA-2218-4D3B-8BE9-4ADEBF4EFBCB}"/>
    <hyperlink ref="A482" r:id="rId268" display="https://www.fangraphs.com/players/andrew-chafin/12988/stats" xr:uid="{BB886AC3-6EEE-4AC3-BE32-ACB3ABC9D6EB}"/>
    <hyperlink ref="A484" r:id="rId269" display="https://www.fangraphs.com/players/chris-devenski/12763/stats" xr:uid="{A109C46F-F833-4F54-AFE1-1D8E7A20B366}"/>
    <hyperlink ref="A485" r:id="rId270" display="https://www.fangraphs.com/players/fernando-cruz/7048/stats" xr:uid="{B25DF439-804E-4622-9622-3A7C46CEA1DC}"/>
    <hyperlink ref="A486" r:id="rId271" display="https://www.fangraphs.com/players/james-kaprielian/18331/stats" xr:uid="{2260516D-F914-4F7D-8EA7-B3E205A611D4}"/>
    <hyperlink ref="A487" r:id="rId272" display="https://www.fangraphs.com/players/emilio-pagan/14771/stats" xr:uid="{1D093C4F-4107-4245-BE7D-9C32E8D26939}"/>
    <hyperlink ref="A488" r:id="rId273" display="https://www.fangraphs.com/players/mackenzie-gore/22201/stats" xr:uid="{A7429871-0377-4703-B414-78AAE94D2AEB}"/>
    <hyperlink ref="A489" r:id="rId274" display="https://www.fangraphs.com/players/michael-fulmer/13218/stats" xr:uid="{E3100238-0C2B-4076-BF39-D6C9E1DE3465}"/>
    <hyperlink ref="A490" r:id="rId275" display="https://www.fangraphs.com/players/will-smith/8048/stats" xr:uid="{4897F971-7C85-4DBA-9E06-8EF9A4ADB0B5}"/>
    <hyperlink ref="A491" r:id="rId276" display="https://www.fangraphs.com/players/seranthony-dominguez/19249/stats" xr:uid="{D678EC38-4C29-4794-B406-F3B1D1AD5702}"/>
    <hyperlink ref="A492" r:id="rId277" display="https://www.fangraphs.com/players/tanner-houck/19879/stats" xr:uid="{CB98730E-E606-4C9A-AB7D-96D3471B1AB6}"/>
    <hyperlink ref="A497" r:id="rId278" display="https://www.fangraphs.com/players/tanner-banks/16990/stats" xr:uid="{C8D2081F-33A1-40C2-B6D9-C809B91B14B0}"/>
    <hyperlink ref="A498" r:id="rId279" display="https://www.fangraphs.com/players/bowden-francis/20548/stats" xr:uid="{9039B3C5-98CE-417A-A90E-D2C934964EEA}"/>
    <hyperlink ref="A499" r:id="rId280" display="https://www.fangraphs.com/players/nick-robertson/26226/stats" xr:uid="{1835351E-51BF-4B98-AA3D-C7D5F7CD2FCF}"/>
    <hyperlink ref="A500" r:id="rId281" display="https://www.fangraphs.com/players/roansy-contreras/22810/stats" xr:uid="{A70F35A6-34B0-4224-96DE-4CF54C2983CD}"/>
    <hyperlink ref="A501" r:id="rId282" display="https://www.fangraphs.com/players/scott-alexander/10591/stats" xr:uid="{D79C390D-996E-4865-AE38-A544B6DAB937}"/>
    <hyperlink ref="A504" r:id="rId283" display="https://www.fangraphs.com/players/matt-moore/1890/stats" xr:uid="{0A996D71-3F78-4734-BD5F-FC7C39BC50FD}"/>
    <hyperlink ref="A505" r:id="rId284" display="https://www.fangraphs.com/players/tyler-alexander/17735/stats" xr:uid="{F588679F-C24C-4A89-BB8B-F89CDF73E1D9}"/>
    <hyperlink ref="A506" r:id="rId285" display="https://www.fangraphs.com/players/keynan-middleton/15264/stats" xr:uid="{981EED9C-8004-4B32-8E7A-71E0A5E6DABF}"/>
    <hyperlink ref="A507" r:id="rId286" display="https://www.fangraphs.com/players/adam-ottavino/1247/stats" xr:uid="{52BCB1AF-84C0-4FFB-A7DC-B11389027D67}"/>
    <hyperlink ref="A508" r:id="rId287" display="https://www.fangraphs.com/players/kody-funderburk/24993/stats" xr:uid="{D4822728-3FB9-466C-B16C-10718661BBED}"/>
    <hyperlink ref="A510" r:id="rId288" display="https://www.fangraphs.com/players/scott-mcgough/12056/stats" xr:uid="{A45E3D4A-C1FE-4E54-8A42-F46713D5130F}"/>
    <hyperlink ref="A511" r:id="rId289" display="https://www.fangraphs.com/players/gregory-soto/19677/stats" xr:uid="{AFD165DA-D76A-49B8-9C0B-2686F892EFB1}"/>
    <hyperlink ref="A513" r:id="rId290" display="https://www.fangraphs.com/players/trevor-richards/19309/stats" xr:uid="{838C0862-0E8A-429F-B4C6-B946AB112743}"/>
    <hyperlink ref="A514" r:id="rId291" display="https://www.fangraphs.com/players/carlos-carrasco/6632/stats" xr:uid="{6389A1BB-ECC4-4E85-838C-6DE718C44BC9}"/>
    <hyperlink ref="A515" r:id="rId292" display="https://www.fangraphs.com/players/joey-wentz/19962/stats" xr:uid="{BFF5151B-66EB-4C62-AF17-05E37085F3B9}"/>
    <hyperlink ref="A516" r:id="rId293" display="https://www.fangraphs.com/players/kyle-hurt/27514/stats" xr:uid="{3D795B45-7109-418A-96E8-97E1D2302416}"/>
    <hyperlink ref="A517" r:id="rId294" display="https://www.fangraphs.com/players/trevor-gott/15046/stats" xr:uid="{CEABE902-F0C6-4A01-AE58-8FF11D101D50}"/>
    <hyperlink ref="A518" r:id="rId295" display="https://www.fangraphs.com/players/rich-hill/4806/stats" xr:uid="{2A4830E1-EAA8-4C9B-A6DC-D396F7AA6014}"/>
    <hyperlink ref="A519" r:id="rId296" display="https://www.fangraphs.com/players/victor-gonzalez/16408/stats" xr:uid="{BA992145-B6C8-4C3B-900B-2A74B6F0603C}"/>
    <hyperlink ref="A522" r:id="rId297" display="https://www.fangraphs.com/players/ryan-thompson/16647/stats" xr:uid="{D6BD763E-6042-46FC-A944-122C558420B9}"/>
    <hyperlink ref="A523" r:id="rId298" display="https://www.fangraphs.com/players/james-karinchak/20151/stats" xr:uid="{486C45E0-AF0E-4C9B-8718-CAB1078553BE}"/>
    <hyperlink ref="A524" r:id="rId299" display="https://www.fangraphs.com/players/colin-holderman/22361/stats" xr:uid="{9193445C-2148-48D9-8B22-D4C8AD530471}"/>
    <hyperlink ref="A525" r:id="rId300" display="https://www.fangraphs.com/players/steven-wilson/20353/stats" xr:uid="{C5E85409-842C-4B98-BFCB-2612BB8F8E11}"/>
    <hyperlink ref="A526" r:id="rId301" display="https://www.fangraphs.com/players/luke-jackson/11752/stats" xr:uid="{F136596C-F29F-4FDC-8F33-45199293D241}"/>
    <hyperlink ref="A527" r:id="rId302" display="https://www.fangraphs.com/players/nick-sandlin/20517/stats" xr:uid="{055472C0-92B6-44D8-8D6F-A3A40078C4DF}"/>
    <hyperlink ref="A528" r:id="rId303" display="https://www.fangraphs.com/players/ty-blach/14361/stats" xr:uid="{B15C13BD-45F7-4202-B508-99C12D34CA63}"/>
    <hyperlink ref="A529" r:id="rId304" display="https://www.fangraphs.com/players/matt-waldron/25550/stats" xr:uid="{4A4172DD-45E5-4BA7-9016-51C4EC51A3B5}"/>
    <hyperlink ref="A532" r:id="rId305" display="https://www.fangraphs.com/players/kyle-nelson/20515/stats" xr:uid="{79FE8F33-24CA-4942-BB9A-B336E138F548}"/>
    <hyperlink ref="A533" r:id="rId306" display="https://www.fangraphs.com/players/randy-vasquez/24719/stats" xr:uid="{DFF1F3F2-25A5-47E2-96F2-14D3B6771016}"/>
    <hyperlink ref="A534" r:id="rId307" display="https://www.fangraphs.com/players/matt-manning/20369/stats" xr:uid="{9C2F8E50-BEA6-4DF8-AFD2-889E939423FF}"/>
    <hyperlink ref="A535" r:id="rId308" display="https://www.fangraphs.com/players/michael-tonkin/10315/stats" xr:uid="{C9F75D96-3597-4752-BE36-A5A0C35F58E3}"/>
    <hyperlink ref="A537" r:id="rId309" display="https://www.fangraphs.com/players/noah-syndergaard/11762/stats" xr:uid="{9D894750-7C10-4A84-9BCE-CFD16E889F3F}"/>
    <hyperlink ref="A538" r:id="rId310" display="https://www.fangraphs.com/players/beau-brieske/26079/stats" xr:uid="{B3B1AB65-F4F1-4EBF-9D1C-6FACD25C44D3}"/>
    <hyperlink ref="A539" r:id="rId311" display="https://www.fangraphs.com/players/rafael-montero/12760/stats" xr:uid="{635C5835-67DD-4282-925A-2C8863B158FA}"/>
    <hyperlink ref="A540" r:id="rId312" display="https://www.fangraphs.com/players/wandy-peralta/14295/stats" xr:uid="{A912A795-7CF7-4B54-9765-FB61DCD7B265}"/>
    <hyperlink ref="A541" r:id="rId313" display="https://www.fangraphs.com/players/jose-quintana/11423/stats" xr:uid="{C99A046D-98E0-466B-8B6F-2C36CB91532B}"/>
    <hyperlink ref="A542" r:id="rId314" display="https://www.fangraphs.com/players/brayan-bello/23920/stats" xr:uid="{CF5DEC65-D649-4D19-A164-D4F85AA7961B}"/>
    <hyperlink ref="A543" r:id="rId315" display="https://www.fangraphs.com/players/slade-cecconi/27500/stats" xr:uid="{0F1AD02E-E5DD-4B4B-8123-FDABCBE6A788}"/>
    <hyperlink ref="A545" r:id="rId316" display="https://www.fangraphs.com/players/ryan-yarbrough/16502/stats" xr:uid="{6DE9FA71-5BF5-4A93-A470-9967B2D971A8}"/>
    <hyperlink ref="A546" r:id="rId317" display="https://www.fangraphs.com/players/nick-ramirez/12575/stats" xr:uid="{43686B50-8F91-4AE8-A362-D8A2F354147F}"/>
    <hyperlink ref="A547" r:id="rId318" display="https://www.fangraphs.com/players/abner-uribe/25327/stats" xr:uid="{7820EA0B-BC04-4E72-AFAE-38334DD0485A}"/>
    <hyperlink ref="A548" r:id="rId319" display="https://www.fangraphs.com/players/carlos-estevez/14542/stats" xr:uid="{F2FD4E44-61DF-44EF-8019-9043AD7B4E44}"/>
    <hyperlink ref="A549" r:id="rId320" display="https://www.fangraphs.com/players/nick-martinez/12730/stats" xr:uid="{FAAA8F46-1FA9-43D9-B173-B707D868D96F}"/>
    <hyperlink ref="A550" r:id="rId321" display="https://www.fangraphs.com/players/javier-assad/21741/stats" xr:uid="{5BE644A9-5076-446E-B5A0-9BF985203F80}"/>
    <hyperlink ref="A551" r:id="rId322" display="https://www.fangraphs.com/players/ryne-stanek/15947/stats" xr:uid="{6B312964-1E7E-48BA-BC53-3C3646D2A66D}"/>
    <hyperlink ref="A552" r:id="rId323" display="https://www.fangraphs.com/players/collin-mchugh/7531/stats" xr:uid="{BC030D32-7EB1-4756-B46E-52C02A571E57}"/>
    <hyperlink ref="A553" r:id="rId324" display="https://www.fangraphs.com/players/luis-garcia/6984/stats" xr:uid="{052B7702-A0ED-4805-8272-F9949EBDD2FE}"/>
    <hyperlink ref="A555" r:id="rId325" display="https://www.fangraphs.com/players/jimmy-herget/17556/stats" xr:uid="{EF25D1A3-43AD-4A8C-954D-661EA20A7E5F}"/>
    <hyperlink ref="A556" r:id="rId326" display="https://www.fangraphs.com/players/woo-suk-go/sa3012630/stats" xr:uid="{8F6E8EA5-4F51-4879-8117-94F251573A98}"/>
    <hyperlink ref="A557" r:id="rId327" display="https://www.fangraphs.com/players/connor-brogdon/21205/stats" xr:uid="{66FF9128-E8A1-4977-95BF-4BDB65CBB8C6}"/>
    <hyperlink ref="A558" r:id="rId328" display="https://www.fangraphs.com/players/alex-wood/13781/stats" xr:uid="{49C84CAE-B8C3-4E94-BF71-96E7A932B305}"/>
    <hyperlink ref="A560" r:id="rId329" display="https://www.fangraphs.com/players/brady-singer/25377/stats" xr:uid="{64D69880-B508-4D28-A33A-EF273FAB1B2F}"/>
    <hyperlink ref="A561" r:id="rId330" display="https://www.fangraphs.com/players/drew-smith/17755/stats" xr:uid="{DBA7CD92-F5F0-4B8C-8D9E-C0254758B1BE}"/>
    <hyperlink ref="A562" r:id="rId331" display="https://www.fangraphs.com/players/chase-silseth/30074/stats" xr:uid="{FB0D1F3D-4E6E-4C46-B579-ABB131DD5B7C}"/>
    <hyperlink ref="A563" r:id="rId332" display="https://www.fangraphs.com/players/bryan-baker/19804/stats" xr:uid="{E008D168-8782-4D8D-8FB1-8FBF5A02A8C9}"/>
    <hyperlink ref="A564" r:id="rId333" display="https://www.fangraphs.com/players/elvis-peguero/21652/stats" xr:uid="{9304774C-CD8A-4F8D-92D9-25FF3EA4999F}"/>
    <hyperlink ref="A565" r:id="rId334" display="https://www.fangraphs.com/players/tim-herrin/25139/stats" xr:uid="{93779652-591E-44C3-8E38-6DECD7DB558E}"/>
    <hyperlink ref="A566" r:id="rId335" display="https://www.fangraphs.com/players/dylan-floro/13394/stats" xr:uid="{4C266801-23A1-417D-A595-7ACB1F2FBAC3}"/>
    <hyperlink ref="A567" r:id="rId336" display="https://www.fangraphs.com/players/ryan-weathers/23796/stats" xr:uid="{3E8EBE52-BD7E-4F7E-9151-314A3C419219}"/>
    <hyperlink ref="A568" r:id="rId337" display="https://www.fangraphs.com/players/brennan-bernardino/16835/stats" xr:uid="{A7F58ADD-E930-45FF-8974-79DF5AE53B16}"/>
    <hyperlink ref="A570" r:id="rId338" display="https://www.fangraphs.com/players/benjamin-brown/sa3005122/stats" xr:uid="{55EF943B-E35D-4DFA-816F-D6E438080443}"/>
    <hyperlink ref="A571" r:id="rId339" display="https://www.fangraphs.com/players/jorge-alcala/19459/stats" xr:uid="{EDCC2287-1638-4D39-94A1-B627727DAE88}"/>
    <hyperlink ref="A572" r:id="rId340" display="https://www.fangraphs.com/players/adam-cimber/15288/stats" xr:uid="{A6838763-9806-4E6E-B844-F3807B4FA030}"/>
    <hyperlink ref="A573" r:id="rId341" display="https://www.fangraphs.com/players/shelby-miller/10197/stats" xr:uid="{61C8B5FE-E68D-4AA0-ABEA-8BF48A188C26}"/>
    <hyperlink ref="A574" r:id="rId342" display="https://www.fangraphs.com/players/edward-cabrera/21690/stats" xr:uid="{3F69F489-1371-4996-B385-7DD01D5B6A3A}"/>
    <hyperlink ref="A575" r:id="rId343" display="https://www.fangraphs.com/players/luke-little/28036/stats" xr:uid="{A72483B8-A2C3-4533-9737-DF185E0742EB}"/>
    <hyperlink ref="A576" r:id="rId344" display="https://www.fangraphs.com/players/taylor-clarke/17611/stats" xr:uid="{59217C26-3D86-4C20-998E-4A3B7A472E1D}"/>
    <hyperlink ref="A577" r:id="rId345" display="https://www.fangraphs.com/players/wade-miley/8779/stats" xr:uid="{1537929F-3A37-4227-9BD9-57E54037671E}"/>
    <hyperlink ref="A579" r:id="rId346" display="https://www.fangraphs.com/players/aaron-loup/10343/stats" xr:uid="{FD1BA1AD-E5F3-4F93-AA2A-9E83DED0F854}"/>
    <hyperlink ref="A580" r:id="rId347" display="https://www.fangraphs.com/players/huascar-ynoa/20468/stats" xr:uid="{86AF6F5F-D04C-4E57-871E-F4E8499F5AA1}"/>
    <hyperlink ref="A581" r:id="rId348" display="https://www.fangraphs.com/players/nate-pearson/20160/stats" xr:uid="{D79A7F69-9341-4872-8FAF-89E356989F94}"/>
    <hyperlink ref="A582" r:id="rId349" display="https://www.fangraphs.com/players/alex-lange/19883/stats" xr:uid="{2E17C628-6742-4632-A34E-EE3D8EEF998E}"/>
    <hyperlink ref="A584" r:id="rId350" display="https://www.fangraphs.com/players/seth-martinez/21045/stats" xr:uid="{77BB3037-4939-413D-80F0-EEB799B40AB2}"/>
    <hyperlink ref="A586" r:id="rId351" display="https://www.fangraphs.com/players/bennett-sousa/21345/stats" xr:uid="{0CC3041F-5E97-4523-AA6F-7E0DFCB1C35A}"/>
    <hyperlink ref="A587" r:id="rId352" display="https://www.fangraphs.com/players/richard-bleier/7803/stats" xr:uid="{3CECEEB4-288A-4125-9A63-067EFD591115}"/>
    <hyperlink ref="A588" r:id="rId353" display="https://www.fangraphs.com/players/isaiah-campbell/25551/stats" xr:uid="{A090C173-6895-476A-8FD7-553B61752850}"/>
    <hyperlink ref="A590" r:id="rId354" display="https://www.fangraphs.com/players/jake-latz/21306/stats" xr:uid="{81F075EF-4739-4C19-BC31-E29D8A26AEC5}"/>
    <hyperlink ref="A591" r:id="rId355" display="https://www.fangraphs.com/players/bruce-zimmermann/20370/stats" xr:uid="{ECBDFC58-9839-48BE-A50C-1E29A5D3F2AF}"/>
    <hyperlink ref="A592" r:id="rId356" display="https://www.fangraphs.com/players/kirby-yates/9073/stats" xr:uid="{242C9413-3A95-49A7-BFE8-1B33AC317939}"/>
    <hyperlink ref="A594" r:id="rId357" display="https://www.fangraphs.com/players/sam-moll/14874/stats" xr:uid="{78C4010D-48DF-44CF-8C74-CCE5DADA109D}"/>
    <hyperlink ref="A595" r:id="rId358" display="https://www.fangraphs.com/players/michael-lorenzen/14843/stats" xr:uid="{1796620E-054C-4D62-A13A-61410F8E1B3D}"/>
    <hyperlink ref="A596" r:id="rId359" display="https://www.fangraphs.com/players/john-king/22051/stats" xr:uid="{6D7C323B-E39A-4B7A-AC7B-D9CA3AB3A583}"/>
    <hyperlink ref="A597" r:id="rId360" display="https://www.fangraphs.com/players/alek-manoah/26410/stats" xr:uid="{C1193BF3-957E-46F6-B8D5-55965C7DF7B4}"/>
    <hyperlink ref="A598" r:id="rId361" display="https://www.fangraphs.com/players/angel-zerpa/22717/stats" xr:uid="{E7182D8B-A613-42CD-8D52-F528E5B16080}"/>
    <hyperlink ref="A599" r:id="rId362" display="https://www.fangraphs.com/players/brad-boxberger/10133/stats" xr:uid="{8E66EECB-756E-48DC-B391-809BC002438B}"/>
    <hyperlink ref="A600" r:id="rId363" display="https://www.fangraphs.com/players/dany-jimenez/21170/stats" xr:uid="{D2FD84FC-0D04-4031-A796-C5492B2EBAE1}"/>
    <hyperlink ref="A603" r:id="rId364" display="https://www.fangraphs.com/players/brandon-williamson/25463/stats" xr:uid="{725FC4DC-C4DB-4131-ABE0-511F589EBEE9}"/>
    <hyperlink ref="A604" r:id="rId365" display="https://www.fangraphs.com/players/sammy-peralta/25589/stats" xr:uid="{D741B53D-030D-42BC-B55A-FA7C777374A7}"/>
    <hyperlink ref="A605" r:id="rId366" display="https://www.fangraphs.com/players/ron-marinaccio/23488/stats" xr:uid="{881B99A2-E857-4395-826C-599E68ADF94F}"/>
    <hyperlink ref="A606" r:id="rId367" display="https://www.fangraphs.com/players/carmen-mlodzinski/27572/stats" xr:uid="{9AEA315A-2254-41D2-AFA6-DE3C21D4658B}"/>
    <hyperlink ref="A607" r:id="rId368" display="https://www.fangraphs.com/players/cionel-perez/19614/stats" xr:uid="{C0953403-BABF-4C8E-9741-9A5288E85335}"/>
    <hyperlink ref="A609" r:id="rId369" display="https://www.fangraphs.com/players/phil-bickford/18519/stats" xr:uid="{B375D552-71F2-4E0B-A36E-37F404FD0047}"/>
    <hyperlink ref="A610" r:id="rId370" display="https://www.fangraphs.com/players/yency-almonte/15068/stats" xr:uid="{995089C1-40F3-4C44-9504-DA732BB70FBB}"/>
    <hyperlink ref="A613" r:id="rId371" display="https://www.fangraphs.com/players/jt-chargois/13767/stats" xr:uid="{08FF7DF9-9444-4906-B722-2E16B6B081D3}"/>
    <hyperlink ref="A614" r:id="rId372" display="https://www.fangraphs.com/players/grant-anderson/20546/stats" xr:uid="{C18C89B8-D5F9-4BC7-85FD-521AB32CA74B}"/>
    <hyperlink ref="A615" r:id="rId373" display="https://www.fangraphs.com/players/joey-estes/26257/stats" xr:uid="{1F9CB787-CAE2-4638-94B4-0BA5BD4050B3}"/>
    <hyperlink ref="A616" r:id="rId374" display="https://www.fangraphs.com/players/luis-gil/21052/stats" xr:uid="{8E2BEB60-7FE3-4E6F-9656-CECF6DF1A93B}"/>
    <hyperlink ref="A617" r:id="rId375" display="https://www.fangraphs.com/players/miguel-castro/15684/stats" xr:uid="{F747748B-01DD-4864-BACC-E999AA37D071}"/>
    <hyperlink ref="A618" r:id="rId376" display="https://www.fangraphs.com/players/tejay-antone/16233/stats" xr:uid="{70F1FEC8-0C96-44F4-B56A-229163C7DC02}"/>
    <hyperlink ref="A619" r:id="rId377" display="https://www.fangraphs.com/players/william-warren/sa3018149/stats" xr:uid="{C179A1FE-9328-479B-9422-B861AEC41EEA}"/>
    <hyperlink ref="A621" r:id="rId378" display="https://www.fangraphs.com/players/tylor-megill/21318/stats" xr:uid="{B96566FB-C905-4659-9B3E-3A3C125B676A}"/>
    <hyperlink ref="A622" r:id="rId379" display="https://www.fangraphs.com/players/zach-jackson/19493/stats" xr:uid="{46A1943E-15D7-4F63-A30E-AF8CF1FF08AF}"/>
    <hyperlink ref="A623" r:id="rId380" display="https://www.fangraphs.com/players/bryse-wilson/19990/stats" xr:uid="{DF3AD680-954D-4CF9-9777-E810FF9C1187}"/>
    <hyperlink ref="A624" r:id="rId381" display="https://www.fangraphs.com/players/genesis-cabrera/17490/stats" xr:uid="{9B8A5625-85FD-457B-BD7C-7E9E49769EA9}"/>
    <hyperlink ref="A625" r:id="rId382" display="https://www.fangraphs.com/players/jorge-lopez/14527/stats" xr:uid="{760FDF96-94F8-44CB-9B60-032ECB7B34F1}"/>
    <hyperlink ref="A626" r:id="rId383" display="https://www.fangraphs.com/players/bryce-elder/27779/stats" xr:uid="{6D3D9720-8A6F-4539-8DF7-37FC2B48D5E9}"/>
    <hyperlink ref="A627" r:id="rId384" display="https://www.fangraphs.com/players/nicholas-nastrini/sa3017413/stats" xr:uid="{61D81A75-1F76-4BC7-B1E2-BFC98E082829}"/>
    <hyperlink ref="A629" r:id="rId385" display="https://www.fangraphs.com/players/ray-kerr/23809/stats" xr:uid="{9A048BAD-1511-4DC5-A64D-0B362CB56A21}"/>
    <hyperlink ref="A630" r:id="rId386" display="https://www.fangraphs.com/players/jp-france/21212/stats" xr:uid="{441BE2AC-5D2D-41F6-8953-09E68DB8EA36}"/>
    <hyperlink ref="A634" r:id="rId387" display="https://www.fangraphs.com/players/mitch-spence/sa1169885/stats" xr:uid="{55199857-F9C4-43E9-A8CC-46EE310C20BC}"/>
    <hyperlink ref="A635" r:id="rId388" display="https://www.fangraphs.com/players/jared-shuster/27472/stats" xr:uid="{79DD3830-6CDC-41EE-873A-67427FA72E53}"/>
    <hyperlink ref="A636" r:id="rId389" display="https://www.fangraphs.com/players/chris-stratton/13761/stats" xr:uid="{B160C826-9B25-442E-8E4D-5955AEF2232F}"/>
    <hyperlink ref="A637" r:id="rId390" display="https://www.fangraphs.com/players/brad-hand/9111/stats" xr:uid="{FCCA38F2-451D-42B5-B350-A0C7CDE32606}"/>
    <hyperlink ref="A638" r:id="rId391" display="https://www.fangraphs.com/players/jose-hernandez/22318/stats" xr:uid="{3ED154EE-81D8-41D1-AA62-A46EC745BAD4}"/>
    <hyperlink ref="A640" r:id="rId392" display="https://www.fangraphs.com/players/andrew-saalfrank/26203/stats" xr:uid="{9B305858-D0D9-4105-8BB6-6FED44ED661B}"/>
    <hyperlink ref="A641" r:id="rId393" display="https://www.fangraphs.com/players/trent-thornton/17948/stats" xr:uid="{AE367BCE-B1C4-4BE2-A47B-459D6E269DC1}"/>
    <hyperlink ref="A642" r:id="rId394" display="https://www.fangraphs.com/players/jose-soriano/22100/stats" xr:uid="{DA8013A5-1CF2-4D23-8681-AFD2105BB136}"/>
    <hyperlink ref="A643" r:id="rId395" display="https://www.fangraphs.com/players/daysbel-hernandez/20271/stats" xr:uid="{B14C971A-CCA7-4B5C-BCF4-C701116964DE}"/>
    <hyperlink ref="A646" r:id="rId396" display="https://www.fangraphs.com/players/touki-toussaint/16929/stats" xr:uid="{6D0C6521-12C2-48AB-80A6-18876E9670FF}"/>
    <hyperlink ref="A647" r:id="rId397" display="https://www.fangraphs.com/players/jordan-leasure/sa3017607/stats" xr:uid="{75221148-581F-498C-9AA3-F36986A8C9B3}"/>
    <hyperlink ref="A651" r:id="rId398" display="https://www.fangraphs.com/players/drew-verhagen/13424/stats" xr:uid="{034050EF-F5FE-4575-842B-E4ADAE31C1F9}"/>
    <hyperlink ref="A652" r:id="rId399" display="https://www.fangraphs.com/players/jairo-iriarte/sa3010798/stats" xr:uid="{1826309C-1956-4660-A170-823638829C7C}"/>
    <hyperlink ref="A653" r:id="rId400" display="https://www.fangraphs.com/players/tayler-saucedo/17888/stats" xr:uid="{CA285AEF-2121-40EA-ADF4-5BEFAF189DCF}"/>
    <hyperlink ref="A655" r:id="rId401" display="https://www.fangraphs.com/players/zach-plesac/19979/stats" xr:uid="{A1846EEB-A752-4F3D-BC16-E0C4AEA80E3F}"/>
    <hyperlink ref="A657" r:id="rId402" display="https://www.fangraphs.com/players/tyler-kinley/18297/stats" xr:uid="{91B2E343-EA64-42FB-BAE0-F160E38F4066}"/>
    <hyperlink ref="A658" r:id="rId403" display="https://www.fangraphs.com/players/jose-butto/23313/stats" xr:uid="{84515ECE-B600-4EA6-91D8-69BFAADBE335}"/>
    <hyperlink ref="A659" r:id="rId404" display="https://www.fangraphs.com/players/robert-garcia/23363/stats" xr:uid="{B1C58B9A-54F3-4C27-B7AB-E8B7B3E156BB}"/>
    <hyperlink ref="A660" r:id="rId405" display="https://www.fangraphs.com/players/andrew-wantz/24933/stats" xr:uid="{9DF263DA-F838-44BD-BDB7-76DD3F0E612A}"/>
    <hyperlink ref="A663" r:id="rId406" display="https://www.fangraphs.com/players/jared-jones/sa3014459/stats" xr:uid="{0C2CACEA-DA30-4E24-8CD4-1C78B929177F}"/>
    <hyperlink ref="A664" r:id="rId407" display="https://www.fangraphs.com/players/ian-gibaut/17871/stats" xr:uid="{9AA0B3AF-1899-4665-B053-764E036118DB}"/>
    <hyperlink ref="A665" r:id="rId408" display="https://www.fangraphs.com/players/lucas-sims/13470/stats" xr:uid="{497092BD-9C3E-4405-88AB-5E3B5962DE37}"/>
    <hyperlink ref="A666" r:id="rId409" display="https://www.fangraphs.com/players/sean-reid-foley/17034/stats" xr:uid="{352533DE-6C86-4A30-AFCC-D057E442962C}"/>
    <hyperlink ref="A667" r:id="rId410" display="https://www.fangraphs.com/players/huascar-brazoban/6107/stats" xr:uid="{0B6C2878-C1FF-4B17-A336-173BFF76F049}"/>
    <hyperlink ref="A668" r:id="rId411" display="https://www.fangraphs.com/players/tristan-beck/21584/stats" xr:uid="{3B9B5AC4-0507-4696-A86B-D901727724DA}"/>
    <hyperlink ref="A669" r:id="rId412" display="https://www.fangraphs.com/players/josh-staumont/18335/stats" xr:uid="{D0D71237-E819-46F0-8761-C8C960F713F6}"/>
    <hyperlink ref="A673" r:id="rId413" display="https://www.fangraphs.com/players/austin-voth/15047/stats" xr:uid="{B782DB1E-3371-4104-A151-CD4CA0468115}"/>
    <hyperlink ref="A674" r:id="rId414" display="https://www.fangraphs.com/players/jose-cisnero/6399/stats" xr:uid="{8C92D946-BE02-4AFA-949D-E357812BD6E4}"/>
    <hyperlink ref="A675" r:id="rId415" display="https://www.fangraphs.com/players/prelander-berroa/22932/stats" xr:uid="{7B2E0F2A-9880-43A9-A53C-72B81524E63D}"/>
    <hyperlink ref="A676" r:id="rId416" display="https://www.fangraphs.com/players/alex-young/18333/stats" xr:uid="{8EDEF3A5-8C05-4082-B6FD-BF3F40EF26EA}"/>
    <hyperlink ref="A678" r:id="rId417" display="https://www.fangraphs.com/players/miguel-diaz/18815/stats" xr:uid="{3E8D0210-FD43-4FFB-81E9-B31A2CA33710}"/>
    <hyperlink ref="A681" r:id="rId418" display="https://www.fangraphs.com/players/daniel-palencia/27914/stats" xr:uid="{968F04F9-64C9-4558-BACC-AE39F2AF53A9}"/>
    <hyperlink ref="A682" r:id="rId419" display="https://www.fangraphs.com/players/quinn-priester/25977/stats" xr:uid="{4F9D4643-D648-409D-9706-D2B492864277}"/>
    <hyperlink ref="A683" r:id="rId420" display="https://www.fangraphs.com/players/zach-davies/13183/stats" xr:uid="{AD68C890-DBB1-47E1-A4EE-F0BD1016CBBA}"/>
    <hyperlink ref="A685" r:id="rId421" display="https://www.fangraphs.com/players/greg-weissert/20375/stats" xr:uid="{8E2322A4-FB42-4B6A-BD87-3EF840948E45}"/>
    <hyperlink ref="A686" r:id="rId422" display="https://www.fangraphs.com/players/spencer-howard/23252/stats" xr:uid="{BE1667C0-C45E-4F35-AE24-34D219165BDA}"/>
    <hyperlink ref="A687" r:id="rId423" display="https://www.fangraphs.com/players/jose-a-ferrer/24017/stats" xr:uid="{9DAB8E39-EB5A-46C1-A0EC-ECAE5CBCE66C}"/>
    <hyperlink ref="A690" r:id="rId424" display="https://www.fangraphs.com/players/jacob-webb/19274/stats" xr:uid="{D9E7D542-ADD2-4B5C-9CA3-15F489FA8FE3}"/>
    <hyperlink ref="A692" r:id="rId425" display="https://www.fangraphs.com/players/riley-obrien/20348/stats" xr:uid="{F003FA36-1258-4033-81FB-5CB618B96951}"/>
    <hyperlink ref="A693" r:id="rId426" display="https://www.fangraphs.com/players/eric-lauer/19316/stats" xr:uid="{780F472B-1CE7-4280-B786-AFDE3CD983A9}"/>
    <hyperlink ref="A694" r:id="rId427" display="https://www.fangraphs.com/players/yonny-chirinos/16401/stats" xr:uid="{6F1AB90A-52B6-4A04-B453-1BF2FA9BA12C}"/>
    <hyperlink ref="A695" r:id="rId428" display="https://www.fangraphs.com/players/dane-dunning/19409/stats" xr:uid="{E9C04A3F-CA74-4FD2-8D2F-A997B8274D5F}"/>
    <hyperlink ref="A696" r:id="rId429" display="https://www.fangraphs.com/players/tanner-rainey/17610/stats" xr:uid="{0609510E-1C52-4A90-A991-4B94C69D8B49}"/>
    <hyperlink ref="A697" r:id="rId430" display="https://www.fangraphs.com/players/madison-bumgarner/5524/stats" xr:uid="{9FFA459D-0C29-4B72-9114-5C5C912D37CF}"/>
    <hyperlink ref="A701" r:id="rId431" display="https://www.fangraphs.com/players/kyle-gibson/10123/stats" xr:uid="{BA89D210-11F5-4450-95EE-A7B83D960C92}"/>
    <hyperlink ref="A702" r:id="rId432" display="https://www.fangraphs.com/players/tommy-henry/26285/stats" xr:uid="{FB4275EC-FD50-43B9-9E18-875878EDE5D8}"/>
    <hyperlink ref="A703" r:id="rId433" display="https://www.fangraphs.com/players/gavin-stone/27792/stats" xr:uid="{2AD748A6-1187-40B5-815D-0948F47BD73C}"/>
    <hyperlink ref="A704" r:id="rId434" display="https://www.fangraphs.com/players/mike-baumann/20206/stats" xr:uid="{231CAA16-2C35-48FD-AF59-8A0208518DDC}"/>
    <hyperlink ref="A705" r:id="rId435" display="https://www.fangraphs.com/players/daniel-lynch/21537/stats" xr:uid="{2BA68DF6-4964-4E76-93AA-A79100F66A37}"/>
    <hyperlink ref="A706" r:id="rId436" display="https://www.fangraphs.com/players/brandon-walter/26056/stats" xr:uid="{F77E865C-9418-472B-8B5B-4230F4C9E175}"/>
    <hyperlink ref="A707" r:id="rId437" display="https://www.fangraphs.com/players/ryne-nelson/26253/stats" xr:uid="{D65E0CDD-308F-4B99-91EF-8CC68A897AD7}"/>
    <hyperlink ref="A708" r:id="rId438" display="https://www.fangraphs.com/players/ben-joyce/31461/stats" xr:uid="{DDDC7FCA-550D-4203-ADBA-9FA25214824F}"/>
    <hyperlink ref="A709" r:id="rId439" display="https://www.fangraphs.com/players/connor-phillips/27649/stats" xr:uid="{CEE7D5B8-4EC0-48BA-B5F5-2CACA3E90B77}"/>
    <hyperlink ref="A710" r:id="rId440" display="https://www.fangraphs.com/players/yunior-marte/14416/stats" xr:uid="{EA143B72-4AE1-4CFF-82DC-0D567D83809A}"/>
    <hyperlink ref="A711" r:id="rId441" display="https://www.fangraphs.com/players/carlos-vargas/22915/stats" xr:uid="{B65DB6F8-AAAA-4EB6-A0AD-48C97748518F}"/>
    <hyperlink ref="A714" r:id="rId442" display="https://www.fangraphs.com/players/brent-suter/13942/stats" xr:uid="{247B7164-8D8F-43D7-A149-F007F265AC10}"/>
    <hyperlink ref="A715" r:id="rId443" display="https://www.fangraphs.com/players/dominic-leone/13763/stats" xr:uid="{7D83FE7C-B43F-4C09-A36C-B26D934BFA06}"/>
    <hyperlink ref="A716" r:id="rId444" display="https://www.fangraphs.com/players/josh-winckowski/22387/stats" xr:uid="{498BDEDB-16C7-4153-8C0A-E35F9E035ED4}"/>
    <hyperlink ref="A717" r:id="rId445" display="https://www.fangraphs.com/players/kyle-muller/20167/stats" xr:uid="{6D8140FD-A020-42C6-AF07-2F3246EE3216}"/>
    <hyperlink ref="A719" r:id="rId446" display="https://www.fangraphs.com/players/mitch-white/19225/stats" xr:uid="{72D848FC-1948-4091-8DA2-A1757014820F}"/>
    <hyperlink ref="A720" r:id="rId447" display="https://www.fangraphs.com/players/bryan-hoeing/26304/stats" xr:uid="{9B5ECB1D-F06F-4C90-816D-44609AC4131E}"/>
    <hyperlink ref="A721" r:id="rId448" display="https://www.fangraphs.com/players/xzavion-curry/25595/stats" xr:uid="{CD9DCFA1-A942-4CCA-8B39-E8353BBBD755}"/>
    <hyperlink ref="A724" r:id="rId449" display="https://www.fangraphs.com/players/drew-rom/24602/stats" xr:uid="{11F36AEF-F765-4BAD-BC08-8CB80E6030F1}"/>
    <hyperlink ref="A725" r:id="rId450" display="https://www.fangraphs.com/players/luis-frias/21997/stats" xr:uid="{3F6BAA35-17CC-419A-B460-93FA7A007005}"/>
    <hyperlink ref="A726" r:id="rId451" display="https://www.fangraphs.com/players/derek-law/13133/stats" xr:uid="{3A607D6C-6AC1-4C6C-BC50-0AAE328E99A8}"/>
    <hyperlink ref="A727" r:id="rId452" display="https://www.fangraphs.com/players/paul-blackburn/14739/stats" xr:uid="{CD11A3DC-08C0-47BF-931A-9CA89950361F}"/>
    <hyperlink ref="A728" r:id="rId453" display="https://www.fangraphs.com/players/tyler-matzek/10058/stats" xr:uid="{2F594597-465F-42FB-BE94-7770A9E5E5C6}"/>
    <hyperlink ref="A729" r:id="rId454" display="https://www.fangraphs.com/players/jose-cuas/17701/stats" xr:uid="{670D0E8D-5D27-44EC-AE28-6CBA6F309510}"/>
    <hyperlink ref="A730" r:id="rId455" display="https://www.fangraphs.com/players/joely-rodriguez/11487/stats" xr:uid="{36CFC1BC-F822-40A0-8D08-C63B3E48AFDD}"/>
    <hyperlink ref="A731" r:id="rId456" display="https://www.fangraphs.com/players/kenny-rosenberg/20009/stats" xr:uid="{FCD1F891-E066-4544-820D-756BDCC3BC96}"/>
    <hyperlink ref="A733" r:id="rId457" display="https://www.fangraphs.com/players/ethan-small/26364/stats" xr:uid="{D01E3B58-6157-4B31-B019-F68A2B0F697E}"/>
    <hyperlink ref="A734" r:id="rId458" display="https://www.fangraphs.com/players/adrian-martinez/21023/stats" xr:uid="{6B846001-9EFF-4DB0-9493-97F22A78CE9F}"/>
    <hyperlink ref="A735" r:id="rId459" display="https://www.fangraphs.com/players/patrick-sandoval/19447/stats" xr:uid="{681AA04D-1288-42FF-BF5A-E97C3750A9C1}"/>
    <hyperlink ref="A736" r:id="rId460" display="https://www.fangraphs.com/players/jonathan-hernandez/17464/stats" xr:uid="{84C9E689-30A7-49DB-9658-3E47D0595D82}"/>
    <hyperlink ref="A737" r:id="rId461" display="https://www.fangraphs.com/players/carlos-hernandez/22713/stats" xr:uid="{61B1DB53-6334-45E5-8637-8C2F6D8DFE88}"/>
    <hyperlink ref="A738" r:id="rId462" display="https://www.fangraphs.com/players/matthew-sauer/sa3005118/stats" xr:uid="{1229FC48-8408-479E-AC51-3D6331EF4661}"/>
    <hyperlink ref="A739" r:id="rId463" display="https://www.fangraphs.com/players/joan-adon/22925/stats" xr:uid="{9B9BB6BF-49E2-4918-BEB4-BB2683CFA80A}"/>
    <hyperlink ref="A740" r:id="rId464" display="https://www.fangraphs.com/players/zack-thompson/25918/stats" xr:uid="{CDE23637-E2B1-44D7-913F-55CDCB7D1B62}"/>
    <hyperlink ref="A743" r:id="rId465" display="https://www.fangraphs.com/players/zack-kelly/20349/stats" xr:uid="{81F0B2D8-64DE-459A-B3EF-94EB0BCF2B7F}"/>
    <hyperlink ref="A744" r:id="rId466" display="https://www.fangraphs.com/players/jalen-beeks/17192/stats" xr:uid="{C8310F1F-CB45-4CD6-B1E3-C61BDA2C6119}"/>
    <hyperlink ref="A745" r:id="rId467" display="https://www.fangraphs.com/players/bryce-jarvis/27477/stats" xr:uid="{20E7DC60-A7DF-4E24-AC46-489F82D868B1}"/>
    <hyperlink ref="A746" r:id="rId468" display="https://www.fangraphs.com/players/tim-hill/16814/stats" xr:uid="{A508E596-94F2-4A64-A1A2-AA75A143B469}"/>
    <hyperlink ref="A747" r:id="rId469" display="https://www.fangraphs.com/players/ronel-blanco/19407/stats" xr:uid="{C3929852-1E2E-460C-905B-689CE5284F06}"/>
    <hyperlink ref="A748" r:id="rId470" display="https://www.fangraphs.com/players/clayton-beeter/sa3014536/stats" xr:uid="{B2779338-8BEB-4E65-B968-0E55872E3B79}"/>
    <hyperlink ref="A750" r:id="rId471" display="https://www.fangraphs.com/players/justin-slaten/sa3010309/stats" xr:uid="{FB76FDCD-9157-4E0E-9D02-F77F86570B2F}"/>
    <hyperlink ref="A751" r:id="rId472" display="https://www.fangraphs.com/players/kai-wei-teng/sa3007229/stats" xr:uid="{3E02FF58-BA7C-441E-8F08-4FC3E3BC83F5}"/>
    <hyperlink ref="A752" r:id="rId473" display="https://www.fangraphs.com/players/aj-smith-shawver/29960/stats" xr:uid="{8E72B2D0-5B09-4BCF-93A6-6C138E528BB3}"/>
    <hyperlink ref="A753" r:id="rId474" display="https://www.fangraphs.com/players/jack-flaherty/17479/stats" xr:uid="{41C76D8B-F59F-4E81-83BF-3E880D5850AA}"/>
    <hyperlink ref="A754" r:id="rId475" display="https://www.fangraphs.com/players/jake-diekman/5003/stats" xr:uid="{0AAFF000-D0E0-4BAC-A458-DC35E60D469E}"/>
    <hyperlink ref="A758" r:id="rId476" display="https://www.fangraphs.com/players/alex-speas/21859/stats" xr:uid="{CA1FC95B-6332-46AC-A48E-EEBF799FA80A}"/>
    <hyperlink ref="A759" r:id="rId477" display="https://www.fangraphs.com/players/erik-miller/sa3011336/stats" xr:uid="{5804928C-6F96-4505-A35D-16903580F9D6}"/>
    <hyperlink ref="A765" r:id="rId478" display="https://www.fangraphs.com/players/michael-kelly/12791/stats" xr:uid="{A0CE742B-F75D-44D8-8574-844CD0360B3B}"/>
    <hyperlink ref="A766" r:id="rId479" display="https://www.fangraphs.com/players/buck-farmer/14814/stats" xr:uid="{FA7AA95B-66D2-430A-936C-81972B9E724A}"/>
    <hyperlink ref="A767" r:id="rId480" display="https://www.fangraphs.com/players/jose-suarez/19911/stats" xr:uid="{A9CC3ECC-CD93-4047-B2EA-315049A47768}"/>
    <hyperlink ref="A768" r:id="rId481" display="https://www.fangraphs.com/players/jordan-weems/13190/stats" xr:uid="{5E84E7FF-B9E4-44F2-BB70-25CE0C78FC03}"/>
    <hyperlink ref="A769" r:id="rId482" display="https://www.fangraphs.com/players/george-soriano/21863/stats" xr:uid="{8E563E52-E749-44C4-85B3-1F281F6CD32B}"/>
    <hyperlink ref="A770" r:id="rId483" display="https://www.fangraphs.com/players/bryan-shaw/8110/stats" xr:uid="{DC142A77-132B-45B9-858B-18D0AFF328BF}"/>
    <hyperlink ref="A773" r:id="rId484" display="https://www.fangraphs.com/players/yariel-rodriguez/sa3023349/stats" xr:uid="{17DE78F3-2E25-42D8-B863-BC0F853A87E3}"/>
    <hyperlink ref="A774" r:id="rId485" display="https://www.fangraphs.com/players/dylan-covey/14825/stats" xr:uid="{2BCBF0C1-F08F-4CBF-94FC-4824278E2003}"/>
    <hyperlink ref="A776" r:id="rId486" display="https://www.fangraphs.com/players/andre-pallante/26108/stats" xr:uid="{B8220296-EC1E-44DC-B47E-E49E2285196B}"/>
    <hyperlink ref="A779" r:id="rId487" display="https://www.fangraphs.com/players/jake-bird/21267/stats" xr:uid="{74673614-54BB-40EF-9FCE-BA9933A256F6}"/>
    <hyperlink ref="A783" r:id="rId488" display="https://www.fangraphs.com/players/pedro-avila/18864/stats" xr:uid="{9F96931A-5951-45FE-A1F7-561CDF32FC6D}"/>
    <hyperlink ref="A785" r:id="rId489" display="https://www.fangraphs.com/players/sean-hjelle/21481/stats" xr:uid="{DBBE4CE6-32BC-4650-AAD5-47D5C91ADCCE}"/>
    <hyperlink ref="A788" r:id="rId490" display="https://www.fangraphs.com/players/taijuan-walker/11836/stats" xr:uid="{A1467829-E76C-446E-B2C2-CC57223A4826}"/>
    <hyperlink ref="A790" r:id="rId491" display="https://www.fangraphs.com/players/lucas-erceg/19360/stats" xr:uid="{C94372EA-5101-4B86-A1D8-52DE80DD79A8}"/>
    <hyperlink ref="A791" r:id="rId492" display="https://www.fangraphs.com/players/mclean-abel/sa3014534/stats" xr:uid="{F56A13C7-2F69-46E1-BD0C-AFEDFC632E30}"/>
    <hyperlink ref="A792" r:id="rId493" display="https://www.fangraphs.com/players/tyler-anderson/12880/stats" xr:uid="{B8E2584D-8703-4F0E-96EA-31802A1D0248}"/>
    <hyperlink ref="A795" r:id="rId494" display="https://www.fangraphs.com/players/lucas-gilbreath/21290/stats" xr:uid="{9915407A-8D6E-41A8-8A87-1CE68D132A8B}"/>
    <hyperlink ref="A796" r:id="rId495" display="https://www.fangraphs.com/players/justin-lawrence/17639/stats" xr:uid="{EDA66893-98A9-45BD-BAB9-471E36FC9C71}"/>
    <hyperlink ref="A797" r:id="rId496" display="https://www.fangraphs.com/players/davis-daniel/27582/stats" xr:uid="{97C82E9D-B02B-44F4-9833-04136050C59C}"/>
    <hyperlink ref="A799" r:id="rId497" display="https://www.fangraphs.com/players/gavin-hollowell/25427/stats" xr:uid="{93E84E76-D0AB-4713-B851-5D2961E27C1A}"/>
    <hyperlink ref="A800" r:id="rId498" display="https://www.fangraphs.com/players/owen-white/22273/stats" xr:uid="{9ADC15F1-A551-4696-8003-2CCA32605FD7}"/>
    <hyperlink ref="A801" r:id="rId499" display="https://www.fangraphs.com/players/mason-thompson/21850/stats" xr:uid="{DFF57B3D-E180-4575-BAEC-A2A43DBADC12}"/>
    <hyperlink ref="A802" r:id="rId500" display="https://www.fangraphs.com/players/amir-garrett/14375/stats" xr:uid="{B3B60408-01C0-4D7E-B81F-0CD9B0C9CC40}"/>
    <hyperlink ref="A806" r:id="rId501" display="https://www.fangraphs.com/players/sean-newcomb/16943/stats" xr:uid="{9D0606C4-6A11-4CEA-8DCF-ABB680E63229}"/>
    <hyperlink ref="A809" r:id="rId502" display="https://www.fangraphs.com/players/jackson-rutledge/26215/stats" xr:uid="{57CE06AB-4AA2-4318-A16B-71524A18120A}"/>
    <hyperlink ref="A811" r:id="rId503" display="https://www.fangraphs.com/players/josh-fleming/20418/stats" xr:uid="{78990DB5-9BB0-4B15-AF74-89F146F8A7EE}"/>
    <hyperlink ref="A812" r:id="rId504" display="https://www.fangraphs.com/players/steven-cruz/23165/stats" xr:uid="{3EC6F851-7C14-445B-9F7F-E7231DE91E94}"/>
    <hyperlink ref="A814" r:id="rId505" display="https://www.fangraphs.com/players/john-mcmillon/27942/stats" xr:uid="{09C2C300-AD74-49B9-ACF6-A42869E75D17}"/>
    <hyperlink ref="A815" r:id="rId506" display="https://www.fangraphs.com/players/jimmy-lambert/19541/stats" xr:uid="{0DC24CB9-0AFB-4093-B527-DBD3C92EAC56}"/>
    <hyperlink ref="A827" r:id="rId507" display="https://www.fangraphs.com/players/cooper-criswell/24975/stats" xr:uid="{8D13518C-C88E-4BC0-8B79-BB892BC45DDA}"/>
    <hyperlink ref="A828" r:id="rId508" display="https://www.fangraphs.com/players/shintaro-fujinami/31839/stats" xr:uid="{90B43855-CAE1-4D43-B194-1B4F79CD9ED6}"/>
    <hyperlink ref="A831" r:id="rId509" display="https://www.fangraphs.com/players/adrian-houser/12718/stats" xr:uid="{1C886F20-4DD8-4E4D-B87F-531C8B3A50EE}"/>
    <hyperlink ref="A834" r:id="rId510" display="https://www.fangraphs.com/players/chris-murphy/26214/stats" xr:uid="{ABE5D50D-F3FA-4454-8958-01A0605D9D5F}"/>
    <hyperlink ref="A837" r:id="rId511" display="https://www.fangraphs.com/players/graham-ashcraft/27552/stats" xr:uid="{462158E8-C0EF-40F0-87A8-66B58070808B}"/>
    <hyperlink ref="A838" r:id="rId512" display="https://www.fangraphs.com/players/erick-fedde/17425/stats" xr:uid="{3032A50F-DF40-4C6C-AACC-46837C26139E}"/>
    <hyperlink ref="A844" r:id="rId513" display="https://www.fangraphs.com/players/jake-irvin/21504/stats" xr:uid="{C8968018-9AA6-4117-A652-E36D1EF5D6E6}"/>
    <hyperlink ref="A845" r:id="rId514" display="https://www.fangraphs.com/players/marco-gonzales/15467/stats" xr:uid="{781EC3F8-2DB1-412E-BE2E-EADDB56DE784}"/>
    <hyperlink ref="A846" r:id="rId515" display="https://www.fangraphs.com/players/marco-gonzales/15467/stats" xr:uid="{21EFB9E7-9BA5-4843-ACB7-713875352BF0}"/>
    <hyperlink ref="A856" r:id="rId516" display="https://www.fangraphs.com/players/john-justice/30008/stats" xr:uid="{9ECF1B4E-E886-41E1-A672-F710FA26766D}"/>
    <hyperlink ref="A863" r:id="rId517" display="https://www.fangraphs.com/players/spencer-turnbull/16207/stats" xr:uid="{01AE0E8E-BC68-4EFB-B401-E86D5F3D33BE}"/>
    <hyperlink ref="A867" r:id="rId518" display="https://www.fangraphs.com/players/thad-ward/21513/stats" xr:uid="{241F3A1B-A7F5-42A8-9370-08690F51E8E6}"/>
    <hyperlink ref="A876" r:id="rId519" display="https://www.fangraphs.com/players/chris-flexen/13896/stats" xr:uid="{8AD510DF-B48E-4328-A17A-CE3096EE771A}"/>
    <hyperlink ref="A881" r:id="rId520" display="https://www.fangraphs.com/players/jesse-scholtens/19205/stats" xr:uid="{0C23B7FB-DED2-4B65-9D5B-2E2E2DE6F9E9}"/>
    <hyperlink ref="A884" r:id="rId521" display="https://www.fangraphs.com/players/alec-marsh/27451/stats" xr:uid="{01242207-A01D-4970-99D0-202D57E8C04C}"/>
    <hyperlink ref="A903" r:id="rId522" display="https://www.fangraphs.com/players/trevor-williams/16977/stats" xr:uid="{E87E19E5-E39F-4C36-9C9D-50BF08BBDD92}"/>
    <hyperlink ref="A906" r:id="rId523" display="https://www.fangraphs.com/players/martin-perez/6902/stats" xr:uid="{2A007907-7DB7-4B2F-AC60-D74F5B9FF703}"/>
    <hyperlink ref="A912" r:id="rId524" display="https://www.fangraphs.com/players/jordan-lyles/7593/stats" xr:uid="{C93BB87B-D055-4143-9901-DEF03A9A362A}"/>
    <hyperlink ref="A917" r:id="rId525" display="https://www.fangraphs.com/players/bryan-mata/sa917784/stats" xr:uid="{9F3E6E20-ECC4-4568-9635-D0CCF8BBDCAE}"/>
    <hyperlink ref="A918" r:id="rId526" display="https://www.fangraphs.com/players/peter-lambert/17969/stats" xr:uid="{D90B76B1-FB48-4979-85C4-CCF3447D8178}"/>
    <hyperlink ref="A920" r:id="rId527" display="https://www.fangraphs.com/players/noah-davis/25862/stats" xr:uid="{1F49A7B7-657E-481B-8972-597F65F51D95}"/>
    <hyperlink ref="A921" r:id="rId528" display="https://www.fangraphs.com/players/luis-medina/21649/stats" xr:uid="{9A03F924-EA9E-4F58-9CEA-A17738410BE6}"/>
    <hyperlink ref="A943" r:id="rId529" display="https://www.fangraphs.com/players/luis-patino/22815/stats" xr:uid="{BA7CCC2C-8FF1-455C-8FFE-F5ABDBC92D4F}"/>
    <hyperlink ref="A948" r:id="rId530" display="https://www.fangraphs.com/players/joe-boyle/29608/stats" xr:uid="{F53162F3-1F2B-4269-BB80-76EF87FE9EBE}"/>
    <hyperlink ref="A949" r:id="rId531" display="https://www.fangraphs.com/players/luis-ortiz/27646/stats" xr:uid="{2D7868AE-295F-4544-9225-35901E9B30FC}"/>
    <hyperlink ref="A977" r:id="rId532" display="https://www.fangraphs.com/players/daniel-bard/7115/stats" xr:uid="{C65CFA3F-0AB1-4FF7-878B-76A6A55D9701}"/>
    <hyperlink ref="A981" r:id="rId533" display="https://www.fangraphs.com/players/nick-mears/25376/stats" xr:uid="{5616180C-56D0-4C5E-8B59-774A45F87C1A}"/>
    <hyperlink ref="A985" r:id="rId534" display="https://www.fangraphs.com/players/ryan-feltner/21446/stats" xr:uid="{EDA41682-5F81-414A-B754-BFD255E91C26}"/>
    <hyperlink ref="A1031" r:id="rId535" display="https://www.fangraphs.com/players/deivi-garcia/20276/stats" xr:uid="{8B51F39D-5011-4CC1-B60F-FDBDCEDA7BC7}"/>
    <hyperlink ref="A1144" r:id="rId536" display="https://www.fangraphs.com/players/josiah-gray/24580/stats" xr:uid="{75A84399-1F08-4759-B2B4-F054DA2280C0}"/>
    <hyperlink ref="A1217" r:id="rId537" display="https://www.fangraphs.com/players/austin-gomber/16561/stats" xr:uid="{6511AD4D-3EFC-4D1E-890B-2D73D1F04A58}"/>
    <hyperlink ref="A1233" r:id="rId538" display="https://www.fangraphs.com/players/michael-kopech/17282/stats" xr:uid="{3AABE02B-CAE2-4D71-A2B1-AFBF1D7766EA}"/>
    <hyperlink ref="A1269" r:id="rId539" display="https://www.fangraphs.com/players/patrick-corbin/9323/stats" xr:uid="{52A07B46-E2BB-406C-A54E-8B1F77567997}"/>
    <hyperlink ref="A1271" r:id="rId540" display="https://www.fangraphs.com/players/cal-quantrill/19312/stats" xr:uid="{EBF722EA-B9ED-47A4-8084-F5A21650B19E}"/>
    <hyperlink ref="A1272" r:id="rId541" display="https://www.fangraphs.com/players/kyle-freeland/16256/stats" xr:uid="{509D7A78-7498-4AD1-BF85-52F20560450C}"/>
    <hyperlink ref="A1273" r:id="rId542" display="https://www.fangraphs.com/players/dakota-hudson/19206/stats" xr:uid="{7C8B503F-EC21-4418-9796-A29AE9D0FF2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AA40-1788-4450-A47A-9CB4BF17466E}">
  <dimension ref="A1:F9"/>
  <sheetViews>
    <sheetView workbookViewId="0">
      <selection activeCell="F8" sqref="F8"/>
    </sheetView>
  </sheetViews>
  <sheetFormatPr defaultRowHeight="15" x14ac:dyDescent="0.25"/>
  <sheetData>
    <row r="1" spans="1:6" ht="16.5" thickTop="1" thickBot="1" x14ac:dyDescent="0.3">
      <c r="A1" s="19" t="s">
        <v>1383</v>
      </c>
      <c r="B1" s="19" t="s">
        <v>1384</v>
      </c>
      <c r="C1" s="20"/>
    </row>
    <row r="2" spans="1:6" ht="16.5" thickTop="1" thickBot="1" x14ac:dyDescent="0.3">
      <c r="A2" s="15">
        <f>'NO STEALS HITTERs'!P132</f>
        <v>0.9</v>
      </c>
      <c r="B2" s="15">
        <f>'NO STEAL PITCHERs'!O92</f>
        <v>1</v>
      </c>
      <c r="C2" s="20" t="s">
        <v>1385</v>
      </c>
    </row>
    <row r="3" spans="1:6" ht="31.5" thickTop="1" thickBot="1" x14ac:dyDescent="0.3">
      <c r="A3" s="23">
        <f>A2/($A$2+$B$2)</f>
        <v>0.47368421052631582</v>
      </c>
      <c r="B3" s="23">
        <f>B2/($A$2+$B$2)</f>
        <v>0.52631578947368418</v>
      </c>
      <c r="C3" s="24" t="s">
        <v>1386</v>
      </c>
    </row>
    <row r="4" spans="1:6" ht="61.5" thickTop="1" thickBot="1" x14ac:dyDescent="0.3">
      <c r="A4">
        <f>A2-130</f>
        <v>-129.1</v>
      </c>
      <c r="B4">
        <f>B2-90</f>
        <v>-89</v>
      </c>
      <c r="C4" s="20" t="s">
        <v>1394</v>
      </c>
    </row>
    <row r="5" spans="1:6" ht="16.5" thickTop="1" thickBot="1" x14ac:dyDescent="0.3">
      <c r="A5" s="23">
        <f>A4/($A$4+$B$4)</f>
        <v>0.59193030719853279</v>
      </c>
      <c r="B5" s="23">
        <f>B4/($A$4+$B$4)</f>
        <v>0.40806969280146721</v>
      </c>
      <c r="C5" s="24" t="s">
        <v>1395</v>
      </c>
    </row>
    <row r="6" spans="1:6" ht="46.5" thickTop="1" thickBot="1" x14ac:dyDescent="0.3">
      <c r="A6" s="15">
        <f>'NO STEALS HITTERs'!N132</f>
        <v>0.9</v>
      </c>
      <c r="B6" s="15">
        <f>'NO STEAL PITCHERs'!O92</f>
        <v>1</v>
      </c>
      <c r="C6" s="20" t="s">
        <v>1397</v>
      </c>
      <c r="F6" s="15"/>
    </row>
    <row r="7" spans="1:6" ht="15.75" thickTop="1" x14ac:dyDescent="0.25">
      <c r="A7" s="23">
        <f>A6/($A$6+$B$6)</f>
        <v>0.47368421052631582</v>
      </c>
      <c r="B7" s="23">
        <f>B6/($A$6+$B$6)</f>
        <v>0.52631578947368418</v>
      </c>
      <c r="C7" s="24" t="s">
        <v>1395</v>
      </c>
    </row>
    <row r="8" spans="1:6" ht="75" x14ac:dyDescent="0.25">
      <c r="A8" s="15">
        <f>A6-130</f>
        <v>-129.1</v>
      </c>
      <c r="B8" s="15">
        <f>B6-90</f>
        <v>-89</v>
      </c>
      <c r="C8" s="22" t="s">
        <v>1399</v>
      </c>
      <c r="F8" s="15"/>
    </row>
    <row r="9" spans="1:6" x14ac:dyDescent="0.25">
      <c r="A9" s="23">
        <f>A8/($A$8+$B$8)</f>
        <v>0.59193030719853279</v>
      </c>
      <c r="B9" s="23">
        <f>B8/($A$8+$B$8)</f>
        <v>0.40806969280146721</v>
      </c>
      <c r="C9" s="24" t="s">
        <v>1395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7C1D-7C67-4C41-A94C-526A8D85D1DE}">
  <dimension ref="A1:X731"/>
  <sheetViews>
    <sheetView tabSelected="1" workbookViewId="0">
      <selection activeCell="O3" sqref="O3"/>
    </sheetView>
  </sheetViews>
  <sheetFormatPr defaultRowHeight="15" x14ac:dyDescent="0.25"/>
  <cols>
    <col min="1" max="1" width="14.5703125" customWidth="1"/>
    <col min="4" max="12" width="9.140625" style="27"/>
    <col min="13" max="13" width="23.28515625" style="27" customWidth="1"/>
    <col min="14" max="16" width="9.140625" style="27"/>
  </cols>
  <sheetData>
    <row r="1" spans="1:24" ht="24.75" thickBot="1" x14ac:dyDescent="0.3">
      <c r="A1" s="28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1414</v>
      </c>
      <c r="P1" s="30" t="s">
        <v>1378</v>
      </c>
      <c r="V1" t="s">
        <v>3</v>
      </c>
    </row>
    <row r="2" spans="1:24" ht="15.75" thickBot="1" x14ac:dyDescent="0.3">
      <c r="A2" s="31">
        <v>1</v>
      </c>
      <c r="B2" s="6" t="s">
        <v>18</v>
      </c>
      <c r="C2" s="32" t="s">
        <v>19</v>
      </c>
      <c r="D2" s="32" t="s">
        <v>20</v>
      </c>
      <c r="E2" s="33">
        <v>12.2</v>
      </c>
      <c r="F2" s="33">
        <v>599</v>
      </c>
      <c r="G2" s="34">
        <v>6.2</v>
      </c>
      <c r="H2" s="34">
        <v>4.5</v>
      </c>
      <c r="I2" s="34">
        <v>8.1999999999999993</v>
      </c>
      <c r="J2" s="34">
        <v>6.6</v>
      </c>
      <c r="K2" s="34">
        <v>8.1999999999999993</v>
      </c>
      <c r="L2" s="34">
        <v>33.6</v>
      </c>
      <c r="M2" s="34">
        <v>12.7</v>
      </c>
      <c r="N2" s="34">
        <v>47.3</v>
      </c>
      <c r="O2" s="39">
        <f>IF(NOT(ISERROR(SEARCH("SS",D2))),$W$6,IF(NOT(ISERROR(SEARCH("2B",D2))),$W$4,IF(NOT(ISERROR(SEARCH("OF",D2))),$W$7,IF(NOT(ISERROR(SEARCH("3B",D2))),$W$5,IF(NOT(ISERROR(SEARCH("1B",D2))),$W$3,IF(NOT(ISERROR(SEARCH("C",D2))),$W$2,IF(NOT(ISERROR(SEARCH("DH",D2))),$W$8,"ERROR")))))))</f>
        <v>12.7</v>
      </c>
      <c r="P2" s="34">
        <v>47.3</v>
      </c>
      <c r="V2" t="s">
        <v>120</v>
      </c>
      <c r="W2">
        <v>12.5</v>
      </c>
      <c r="X2">
        <f>_xlfn.RANK.EQ(W2,$W$2:$W$8)</f>
        <v>3</v>
      </c>
    </row>
    <row r="3" spans="1:24" ht="15.75" thickBot="1" x14ac:dyDescent="0.3">
      <c r="A3" s="31">
        <v>2</v>
      </c>
      <c r="B3" s="6" t="s">
        <v>15</v>
      </c>
      <c r="C3" s="32" t="s">
        <v>16</v>
      </c>
      <c r="D3" s="32" t="s">
        <v>17</v>
      </c>
      <c r="E3" s="33">
        <v>1</v>
      </c>
      <c r="F3" s="33">
        <v>660</v>
      </c>
      <c r="G3" s="34">
        <v>3.6</v>
      </c>
      <c r="H3" s="34">
        <v>8.4</v>
      </c>
      <c r="I3" s="34">
        <v>4.9000000000000004</v>
      </c>
      <c r="J3" s="34">
        <v>8.1999999999999993</v>
      </c>
      <c r="K3" s="34">
        <v>7.9</v>
      </c>
      <c r="L3" s="34">
        <v>32.9</v>
      </c>
      <c r="M3" s="34">
        <v>12.7</v>
      </c>
      <c r="N3" s="34">
        <v>46.6</v>
      </c>
      <c r="O3" s="39"/>
      <c r="P3" s="34">
        <v>46.6</v>
      </c>
      <c r="V3" t="s">
        <v>28</v>
      </c>
      <c r="W3">
        <v>12.6</v>
      </c>
      <c r="X3">
        <f t="shared" ref="X3:X8" si="0">_xlfn.RANK.EQ(W3,$W$2:$W$8)</f>
        <v>2</v>
      </c>
    </row>
    <row r="4" spans="1:24" ht="15.75" thickBot="1" x14ac:dyDescent="0.3">
      <c r="A4" s="31">
        <v>3</v>
      </c>
      <c r="B4" s="6" t="s">
        <v>21</v>
      </c>
      <c r="C4" s="32" t="s">
        <v>19</v>
      </c>
      <c r="D4" s="32" t="s">
        <v>17</v>
      </c>
      <c r="E4" s="33">
        <v>10.5</v>
      </c>
      <c r="F4" s="33">
        <v>664</v>
      </c>
      <c r="G4" s="34">
        <v>4.9000000000000004</v>
      </c>
      <c r="H4" s="34">
        <v>5.5</v>
      </c>
      <c r="I4" s="34">
        <v>5.5</v>
      </c>
      <c r="J4" s="34">
        <v>10.5</v>
      </c>
      <c r="K4" s="34">
        <v>6</v>
      </c>
      <c r="L4" s="34">
        <v>32.4</v>
      </c>
      <c r="M4" s="34">
        <v>12.7</v>
      </c>
      <c r="N4" s="34">
        <v>46.1</v>
      </c>
      <c r="O4" s="39"/>
      <c r="P4" s="34">
        <v>46.1</v>
      </c>
      <c r="V4" t="s">
        <v>67</v>
      </c>
      <c r="W4">
        <v>11.5</v>
      </c>
      <c r="X4">
        <f t="shared" si="0"/>
        <v>5</v>
      </c>
    </row>
    <row r="5" spans="1:24" ht="15.75" thickBot="1" x14ac:dyDescent="0.3">
      <c r="A5" s="31">
        <v>4</v>
      </c>
      <c r="B5" s="6" t="s">
        <v>22</v>
      </c>
      <c r="C5" s="32" t="s">
        <v>23</v>
      </c>
      <c r="D5" s="32" t="s">
        <v>20</v>
      </c>
      <c r="E5" s="33">
        <v>16.3</v>
      </c>
      <c r="F5" s="33">
        <v>596</v>
      </c>
      <c r="G5" s="34">
        <v>6.2</v>
      </c>
      <c r="H5" s="34">
        <v>3.6</v>
      </c>
      <c r="I5" s="34">
        <v>6.2</v>
      </c>
      <c r="J5" s="34">
        <v>6.9</v>
      </c>
      <c r="K5" s="34">
        <v>8.9</v>
      </c>
      <c r="L5" s="34">
        <v>31.8</v>
      </c>
      <c r="M5" s="34">
        <v>12.7</v>
      </c>
      <c r="N5" s="34">
        <v>45.5</v>
      </c>
      <c r="O5" s="39"/>
      <c r="P5" s="34">
        <v>45.5</v>
      </c>
      <c r="V5" t="s">
        <v>36</v>
      </c>
      <c r="W5">
        <v>7.3</v>
      </c>
      <c r="X5">
        <f t="shared" si="0"/>
        <v>6</v>
      </c>
    </row>
    <row r="6" spans="1:24" ht="15.75" thickBot="1" x14ac:dyDescent="0.3">
      <c r="A6" s="31">
        <v>5</v>
      </c>
      <c r="B6" s="6" t="s">
        <v>27</v>
      </c>
      <c r="C6" s="32" t="s">
        <v>16</v>
      </c>
      <c r="D6" s="32" t="s">
        <v>28</v>
      </c>
      <c r="E6" s="33">
        <v>17.100000000000001</v>
      </c>
      <c r="F6" s="33">
        <v>662</v>
      </c>
      <c r="G6" s="34">
        <v>7.3</v>
      </c>
      <c r="H6" s="34">
        <v>4.9000000000000004</v>
      </c>
      <c r="I6" s="34">
        <v>6.9</v>
      </c>
      <c r="J6" s="34">
        <v>3.9</v>
      </c>
      <c r="K6" s="34">
        <v>5.7</v>
      </c>
      <c r="L6" s="34">
        <v>28.7</v>
      </c>
      <c r="M6" s="34">
        <v>12.6</v>
      </c>
      <c r="N6" s="34">
        <v>42.3</v>
      </c>
      <c r="O6" s="39"/>
      <c r="P6" s="34">
        <v>42.3</v>
      </c>
      <c r="V6" t="s">
        <v>48</v>
      </c>
      <c r="W6">
        <v>12.1</v>
      </c>
      <c r="X6">
        <f t="shared" si="0"/>
        <v>4</v>
      </c>
    </row>
    <row r="7" spans="1:24" ht="15.75" thickBot="1" x14ac:dyDescent="0.3">
      <c r="A7" s="31">
        <v>6</v>
      </c>
      <c r="B7" s="6" t="s">
        <v>29</v>
      </c>
      <c r="C7" s="32" t="s">
        <v>25</v>
      </c>
      <c r="D7" s="32" t="s">
        <v>30</v>
      </c>
      <c r="E7" s="33">
        <v>5</v>
      </c>
      <c r="F7" s="33">
        <v>661</v>
      </c>
      <c r="G7" s="34">
        <v>3.8</v>
      </c>
      <c r="H7" s="34">
        <v>6.6</v>
      </c>
      <c r="I7" s="34">
        <v>3.9</v>
      </c>
      <c r="J7" s="34">
        <v>5.2</v>
      </c>
      <c r="K7" s="34">
        <v>5.0999999999999996</v>
      </c>
      <c r="L7" s="34">
        <v>24.6</v>
      </c>
      <c r="M7" s="34">
        <v>11.5</v>
      </c>
      <c r="N7" s="34">
        <v>37.200000000000003</v>
      </c>
      <c r="O7" s="39"/>
      <c r="P7" s="34">
        <v>37.200000000000003</v>
      </c>
      <c r="V7" t="s">
        <v>17</v>
      </c>
      <c r="W7">
        <v>12.7</v>
      </c>
      <c r="X7">
        <f t="shared" si="0"/>
        <v>1</v>
      </c>
    </row>
    <row r="8" spans="1:24" ht="15.75" thickBot="1" x14ac:dyDescent="0.3">
      <c r="A8" s="31">
        <v>7</v>
      </c>
      <c r="B8" s="6" t="s">
        <v>24</v>
      </c>
      <c r="C8" s="32" t="s">
        <v>25</v>
      </c>
      <c r="D8" s="32" t="s">
        <v>26</v>
      </c>
      <c r="E8" s="33">
        <v>11.9</v>
      </c>
      <c r="F8" s="33">
        <v>608</v>
      </c>
      <c r="G8" s="34">
        <v>4.7</v>
      </c>
      <c r="H8" s="34">
        <v>4.8</v>
      </c>
      <c r="I8" s="34">
        <v>6</v>
      </c>
      <c r="J8" s="34">
        <v>5.5</v>
      </c>
      <c r="K8" s="34">
        <v>7.7</v>
      </c>
      <c r="L8" s="34">
        <v>28.6</v>
      </c>
      <c r="M8" s="34">
        <v>7.3</v>
      </c>
      <c r="N8" s="34">
        <v>37</v>
      </c>
      <c r="O8" s="39"/>
      <c r="P8" s="34">
        <v>37</v>
      </c>
      <c r="V8" t="s">
        <v>110</v>
      </c>
      <c r="W8">
        <v>7.3</v>
      </c>
      <c r="X8">
        <f t="shared" si="0"/>
        <v>6</v>
      </c>
    </row>
    <row r="9" spans="1:24" ht="15.75" thickBot="1" x14ac:dyDescent="0.3">
      <c r="A9" s="31">
        <v>8</v>
      </c>
      <c r="B9" s="6" t="s">
        <v>34</v>
      </c>
      <c r="C9" s="32" t="s">
        <v>25</v>
      </c>
      <c r="D9" s="32" t="s">
        <v>28</v>
      </c>
      <c r="E9" s="33">
        <v>8.9</v>
      </c>
      <c r="F9" s="33">
        <v>677</v>
      </c>
      <c r="G9" s="34">
        <v>4.2</v>
      </c>
      <c r="H9" s="34">
        <v>6.2</v>
      </c>
      <c r="I9" s="34">
        <v>1.1000000000000001</v>
      </c>
      <c r="J9" s="34">
        <v>7</v>
      </c>
      <c r="K9" s="34">
        <v>4.2</v>
      </c>
      <c r="L9" s="34">
        <v>22.7</v>
      </c>
      <c r="M9" s="34">
        <v>12.6</v>
      </c>
      <c r="N9" s="34">
        <v>36.299999999999997</v>
      </c>
      <c r="O9" s="39"/>
      <c r="P9" s="34">
        <v>36.299999999999997</v>
      </c>
    </row>
    <row r="10" spans="1:24" ht="15.75" thickBot="1" x14ac:dyDescent="0.3">
      <c r="A10" s="31">
        <v>9</v>
      </c>
      <c r="B10" s="6" t="s">
        <v>50</v>
      </c>
      <c r="C10" s="32" t="s">
        <v>51</v>
      </c>
      <c r="D10" s="32" t="s">
        <v>28</v>
      </c>
      <c r="E10" s="33">
        <v>27.3</v>
      </c>
      <c r="F10" s="33">
        <v>649</v>
      </c>
      <c r="G10" s="34">
        <v>7</v>
      </c>
      <c r="H10" s="34">
        <v>2.5</v>
      </c>
      <c r="I10" s="34">
        <v>7.3</v>
      </c>
      <c r="J10" s="34">
        <v>0.4</v>
      </c>
      <c r="K10" s="34">
        <v>4.3</v>
      </c>
      <c r="L10" s="34">
        <v>21.5</v>
      </c>
      <c r="M10" s="34">
        <v>12.6</v>
      </c>
      <c r="N10" s="34">
        <v>35.1</v>
      </c>
      <c r="O10" s="39"/>
      <c r="P10" s="34">
        <v>35.1</v>
      </c>
    </row>
    <row r="11" spans="1:24" ht="15.75" thickBot="1" x14ac:dyDescent="0.3">
      <c r="A11" s="31">
        <v>10</v>
      </c>
      <c r="B11" s="6" t="s">
        <v>43</v>
      </c>
      <c r="C11" s="32" t="s">
        <v>44</v>
      </c>
      <c r="D11" s="32" t="s">
        <v>45</v>
      </c>
      <c r="E11" s="33">
        <v>17.399999999999999</v>
      </c>
      <c r="F11" s="33">
        <v>628</v>
      </c>
      <c r="G11" s="34">
        <v>3.3</v>
      </c>
      <c r="H11" s="34">
        <v>3.6</v>
      </c>
      <c r="I11" s="34">
        <v>2.5</v>
      </c>
      <c r="J11" s="34">
        <v>6.2</v>
      </c>
      <c r="K11" s="34">
        <v>4.2</v>
      </c>
      <c r="L11" s="34">
        <v>19.899999999999999</v>
      </c>
      <c r="M11" s="34">
        <v>12.6</v>
      </c>
      <c r="N11" s="34">
        <v>33.5</v>
      </c>
      <c r="O11" s="39"/>
      <c r="P11" s="34">
        <v>33.5</v>
      </c>
    </row>
    <row r="12" spans="1:24" ht="15.75" thickBot="1" x14ac:dyDescent="0.3">
      <c r="A12" s="31">
        <v>11</v>
      </c>
      <c r="B12" s="6" t="s">
        <v>31</v>
      </c>
      <c r="C12" s="32" t="s">
        <v>23</v>
      </c>
      <c r="D12" s="32" t="s">
        <v>17</v>
      </c>
      <c r="E12" s="33">
        <v>6.5</v>
      </c>
      <c r="F12" s="33">
        <v>644</v>
      </c>
      <c r="G12" s="34">
        <v>5.6</v>
      </c>
      <c r="H12" s="34">
        <v>3.6</v>
      </c>
      <c r="I12" s="34">
        <v>3.1</v>
      </c>
      <c r="J12" s="34">
        <v>2.7</v>
      </c>
      <c r="K12" s="34">
        <v>4.4000000000000004</v>
      </c>
      <c r="L12" s="34">
        <v>19.399999999999999</v>
      </c>
      <c r="M12" s="34">
        <v>12.7</v>
      </c>
      <c r="N12" s="34">
        <v>33.1</v>
      </c>
      <c r="O12" s="39"/>
      <c r="P12" s="34">
        <v>33.1</v>
      </c>
    </row>
    <row r="13" spans="1:24" ht="15.75" thickBot="1" x14ac:dyDescent="0.3">
      <c r="A13" s="31">
        <v>12</v>
      </c>
      <c r="B13" s="6" t="s">
        <v>49</v>
      </c>
      <c r="C13" s="32" t="s">
        <v>44</v>
      </c>
      <c r="D13" s="32" t="s">
        <v>20</v>
      </c>
      <c r="E13" s="33">
        <v>92.1</v>
      </c>
      <c r="F13" s="33">
        <v>648</v>
      </c>
      <c r="G13" s="34">
        <v>4.5</v>
      </c>
      <c r="H13" s="34">
        <v>3.8</v>
      </c>
      <c r="I13" s="34">
        <v>7.1</v>
      </c>
      <c r="J13" s="34">
        <v>1.2</v>
      </c>
      <c r="K13" s="34">
        <v>2.2999999999999998</v>
      </c>
      <c r="L13" s="34">
        <v>18.8</v>
      </c>
      <c r="M13" s="34">
        <v>12.7</v>
      </c>
      <c r="N13" s="34">
        <v>32.5</v>
      </c>
      <c r="O13" s="39"/>
      <c r="P13" s="34">
        <v>32.5</v>
      </c>
    </row>
    <row r="14" spans="1:24" ht="15.75" thickBot="1" x14ac:dyDescent="0.3">
      <c r="A14" s="31">
        <v>13</v>
      </c>
      <c r="B14" s="6" t="s">
        <v>35</v>
      </c>
      <c r="C14" s="32" t="s">
        <v>16</v>
      </c>
      <c r="D14" s="32" t="s">
        <v>36</v>
      </c>
      <c r="E14" s="33">
        <v>19</v>
      </c>
      <c r="F14" s="33">
        <v>669</v>
      </c>
      <c r="G14" s="34">
        <v>5.6</v>
      </c>
      <c r="H14" s="34">
        <v>4.5999999999999996</v>
      </c>
      <c r="I14" s="34">
        <v>6</v>
      </c>
      <c r="J14" s="34">
        <v>1.6</v>
      </c>
      <c r="K14" s="34">
        <v>5.7</v>
      </c>
      <c r="L14" s="34">
        <v>23.6</v>
      </c>
      <c r="M14" s="34">
        <v>7.3</v>
      </c>
      <c r="N14" s="34">
        <v>32</v>
      </c>
      <c r="O14" s="39"/>
      <c r="P14" s="34">
        <v>32</v>
      </c>
    </row>
    <row r="15" spans="1:24" ht="15.75" thickBot="1" x14ac:dyDescent="0.3">
      <c r="A15" s="31">
        <v>14</v>
      </c>
      <c r="B15" s="6" t="s">
        <v>32</v>
      </c>
      <c r="C15" s="32" t="s">
        <v>33</v>
      </c>
      <c r="D15" s="32" t="s">
        <v>17</v>
      </c>
      <c r="E15" s="33">
        <v>8.1999999999999993</v>
      </c>
      <c r="F15" s="33">
        <v>643</v>
      </c>
      <c r="G15" s="34">
        <v>3.6</v>
      </c>
      <c r="H15" s="34">
        <v>4.2</v>
      </c>
      <c r="I15" s="34">
        <v>4.0999999999999996</v>
      </c>
      <c r="J15" s="34">
        <v>1.1000000000000001</v>
      </c>
      <c r="K15" s="34">
        <v>4.0999999999999996</v>
      </c>
      <c r="L15" s="34">
        <v>17</v>
      </c>
      <c r="M15" s="34">
        <v>12.7</v>
      </c>
      <c r="N15" s="34">
        <v>30.7</v>
      </c>
      <c r="O15" s="39"/>
      <c r="P15" s="34">
        <v>30.7</v>
      </c>
    </row>
    <row r="16" spans="1:24" ht="15.75" thickBot="1" x14ac:dyDescent="0.3">
      <c r="A16" s="31">
        <v>15</v>
      </c>
      <c r="B16" s="6" t="s">
        <v>55</v>
      </c>
      <c r="C16" s="32" t="s">
        <v>56</v>
      </c>
      <c r="D16" s="32" t="s">
        <v>45</v>
      </c>
      <c r="E16" s="33">
        <v>29.1</v>
      </c>
      <c r="F16" s="33">
        <v>663</v>
      </c>
      <c r="G16" s="34">
        <v>4.5999999999999996</v>
      </c>
      <c r="H16" s="34">
        <v>2.6</v>
      </c>
      <c r="I16" s="34">
        <v>3.3</v>
      </c>
      <c r="J16" s="34">
        <v>3</v>
      </c>
      <c r="K16" s="34">
        <v>3.3</v>
      </c>
      <c r="L16" s="34">
        <v>16.7</v>
      </c>
      <c r="M16" s="34">
        <v>12.6</v>
      </c>
      <c r="N16" s="34">
        <v>30.3</v>
      </c>
      <c r="O16" s="39"/>
      <c r="P16" s="34">
        <v>30.3</v>
      </c>
    </row>
    <row r="17" spans="1:16" ht="15.75" thickBot="1" x14ac:dyDescent="0.3">
      <c r="A17" s="31">
        <v>16</v>
      </c>
      <c r="B17" s="6" t="s">
        <v>39</v>
      </c>
      <c r="C17" s="32" t="s">
        <v>40</v>
      </c>
      <c r="D17" s="32" t="s">
        <v>36</v>
      </c>
      <c r="E17" s="33">
        <v>23.6</v>
      </c>
      <c r="F17" s="33">
        <v>651</v>
      </c>
      <c r="G17" s="34">
        <v>5.0999999999999996</v>
      </c>
      <c r="H17" s="34">
        <v>3.4</v>
      </c>
      <c r="I17" s="34">
        <v>4.8</v>
      </c>
      <c r="J17" s="34">
        <v>2.4</v>
      </c>
      <c r="K17" s="34">
        <v>5.3</v>
      </c>
      <c r="L17" s="34">
        <v>21</v>
      </c>
      <c r="M17" s="34">
        <v>7.3</v>
      </c>
      <c r="N17" s="34">
        <v>29.3</v>
      </c>
      <c r="O17" s="39"/>
      <c r="P17" s="34">
        <v>29.3</v>
      </c>
    </row>
    <row r="18" spans="1:16" ht="15.75" thickBot="1" x14ac:dyDescent="0.3">
      <c r="A18" s="31">
        <v>17</v>
      </c>
      <c r="B18" s="6" t="s">
        <v>37</v>
      </c>
      <c r="C18" s="32" t="s">
        <v>38</v>
      </c>
      <c r="D18" s="32" t="s">
        <v>17</v>
      </c>
      <c r="E18" s="33">
        <v>3</v>
      </c>
      <c r="F18" s="33">
        <v>662</v>
      </c>
      <c r="G18" s="34">
        <v>3.3</v>
      </c>
      <c r="H18" s="34">
        <v>4.4000000000000004</v>
      </c>
      <c r="I18" s="34">
        <v>3.4</v>
      </c>
      <c r="J18" s="34">
        <v>0.9</v>
      </c>
      <c r="K18" s="34">
        <v>3.6</v>
      </c>
      <c r="L18" s="34">
        <v>15.6</v>
      </c>
      <c r="M18" s="34">
        <v>12.7</v>
      </c>
      <c r="N18" s="34">
        <v>29.3</v>
      </c>
      <c r="O18" s="39"/>
      <c r="P18" s="34">
        <v>29.3</v>
      </c>
    </row>
    <row r="19" spans="1:16" ht="15.75" thickBot="1" x14ac:dyDescent="0.3">
      <c r="A19" s="31">
        <v>18</v>
      </c>
      <c r="B19" s="6" t="s">
        <v>59</v>
      </c>
      <c r="C19" s="32" t="s">
        <v>60</v>
      </c>
      <c r="D19" s="32" t="s">
        <v>48</v>
      </c>
      <c r="E19" s="33">
        <v>32.200000000000003</v>
      </c>
      <c r="F19" s="33">
        <v>565</v>
      </c>
      <c r="G19" s="34">
        <v>2.8</v>
      </c>
      <c r="H19" s="34">
        <v>1.6</v>
      </c>
      <c r="I19" s="34">
        <v>2.7</v>
      </c>
      <c r="J19" s="34">
        <v>3.1</v>
      </c>
      <c r="K19" s="34">
        <v>5.4</v>
      </c>
      <c r="L19" s="34">
        <v>15.6</v>
      </c>
      <c r="M19" s="34">
        <v>12.1</v>
      </c>
      <c r="N19" s="34">
        <v>28.7</v>
      </c>
      <c r="O19" s="39"/>
      <c r="P19" s="34">
        <v>28.7</v>
      </c>
    </row>
    <row r="20" spans="1:16" ht="15.75" thickBot="1" x14ac:dyDescent="0.3">
      <c r="A20" s="31">
        <v>19</v>
      </c>
      <c r="B20" s="6" t="s">
        <v>57</v>
      </c>
      <c r="C20" s="32" t="s">
        <v>58</v>
      </c>
      <c r="D20" s="32" t="s">
        <v>17</v>
      </c>
      <c r="E20" s="33">
        <v>69.7</v>
      </c>
      <c r="F20" s="33">
        <v>541</v>
      </c>
      <c r="G20" s="34">
        <v>1.5</v>
      </c>
      <c r="H20" s="34">
        <v>1.4</v>
      </c>
      <c r="I20" s="34">
        <v>3.8</v>
      </c>
      <c r="J20" s="34">
        <v>3.3</v>
      </c>
      <c r="K20" s="34">
        <v>4.8</v>
      </c>
      <c r="L20" s="34">
        <v>14.8</v>
      </c>
      <c r="M20" s="34">
        <v>12.7</v>
      </c>
      <c r="N20" s="34">
        <v>28.5</v>
      </c>
      <c r="O20" s="39"/>
      <c r="P20" s="34">
        <v>28.5</v>
      </c>
    </row>
    <row r="21" spans="1:16" ht="15.75" thickBot="1" x14ac:dyDescent="0.3">
      <c r="A21" s="31">
        <v>20</v>
      </c>
      <c r="B21" s="6" t="s">
        <v>46</v>
      </c>
      <c r="C21" s="32" t="s">
        <v>47</v>
      </c>
      <c r="D21" s="32" t="s">
        <v>48</v>
      </c>
      <c r="E21" s="33">
        <v>2.5</v>
      </c>
      <c r="F21" s="33">
        <v>658</v>
      </c>
      <c r="G21" s="34">
        <v>3</v>
      </c>
      <c r="H21" s="34">
        <v>4.4000000000000004</v>
      </c>
      <c r="I21" s="34">
        <v>2.5</v>
      </c>
      <c r="J21" s="34">
        <v>-1.3</v>
      </c>
      <c r="K21" s="34">
        <v>3.5</v>
      </c>
      <c r="L21" s="34">
        <v>12.1</v>
      </c>
      <c r="M21" s="34">
        <v>12.1</v>
      </c>
      <c r="N21" s="34">
        <v>25.3</v>
      </c>
      <c r="O21" s="39"/>
      <c r="P21" s="34">
        <v>25.3</v>
      </c>
    </row>
    <row r="22" spans="1:16" ht="15.75" thickBot="1" x14ac:dyDescent="0.3">
      <c r="A22" s="31">
        <v>21</v>
      </c>
      <c r="B22" s="6" t="s">
        <v>41</v>
      </c>
      <c r="C22" s="32" t="s">
        <v>42</v>
      </c>
      <c r="D22" s="32" t="s">
        <v>17</v>
      </c>
      <c r="E22" s="33">
        <v>6</v>
      </c>
      <c r="F22" s="33">
        <v>631</v>
      </c>
      <c r="G22" s="34">
        <v>0.3</v>
      </c>
      <c r="H22" s="34">
        <v>4.8</v>
      </c>
      <c r="I22" s="34">
        <v>0.2</v>
      </c>
      <c r="J22" s="34">
        <v>2.6</v>
      </c>
      <c r="K22" s="34">
        <v>2.2999999999999998</v>
      </c>
      <c r="L22" s="34">
        <v>10.199999999999999</v>
      </c>
      <c r="M22" s="34">
        <v>12.7</v>
      </c>
      <c r="N22" s="34">
        <v>23.9</v>
      </c>
      <c r="O22" s="39"/>
      <c r="P22" s="34">
        <v>23.9</v>
      </c>
    </row>
    <row r="23" spans="1:16" ht="15.75" thickBot="1" x14ac:dyDescent="0.3">
      <c r="A23" s="31">
        <v>22</v>
      </c>
      <c r="B23" s="6" t="s">
        <v>66</v>
      </c>
      <c r="C23" s="32" t="s">
        <v>16</v>
      </c>
      <c r="D23" s="32" t="s">
        <v>67</v>
      </c>
      <c r="E23" s="33">
        <v>23.3</v>
      </c>
      <c r="F23" s="33">
        <v>642</v>
      </c>
      <c r="G23" s="34">
        <v>3.5</v>
      </c>
      <c r="H23" s="34">
        <v>3.4</v>
      </c>
      <c r="I23" s="34">
        <v>1.5</v>
      </c>
      <c r="J23" s="34">
        <v>-1.2</v>
      </c>
      <c r="K23" s="34">
        <v>1.7</v>
      </c>
      <c r="L23" s="34">
        <v>9</v>
      </c>
      <c r="M23" s="34">
        <v>11.5</v>
      </c>
      <c r="N23" s="34">
        <v>21.6</v>
      </c>
      <c r="O23" s="39"/>
      <c r="P23" s="34">
        <v>21.6</v>
      </c>
    </row>
    <row r="24" spans="1:16" ht="15.75" thickBot="1" x14ac:dyDescent="0.3">
      <c r="A24" s="31">
        <v>23</v>
      </c>
      <c r="B24" s="6" t="s">
        <v>52</v>
      </c>
      <c r="C24" s="32" t="s">
        <v>53</v>
      </c>
      <c r="D24" s="32" t="s">
        <v>54</v>
      </c>
      <c r="E24" s="33">
        <v>15.8</v>
      </c>
      <c r="F24" s="33">
        <v>657</v>
      </c>
      <c r="G24" s="34">
        <v>3.8</v>
      </c>
      <c r="H24" s="34">
        <v>2.8</v>
      </c>
      <c r="I24" s="34">
        <v>1.4</v>
      </c>
      <c r="J24" s="34">
        <v>2.4</v>
      </c>
      <c r="K24" s="34">
        <v>2.7</v>
      </c>
      <c r="L24" s="34">
        <v>13.1</v>
      </c>
      <c r="M24" s="34">
        <v>7.3</v>
      </c>
      <c r="N24" s="34">
        <v>21.4</v>
      </c>
      <c r="O24" s="39"/>
      <c r="P24" s="34">
        <v>21.4</v>
      </c>
    </row>
    <row r="25" spans="1:16" ht="15.75" thickBot="1" x14ac:dyDescent="0.3">
      <c r="A25" s="31">
        <v>24</v>
      </c>
      <c r="B25" s="6" t="s">
        <v>63</v>
      </c>
      <c r="C25" s="32" t="s">
        <v>60</v>
      </c>
      <c r="D25" s="32" t="s">
        <v>17</v>
      </c>
      <c r="E25" s="33">
        <v>46.3</v>
      </c>
      <c r="F25" s="33">
        <v>627</v>
      </c>
      <c r="G25" s="34">
        <v>3.8</v>
      </c>
      <c r="H25" s="34">
        <v>2.6</v>
      </c>
      <c r="I25" s="34">
        <v>3.5</v>
      </c>
      <c r="J25" s="34">
        <v>-3.3</v>
      </c>
      <c r="K25" s="34">
        <v>0.7</v>
      </c>
      <c r="L25" s="34">
        <v>7.4</v>
      </c>
      <c r="M25" s="34">
        <v>12.7</v>
      </c>
      <c r="N25" s="34">
        <v>21</v>
      </c>
      <c r="O25" s="39"/>
      <c r="P25" s="34">
        <v>21</v>
      </c>
    </row>
    <row r="26" spans="1:16" ht="15.75" thickBot="1" x14ac:dyDescent="0.3">
      <c r="A26" s="31">
        <v>25</v>
      </c>
      <c r="B26" s="6" t="s">
        <v>68</v>
      </c>
      <c r="C26" s="32" t="s">
        <v>60</v>
      </c>
      <c r="D26" s="32" t="s">
        <v>67</v>
      </c>
      <c r="E26" s="33">
        <v>31.3</v>
      </c>
      <c r="F26" s="33">
        <v>680</v>
      </c>
      <c r="G26" s="34">
        <v>2.1</v>
      </c>
      <c r="H26" s="34">
        <v>4.5999999999999996</v>
      </c>
      <c r="I26" s="34">
        <v>1.5</v>
      </c>
      <c r="J26" s="34">
        <v>-0.5</v>
      </c>
      <c r="K26" s="34">
        <v>0.4</v>
      </c>
      <c r="L26" s="34">
        <v>8.1</v>
      </c>
      <c r="M26" s="34">
        <v>11.5</v>
      </c>
      <c r="N26" s="34">
        <v>20.6</v>
      </c>
      <c r="O26" s="39"/>
      <c r="P26" s="34">
        <v>20.6</v>
      </c>
    </row>
    <row r="27" spans="1:16" ht="15.75" thickBot="1" x14ac:dyDescent="0.3">
      <c r="A27" s="31">
        <v>26</v>
      </c>
      <c r="B27" s="6" t="s">
        <v>64</v>
      </c>
      <c r="C27" s="32" t="s">
        <v>65</v>
      </c>
      <c r="D27" s="32" t="s">
        <v>17</v>
      </c>
      <c r="E27" s="33">
        <v>33.5</v>
      </c>
      <c r="F27" s="33">
        <v>601</v>
      </c>
      <c r="G27" s="34">
        <v>1.9</v>
      </c>
      <c r="H27" s="34">
        <v>1.6</v>
      </c>
      <c r="I27" s="34">
        <v>2.8</v>
      </c>
      <c r="J27" s="34">
        <v>-2.1</v>
      </c>
      <c r="K27" s="34">
        <v>2.5</v>
      </c>
      <c r="L27" s="34">
        <v>6.8</v>
      </c>
      <c r="M27" s="34">
        <v>12.7</v>
      </c>
      <c r="N27" s="34">
        <v>20.5</v>
      </c>
      <c r="O27" s="39"/>
      <c r="P27" s="34">
        <v>20.5</v>
      </c>
    </row>
    <row r="28" spans="1:16" ht="15.75" thickBot="1" x14ac:dyDescent="0.3">
      <c r="A28" s="31">
        <v>27</v>
      </c>
      <c r="B28" s="6" t="s">
        <v>84</v>
      </c>
      <c r="C28" s="32" t="s">
        <v>85</v>
      </c>
      <c r="D28" s="32" t="s">
        <v>45</v>
      </c>
      <c r="E28" s="33">
        <v>85.2</v>
      </c>
      <c r="F28" s="33">
        <v>645</v>
      </c>
      <c r="G28" s="34">
        <v>1.8</v>
      </c>
      <c r="H28" s="34">
        <v>2.2999999999999998</v>
      </c>
      <c r="I28" s="34">
        <v>0.5</v>
      </c>
      <c r="J28" s="34">
        <v>2.5</v>
      </c>
      <c r="K28" s="34">
        <v>-0.5</v>
      </c>
      <c r="L28" s="34">
        <v>6.6</v>
      </c>
      <c r="M28" s="34">
        <v>12.6</v>
      </c>
      <c r="N28" s="34">
        <v>20.2</v>
      </c>
      <c r="O28" s="39"/>
      <c r="P28" s="34">
        <v>20.2</v>
      </c>
    </row>
    <row r="29" spans="1:16" ht="15.75" thickBot="1" x14ac:dyDescent="0.3">
      <c r="A29" s="31">
        <v>28</v>
      </c>
      <c r="B29" s="6" t="s">
        <v>69</v>
      </c>
      <c r="C29" s="32" t="s">
        <v>70</v>
      </c>
      <c r="D29" s="32" t="s">
        <v>17</v>
      </c>
      <c r="E29" s="33">
        <v>56.7</v>
      </c>
      <c r="F29" s="33">
        <v>582</v>
      </c>
      <c r="G29" s="34">
        <v>0.7</v>
      </c>
      <c r="H29" s="34">
        <v>1.1000000000000001</v>
      </c>
      <c r="I29" s="34">
        <v>0.4</v>
      </c>
      <c r="J29" s="34">
        <v>2.6</v>
      </c>
      <c r="K29" s="34">
        <v>1.5</v>
      </c>
      <c r="L29" s="34">
        <v>6.3</v>
      </c>
      <c r="M29" s="34">
        <v>12.7</v>
      </c>
      <c r="N29" s="34">
        <v>20</v>
      </c>
      <c r="O29" s="39"/>
      <c r="P29" s="34">
        <v>20</v>
      </c>
    </row>
    <row r="30" spans="1:16" ht="15.75" thickBot="1" x14ac:dyDescent="0.3">
      <c r="A30" s="31">
        <v>29</v>
      </c>
      <c r="B30" s="6" t="s">
        <v>86</v>
      </c>
      <c r="C30" s="32" t="s">
        <v>42</v>
      </c>
      <c r="D30" s="32" t="s">
        <v>28</v>
      </c>
      <c r="E30" s="33">
        <v>98.7</v>
      </c>
      <c r="F30" s="33">
        <v>629</v>
      </c>
      <c r="G30" s="34">
        <v>3.2</v>
      </c>
      <c r="H30" s="34">
        <v>0.9</v>
      </c>
      <c r="I30" s="34">
        <v>1.9</v>
      </c>
      <c r="J30" s="34">
        <v>-0.7</v>
      </c>
      <c r="K30" s="34">
        <v>0.3</v>
      </c>
      <c r="L30" s="34">
        <v>5.6</v>
      </c>
      <c r="M30" s="34">
        <v>12.6</v>
      </c>
      <c r="N30" s="34">
        <v>19.2</v>
      </c>
      <c r="O30" s="39"/>
      <c r="P30" s="34">
        <v>19.2</v>
      </c>
    </row>
    <row r="31" spans="1:16" ht="15.75" thickBot="1" x14ac:dyDescent="0.3">
      <c r="A31" s="31">
        <v>30</v>
      </c>
      <c r="B31" s="6" t="s">
        <v>61</v>
      </c>
      <c r="C31" s="32" t="s">
        <v>62</v>
      </c>
      <c r="D31" s="32" t="s">
        <v>17</v>
      </c>
      <c r="E31" s="33">
        <v>43.9</v>
      </c>
      <c r="F31" s="33">
        <v>636</v>
      </c>
      <c r="G31" s="34">
        <v>1.1000000000000001</v>
      </c>
      <c r="H31" s="34">
        <v>2.2999999999999998</v>
      </c>
      <c r="I31" s="34">
        <v>0.6</v>
      </c>
      <c r="J31" s="34">
        <v>1.6</v>
      </c>
      <c r="K31" s="34">
        <v>-0.2</v>
      </c>
      <c r="L31" s="34">
        <v>5.4</v>
      </c>
      <c r="M31" s="34">
        <v>12.7</v>
      </c>
      <c r="N31" s="34">
        <v>19.100000000000001</v>
      </c>
      <c r="O31" s="39"/>
      <c r="P31" s="34">
        <v>19.100000000000001</v>
      </c>
    </row>
    <row r="32" spans="1:16" ht="15.75" thickBot="1" x14ac:dyDescent="0.3">
      <c r="A32" s="31">
        <v>31</v>
      </c>
      <c r="B32" s="6" t="s">
        <v>81</v>
      </c>
      <c r="C32" s="32" t="s">
        <v>82</v>
      </c>
      <c r="D32" s="32" t="s">
        <v>83</v>
      </c>
      <c r="E32" s="33">
        <v>33.299999999999997</v>
      </c>
      <c r="F32" s="33">
        <v>608</v>
      </c>
      <c r="G32" s="34">
        <v>1.3</v>
      </c>
      <c r="H32" s="34">
        <v>2.1</v>
      </c>
      <c r="I32" s="34">
        <v>1</v>
      </c>
      <c r="J32" s="34">
        <v>0.3</v>
      </c>
      <c r="K32" s="34">
        <v>1.3</v>
      </c>
      <c r="L32" s="34">
        <v>5.9</v>
      </c>
      <c r="M32" s="34">
        <v>12.1</v>
      </c>
      <c r="N32" s="34">
        <v>19.100000000000001</v>
      </c>
      <c r="O32" s="39"/>
      <c r="P32" s="34">
        <v>19.100000000000001</v>
      </c>
    </row>
    <row r="33" spans="1:16" ht="15.75" thickBot="1" x14ac:dyDescent="0.3">
      <c r="A33" s="31">
        <v>32</v>
      </c>
      <c r="B33" s="6" t="s">
        <v>73</v>
      </c>
      <c r="C33" s="32" t="s">
        <v>51</v>
      </c>
      <c r="D33" s="32" t="s">
        <v>48</v>
      </c>
      <c r="E33" s="33">
        <v>23</v>
      </c>
      <c r="F33" s="33">
        <v>655</v>
      </c>
      <c r="G33" s="34">
        <v>2.4</v>
      </c>
      <c r="H33" s="34">
        <v>3.1</v>
      </c>
      <c r="I33" s="34">
        <v>1.5</v>
      </c>
      <c r="J33" s="34">
        <v>-0.7</v>
      </c>
      <c r="K33" s="34">
        <v>-0.5</v>
      </c>
      <c r="L33" s="34">
        <v>5.9</v>
      </c>
      <c r="M33" s="34">
        <v>12.1</v>
      </c>
      <c r="N33" s="34">
        <v>19</v>
      </c>
      <c r="O33" s="39"/>
      <c r="P33" s="34">
        <v>19</v>
      </c>
    </row>
    <row r="34" spans="1:16" ht="15.75" thickBot="1" x14ac:dyDescent="0.3">
      <c r="A34" s="31">
        <v>33</v>
      </c>
      <c r="B34" s="6" t="s">
        <v>79</v>
      </c>
      <c r="C34" s="32" t="s">
        <v>80</v>
      </c>
      <c r="D34" s="32" t="s">
        <v>17</v>
      </c>
      <c r="E34" s="33">
        <v>91.6</v>
      </c>
      <c r="F34" s="33">
        <v>643</v>
      </c>
      <c r="G34" s="34">
        <v>1.3</v>
      </c>
      <c r="H34" s="34">
        <v>2</v>
      </c>
      <c r="I34" s="34">
        <v>0.5</v>
      </c>
      <c r="J34" s="34">
        <v>1.2</v>
      </c>
      <c r="K34" s="34">
        <v>0.4</v>
      </c>
      <c r="L34" s="34">
        <v>5.3</v>
      </c>
      <c r="M34" s="34">
        <v>12.7</v>
      </c>
      <c r="N34" s="34">
        <v>19</v>
      </c>
      <c r="O34" s="39"/>
      <c r="P34" s="34">
        <v>19</v>
      </c>
    </row>
    <row r="35" spans="1:16" ht="15.75" thickBot="1" x14ac:dyDescent="0.3">
      <c r="A35" s="31">
        <v>34</v>
      </c>
      <c r="B35" s="6" t="s">
        <v>95</v>
      </c>
      <c r="C35" s="32" t="s">
        <v>40</v>
      </c>
      <c r="D35" s="32" t="s">
        <v>28</v>
      </c>
      <c r="E35" s="33">
        <v>109</v>
      </c>
      <c r="F35" s="33">
        <v>574</v>
      </c>
      <c r="G35" s="34">
        <v>0.4</v>
      </c>
      <c r="H35" s="34">
        <v>-0.2</v>
      </c>
      <c r="I35" s="34">
        <v>1.4</v>
      </c>
      <c r="J35" s="34">
        <v>2.4</v>
      </c>
      <c r="K35" s="34">
        <v>1.3</v>
      </c>
      <c r="L35" s="34">
        <v>5.3</v>
      </c>
      <c r="M35" s="34">
        <v>12.6</v>
      </c>
      <c r="N35" s="34">
        <v>18.899999999999999</v>
      </c>
      <c r="O35" s="39"/>
      <c r="P35" s="34">
        <v>18.899999999999999</v>
      </c>
    </row>
    <row r="36" spans="1:16" ht="15.75" thickBot="1" x14ac:dyDescent="0.3">
      <c r="A36" s="31">
        <v>35</v>
      </c>
      <c r="B36" s="6" t="s">
        <v>75</v>
      </c>
      <c r="C36" s="32" t="s">
        <v>23</v>
      </c>
      <c r="D36" s="32" t="s">
        <v>67</v>
      </c>
      <c r="E36" s="33">
        <v>42.3</v>
      </c>
      <c r="F36" s="33">
        <v>616</v>
      </c>
      <c r="G36" s="34">
        <v>-0.6</v>
      </c>
      <c r="H36" s="34">
        <v>3.9</v>
      </c>
      <c r="I36" s="34">
        <v>0.3</v>
      </c>
      <c r="J36" s="34">
        <v>2</v>
      </c>
      <c r="K36" s="34">
        <v>0.6</v>
      </c>
      <c r="L36" s="34">
        <v>6.2</v>
      </c>
      <c r="M36" s="34">
        <v>11.5</v>
      </c>
      <c r="N36" s="34">
        <v>18.8</v>
      </c>
      <c r="O36" s="39"/>
      <c r="P36" s="34">
        <v>18.8</v>
      </c>
    </row>
    <row r="37" spans="1:16" ht="15.75" thickBot="1" x14ac:dyDescent="0.3">
      <c r="A37" s="31">
        <v>36</v>
      </c>
      <c r="B37" s="6" t="s">
        <v>72</v>
      </c>
      <c r="C37" s="32" t="s">
        <v>44</v>
      </c>
      <c r="D37" s="32" t="s">
        <v>48</v>
      </c>
      <c r="E37" s="33">
        <v>12</v>
      </c>
      <c r="F37" s="33">
        <v>667</v>
      </c>
      <c r="G37" s="34">
        <v>1.5</v>
      </c>
      <c r="H37" s="34">
        <v>4.2</v>
      </c>
      <c r="I37" s="34">
        <v>0</v>
      </c>
      <c r="J37" s="34">
        <v>-0.5</v>
      </c>
      <c r="K37" s="34">
        <v>0.4</v>
      </c>
      <c r="L37" s="34">
        <v>5.5</v>
      </c>
      <c r="M37" s="34">
        <v>12.1</v>
      </c>
      <c r="N37" s="34">
        <v>18.7</v>
      </c>
      <c r="O37" s="39"/>
      <c r="P37" s="34">
        <v>18.7</v>
      </c>
    </row>
    <row r="38" spans="1:16" ht="15.75" thickBot="1" x14ac:dyDescent="0.3">
      <c r="A38" s="31">
        <v>37</v>
      </c>
      <c r="B38" s="6" t="s">
        <v>100</v>
      </c>
      <c r="C38" s="32" t="s">
        <v>101</v>
      </c>
      <c r="D38" s="32" t="s">
        <v>28</v>
      </c>
      <c r="E38" s="33">
        <v>119.2</v>
      </c>
      <c r="F38" s="33">
        <v>628</v>
      </c>
      <c r="G38" s="34">
        <v>1.9</v>
      </c>
      <c r="H38" s="34">
        <v>0.8</v>
      </c>
      <c r="I38" s="34">
        <v>2.5</v>
      </c>
      <c r="J38" s="34">
        <v>-1.1000000000000001</v>
      </c>
      <c r="K38" s="34">
        <v>0.2</v>
      </c>
      <c r="L38" s="34">
        <v>4.3</v>
      </c>
      <c r="M38" s="34">
        <v>12.6</v>
      </c>
      <c r="N38" s="34">
        <v>17.899999999999999</v>
      </c>
      <c r="O38" s="39"/>
      <c r="P38" s="34">
        <v>17.899999999999999</v>
      </c>
    </row>
    <row r="39" spans="1:16" ht="15.75" thickBot="1" x14ac:dyDescent="0.3">
      <c r="A39" s="31">
        <v>38</v>
      </c>
      <c r="B39" s="6" t="s">
        <v>71</v>
      </c>
      <c r="C39" s="32" t="s">
        <v>16</v>
      </c>
      <c r="D39" s="32" t="s">
        <v>17</v>
      </c>
      <c r="E39" s="33">
        <v>28.7</v>
      </c>
      <c r="F39" s="33">
        <v>596</v>
      </c>
      <c r="G39" s="34">
        <v>0.8</v>
      </c>
      <c r="H39" s="34">
        <v>2.2999999999999998</v>
      </c>
      <c r="I39" s="34">
        <v>-0.4</v>
      </c>
      <c r="J39" s="34">
        <v>-0.3</v>
      </c>
      <c r="K39" s="34">
        <v>1.7</v>
      </c>
      <c r="L39" s="34">
        <v>4</v>
      </c>
      <c r="M39" s="34">
        <v>12.7</v>
      </c>
      <c r="N39" s="34">
        <v>17.7</v>
      </c>
      <c r="O39" s="39"/>
      <c r="P39" s="34">
        <v>17.7</v>
      </c>
    </row>
    <row r="40" spans="1:16" ht="15.75" thickBot="1" x14ac:dyDescent="0.3">
      <c r="A40" s="31">
        <v>39</v>
      </c>
      <c r="B40" s="6" t="s">
        <v>96</v>
      </c>
      <c r="C40" s="32" t="s">
        <v>56</v>
      </c>
      <c r="D40" s="32" t="s">
        <v>48</v>
      </c>
      <c r="E40" s="33">
        <v>37.1</v>
      </c>
      <c r="F40" s="33">
        <v>638</v>
      </c>
      <c r="G40" s="34">
        <v>1.5</v>
      </c>
      <c r="H40" s="34">
        <v>1.9</v>
      </c>
      <c r="I40" s="34">
        <v>-0.2</v>
      </c>
      <c r="J40" s="34">
        <v>-0.4</v>
      </c>
      <c r="K40" s="34">
        <v>0.9</v>
      </c>
      <c r="L40" s="34">
        <v>3.6</v>
      </c>
      <c r="M40" s="34">
        <v>12.1</v>
      </c>
      <c r="N40" s="34">
        <v>16.8</v>
      </c>
      <c r="O40" s="39"/>
      <c r="P40" s="34">
        <v>16.8</v>
      </c>
    </row>
    <row r="41" spans="1:16" ht="15.75" thickBot="1" x14ac:dyDescent="0.3">
      <c r="A41" s="31">
        <v>40</v>
      </c>
      <c r="B41" s="6" t="s">
        <v>74</v>
      </c>
      <c r="C41" s="32" t="s">
        <v>33</v>
      </c>
      <c r="D41" s="32" t="s">
        <v>54</v>
      </c>
      <c r="E41" s="33">
        <v>63.4</v>
      </c>
      <c r="F41" s="33">
        <v>607</v>
      </c>
      <c r="G41" s="34">
        <v>3.4</v>
      </c>
      <c r="H41" s="34">
        <v>0.8</v>
      </c>
      <c r="I41" s="34">
        <v>2.2999999999999998</v>
      </c>
      <c r="J41" s="34">
        <v>-0.1</v>
      </c>
      <c r="K41" s="34">
        <v>1.6</v>
      </c>
      <c r="L41" s="34">
        <v>8</v>
      </c>
      <c r="M41" s="34">
        <v>7.3</v>
      </c>
      <c r="N41" s="34">
        <v>16.3</v>
      </c>
      <c r="O41" s="39"/>
      <c r="P41" s="34">
        <v>16.3</v>
      </c>
    </row>
    <row r="42" spans="1:16" ht="15.75" thickBot="1" x14ac:dyDescent="0.3">
      <c r="A42" s="31">
        <v>41</v>
      </c>
      <c r="B42" s="6" t="s">
        <v>76</v>
      </c>
      <c r="C42" s="32" t="s">
        <v>23</v>
      </c>
      <c r="D42" s="32" t="s">
        <v>36</v>
      </c>
      <c r="E42" s="33">
        <v>96.2</v>
      </c>
      <c r="F42" s="33">
        <v>652</v>
      </c>
      <c r="G42" s="34">
        <v>2.2999999999999998</v>
      </c>
      <c r="H42" s="34">
        <v>3</v>
      </c>
      <c r="I42" s="34">
        <v>-0.1</v>
      </c>
      <c r="J42" s="34">
        <v>3.5</v>
      </c>
      <c r="K42" s="34">
        <v>-0.7</v>
      </c>
      <c r="L42" s="34">
        <v>8</v>
      </c>
      <c r="M42" s="34">
        <v>7.3</v>
      </c>
      <c r="N42" s="34">
        <v>16.3</v>
      </c>
      <c r="O42" s="39"/>
      <c r="P42" s="34">
        <v>16.3</v>
      </c>
    </row>
    <row r="43" spans="1:16" ht="15.75" thickBot="1" x14ac:dyDescent="0.3">
      <c r="A43" s="31">
        <v>42</v>
      </c>
      <c r="B43" s="6" t="s">
        <v>102</v>
      </c>
      <c r="C43" s="32" t="s">
        <v>103</v>
      </c>
      <c r="D43" s="32" t="s">
        <v>20</v>
      </c>
      <c r="E43" s="33">
        <v>169.3</v>
      </c>
      <c r="F43" s="33">
        <v>555</v>
      </c>
      <c r="G43" s="34">
        <v>0.4</v>
      </c>
      <c r="H43" s="34">
        <v>-0.9</v>
      </c>
      <c r="I43" s="34">
        <v>2.4</v>
      </c>
      <c r="J43" s="34">
        <v>-0.5</v>
      </c>
      <c r="K43" s="34">
        <v>0.7</v>
      </c>
      <c r="L43" s="34">
        <v>2.1</v>
      </c>
      <c r="M43" s="34">
        <v>12.7</v>
      </c>
      <c r="N43" s="34">
        <v>15.8</v>
      </c>
      <c r="O43" s="39"/>
      <c r="P43" s="34">
        <v>15.8</v>
      </c>
    </row>
    <row r="44" spans="1:16" ht="15.75" thickBot="1" x14ac:dyDescent="0.3">
      <c r="A44" s="31">
        <v>43</v>
      </c>
      <c r="B44" s="6" t="s">
        <v>99</v>
      </c>
      <c r="C44" s="32" t="s">
        <v>82</v>
      </c>
      <c r="D44" s="32" t="s">
        <v>20</v>
      </c>
      <c r="E44" s="33">
        <v>144</v>
      </c>
      <c r="F44" s="33">
        <v>612</v>
      </c>
      <c r="G44" s="34">
        <v>2.2999999999999998</v>
      </c>
      <c r="H44" s="34">
        <v>0</v>
      </c>
      <c r="I44" s="34">
        <v>2.1</v>
      </c>
      <c r="J44" s="34">
        <v>-2.5</v>
      </c>
      <c r="K44" s="34">
        <v>0.2</v>
      </c>
      <c r="L44" s="34">
        <v>2.1</v>
      </c>
      <c r="M44" s="34">
        <v>12.7</v>
      </c>
      <c r="N44" s="34">
        <v>15.8</v>
      </c>
      <c r="O44" s="39"/>
      <c r="P44" s="34">
        <v>15.8</v>
      </c>
    </row>
    <row r="45" spans="1:16" ht="15.75" thickBot="1" x14ac:dyDescent="0.3">
      <c r="A45" s="31">
        <v>44</v>
      </c>
      <c r="B45" s="6" t="s">
        <v>126</v>
      </c>
      <c r="C45" s="32" t="s">
        <v>62</v>
      </c>
      <c r="D45" s="32" t="s">
        <v>28</v>
      </c>
      <c r="E45" s="33">
        <v>136.30000000000001</v>
      </c>
      <c r="F45" s="33">
        <v>589</v>
      </c>
      <c r="G45" s="34">
        <v>-1.4</v>
      </c>
      <c r="H45" s="34">
        <v>1</v>
      </c>
      <c r="I45" s="34">
        <v>-2.4</v>
      </c>
      <c r="J45" s="34">
        <v>5.4</v>
      </c>
      <c r="K45" s="34">
        <v>-0.4</v>
      </c>
      <c r="L45" s="34">
        <v>2.1</v>
      </c>
      <c r="M45" s="34">
        <v>12.6</v>
      </c>
      <c r="N45" s="34">
        <v>15.7</v>
      </c>
      <c r="O45" s="39"/>
      <c r="P45" s="34">
        <v>15.7</v>
      </c>
    </row>
    <row r="46" spans="1:16" ht="15.75" thickBot="1" x14ac:dyDescent="0.3">
      <c r="A46" s="31">
        <v>45</v>
      </c>
      <c r="B46" s="6" t="s">
        <v>127</v>
      </c>
      <c r="C46" s="32" t="s">
        <v>88</v>
      </c>
      <c r="D46" s="32" t="s">
        <v>28</v>
      </c>
      <c r="E46" s="33">
        <v>187.5</v>
      </c>
      <c r="F46" s="33">
        <v>577</v>
      </c>
      <c r="G46" s="34">
        <v>0.7</v>
      </c>
      <c r="H46" s="34">
        <v>-0.3</v>
      </c>
      <c r="I46" s="34">
        <v>1.5</v>
      </c>
      <c r="J46" s="34">
        <v>-0.2</v>
      </c>
      <c r="K46" s="34">
        <v>0.1</v>
      </c>
      <c r="L46" s="34">
        <v>1.9</v>
      </c>
      <c r="M46" s="34">
        <v>12.6</v>
      </c>
      <c r="N46" s="34">
        <v>15.5</v>
      </c>
      <c r="O46" s="39"/>
      <c r="P46" s="34">
        <v>15.5</v>
      </c>
    </row>
    <row r="47" spans="1:16" ht="15.75" thickBot="1" x14ac:dyDescent="0.3">
      <c r="A47" s="31">
        <v>46</v>
      </c>
      <c r="B47" s="6" t="s">
        <v>98</v>
      </c>
      <c r="C47" s="32" t="s">
        <v>90</v>
      </c>
      <c r="D47" s="32" t="s">
        <v>17</v>
      </c>
      <c r="E47" s="33">
        <v>110.7</v>
      </c>
      <c r="F47" s="33">
        <v>580</v>
      </c>
      <c r="G47" s="34">
        <v>-0.3</v>
      </c>
      <c r="H47" s="34">
        <v>0.2</v>
      </c>
      <c r="I47" s="34">
        <v>-0.5</v>
      </c>
      <c r="J47" s="34">
        <v>1.5</v>
      </c>
      <c r="K47" s="34">
        <v>0.6</v>
      </c>
      <c r="L47" s="34">
        <v>1.6</v>
      </c>
      <c r="M47" s="34">
        <v>12.7</v>
      </c>
      <c r="N47" s="34">
        <v>15.3</v>
      </c>
      <c r="O47" s="39"/>
      <c r="P47" s="34">
        <v>15.3</v>
      </c>
    </row>
    <row r="48" spans="1:16" ht="15.75" thickBot="1" x14ac:dyDescent="0.3">
      <c r="A48" s="31">
        <v>47</v>
      </c>
      <c r="B48" s="6" t="s">
        <v>166</v>
      </c>
      <c r="C48" s="32" t="s">
        <v>106</v>
      </c>
      <c r="D48" s="32" t="s">
        <v>45</v>
      </c>
      <c r="E48" s="33">
        <v>155.4</v>
      </c>
      <c r="F48" s="33">
        <v>514</v>
      </c>
      <c r="G48" s="34">
        <v>0.9</v>
      </c>
      <c r="H48" s="34">
        <v>-1.8</v>
      </c>
      <c r="I48" s="34">
        <v>1.3</v>
      </c>
      <c r="J48" s="34">
        <v>-1.2</v>
      </c>
      <c r="K48" s="34">
        <v>2</v>
      </c>
      <c r="L48" s="34">
        <v>1.2</v>
      </c>
      <c r="M48" s="34">
        <v>12.6</v>
      </c>
      <c r="N48" s="34">
        <v>14.8</v>
      </c>
      <c r="O48" s="39"/>
      <c r="P48" s="34">
        <v>14.8</v>
      </c>
    </row>
    <row r="49" spans="1:16" ht="15.75" thickBot="1" x14ac:dyDescent="0.3">
      <c r="A49" s="31">
        <v>48</v>
      </c>
      <c r="B49" s="6" t="s">
        <v>113</v>
      </c>
      <c r="C49" s="32" t="s">
        <v>88</v>
      </c>
      <c r="D49" s="32" t="s">
        <v>114</v>
      </c>
      <c r="E49" s="33">
        <v>77.8</v>
      </c>
      <c r="F49" s="33">
        <v>582</v>
      </c>
      <c r="G49" s="34">
        <v>-0.2</v>
      </c>
      <c r="H49" s="34">
        <v>0.2</v>
      </c>
      <c r="I49" s="34">
        <v>-0.3</v>
      </c>
      <c r="J49" s="34">
        <v>1.4</v>
      </c>
      <c r="K49" s="34">
        <v>0.1</v>
      </c>
      <c r="L49" s="34">
        <v>1.1000000000000001</v>
      </c>
      <c r="M49" s="34">
        <v>12.5</v>
      </c>
      <c r="N49" s="34">
        <v>14.5</v>
      </c>
      <c r="O49" s="39"/>
      <c r="P49" s="34">
        <v>14.5</v>
      </c>
    </row>
    <row r="50" spans="1:16" ht="15.75" thickBot="1" x14ac:dyDescent="0.3">
      <c r="A50" s="31">
        <v>49</v>
      </c>
      <c r="B50" s="6" t="s">
        <v>104</v>
      </c>
      <c r="C50" s="32" t="s">
        <v>42</v>
      </c>
      <c r="D50" s="32" t="s">
        <v>67</v>
      </c>
      <c r="E50" s="33">
        <v>116.3</v>
      </c>
      <c r="F50" s="33">
        <v>614</v>
      </c>
      <c r="G50" s="34">
        <v>0.2</v>
      </c>
      <c r="H50" s="34">
        <v>1.4</v>
      </c>
      <c r="I50" s="34">
        <v>-1.4</v>
      </c>
      <c r="J50" s="34">
        <v>1.6</v>
      </c>
      <c r="K50" s="34">
        <v>0</v>
      </c>
      <c r="L50" s="34">
        <v>1.8</v>
      </c>
      <c r="M50" s="34">
        <v>11.5</v>
      </c>
      <c r="N50" s="34">
        <v>14.4</v>
      </c>
      <c r="O50" s="39"/>
      <c r="P50" s="34">
        <v>14.4</v>
      </c>
    </row>
    <row r="51" spans="1:16" ht="15.75" thickBot="1" x14ac:dyDescent="0.3">
      <c r="A51" s="31">
        <v>50</v>
      </c>
      <c r="B51" s="6" t="s">
        <v>123</v>
      </c>
      <c r="C51" s="32" t="s">
        <v>51</v>
      </c>
      <c r="D51" s="32" t="s">
        <v>17</v>
      </c>
      <c r="E51" s="33">
        <v>199.9</v>
      </c>
      <c r="F51" s="33">
        <v>640</v>
      </c>
      <c r="G51" s="34">
        <v>-1.9</v>
      </c>
      <c r="H51" s="34">
        <v>2</v>
      </c>
      <c r="I51" s="34">
        <v>-1.6</v>
      </c>
      <c r="J51" s="34">
        <v>3.1</v>
      </c>
      <c r="K51" s="34">
        <v>-1.2</v>
      </c>
      <c r="L51" s="34">
        <v>0.4</v>
      </c>
      <c r="M51" s="34">
        <v>12.7</v>
      </c>
      <c r="N51" s="34">
        <v>14.1</v>
      </c>
      <c r="O51" s="39"/>
      <c r="P51" s="34">
        <v>14.1</v>
      </c>
    </row>
    <row r="52" spans="1:16" ht="15.75" thickBot="1" x14ac:dyDescent="0.3">
      <c r="A52" s="31">
        <v>51</v>
      </c>
      <c r="B52" s="6" t="s">
        <v>108</v>
      </c>
      <c r="C52" s="32" t="s">
        <v>25</v>
      </c>
      <c r="D52" s="32" t="s">
        <v>20</v>
      </c>
      <c r="E52" s="33">
        <v>120.6</v>
      </c>
      <c r="F52" s="33">
        <v>563</v>
      </c>
      <c r="G52" s="34">
        <v>1.8</v>
      </c>
      <c r="H52" s="34">
        <v>-0.9</v>
      </c>
      <c r="I52" s="34">
        <v>1.3</v>
      </c>
      <c r="J52" s="34">
        <v>-2.6</v>
      </c>
      <c r="K52" s="34">
        <v>0.8</v>
      </c>
      <c r="L52" s="34">
        <v>0.4</v>
      </c>
      <c r="M52" s="34">
        <v>12.7</v>
      </c>
      <c r="N52" s="34">
        <v>14</v>
      </c>
      <c r="O52" s="39"/>
      <c r="P52" s="34">
        <v>14</v>
      </c>
    </row>
    <row r="53" spans="1:16" ht="15.75" thickBot="1" x14ac:dyDescent="0.3">
      <c r="A53" s="31">
        <v>52</v>
      </c>
      <c r="B53" s="6" t="s">
        <v>124</v>
      </c>
      <c r="C53" s="32" t="s">
        <v>88</v>
      </c>
      <c r="D53" s="32" t="s">
        <v>48</v>
      </c>
      <c r="E53" s="33">
        <v>181.3</v>
      </c>
      <c r="F53" s="33">
        <v>618</v>
      </c>
      <c r="G53" s="34">
        <v>2</v>
      </c>
      <c r="H53" s="34">
        <v>0.4</v>
      </c>
      <c r="I53" s="34">
        <v>1.5</v>
      </c>
      <c r="J53" s="34">
        <v>-2</v>
      </c>
      <c r="K53" s="34">
        <v>-0.9</v>
      </c>
      <c r="L53" s="34">
        <v>0.9</v>
      </c>
      <c r="M53" s="34">
        <v>12.1</v>
      </c>
      <c r="N53" s="34">
        <v>14</v>
      </c>
      <c r="O53" s="39"/>
      <c r="P53" s="34">
        <v>14</v>
      </c>
    </row>
    <row r="54" spans="1:16" ht="15.75" thickBot="1" x14ac:dyDescent="0.3">
      <c r="A54" s="31">
        <v>53</v>
      </c>
      <c r="B54" s="6" t="s">
        <v>89</v>
      </c>
      <c r="C54" s="32" t="s">
        <v>90</v>
      </c>
      <c r="D54" s="32" t="s">
        <v>91</v>
      </c>
      <c r="E54" s="33">
        <v>60.3</v>
      </c>
      <c r="F54" s="33">
        <v>581</v>
      </c>
      <c r="G54" s="34">
        <v>1.2</v>
      </c>
      <c r="H54" s="34">
        <v>1</v>
      </c>
      <c r="I54" s="34">
        <v>-0.1</v>
      </c>
      <c r="J54" s="34">
        <v>-1.6</v>
      </c>
      <c r="K54" s="34">
        <v>-0.3</v>
      </c>
      <c r="L54" s="34">
        <v>0.1</v>
      </c>
      <c r="M54" s="34">
        <v>12.7</v>
      </c>
      <c r="N54" s="34">
        <v>13.8</v>
      </c>
      <c r="O54" s="39"/>
      <c r="P54" s="34">
        <v>13.8</v>
      </c>
    </row>
    <row r="55" spans="1:16" ht="15.75" thickBot="1" x14ac:dyDescent="0.3">
      <c r="A55" s="31">
        <v>54</v>
      </c>
      <c r="B55" s="6" t="s">
        <v>97</v>
      </c>
      <c r="C55" s="32" t="s">
        <v>19</v>
      </c>
      <c r="D55" s="32" t="s">
        <v>67</v>
      </c>
      <c r="E55" s="33">
        <v>82.9</v>
      </c>
      <c r="F55" s="33">
        <v>620</v>
      </c>
      <c r="G55" s="34">
        <v>0.4</v>
      </c>
      <c r="H55" s="34">
        <v>1.1000000000000001</v>
      </c>
      <c r="I55" s="34">
        <v>0.2</v>
      </c>
      <c r="J55" s="34">
        <v>0.1</v>
      </c>
      <c r="K55" s="34">
        <v>-0.5</v>
      </c>
      <c r="L55" s="34">
        <v>1.3</v>
      </c>
      <c r="M55" s="34">
        <v>11.5</v>
      </c>
      <c r="N55" s="34">
        <v>13.8</v>
      </c>
      <c r="O55" s="39"/>
      <c r="P55" s="34">
        <v>13.8</v>
      </c>
    </row>
    <row r="56" spans="1:16" ht="15.75" thickBot="1" x14ac:dyDescent="0.3">
      <c r="A56" s="31">
        <v>55</v>
      </c>
      <c r="B56" s="6" t="s">
        <v>119</v>
      </c>
      <c r="C56" s="32" t="s">
        <v>25</v>
      </c>
      <c r="D56" s="32" t="s">
        <v>120</v>
      </c>
      <c r="E56" s="33">
        <v>84.9</v>
      </c>
      <c r="F56" s="33">
        <v>512</v>
      </c>
      <c r="G56" s="34">
        <v>-0.2</v>
      </c>
      <c r="H56" s="34">
        <v>-1.2</v>
      </c>
      <c r="I56" s="34">
        <v>-0.7</v>
      </c>
      <c r="J56" s="34">
        <v>1.7</v>
      </c>
      <c r="K56" s="34">
        <v>0.6</v>
      </c>
      <c r="L56" s="34">
        <v>0.2</v>
      </c>
      <c r="M56" s="34">
        <v>12.5</v>
      </c>
      <c r="N56" s="34">
        <v>13.7</v>
      </c>
      <c r="O56" s="39"/>
      <c r="P56" s="34">
        <v>13.7</v>
      </c>
    </row>
    <row r="57" spans="1:16" ht="15.75" thickBot="1" x14ac:dyDescent="0.3">
      <c r="A57" s="31">
        <v>56</v>
      </c>
      <c r="B57" s="6" t="s">
        <v>125</v>
      </c>
      <c r="C57" s="32" t="s">
        <v>82</v>
      </c>
      <c r="D57" s="32" t="s">
        <v>114</v>
      </c>
      <c r="E57" s="33">
        <v>53.8</v>
      </c>
      <c r="F57" s="33">
        <v>603</v>
      </c>
      <c r="G57" s="34">
        <v>-1</v>
      </c>
      <c r="H57" s="34">
        <v>0.4</v>
      </c>
      <c r="I57" s="34">
        <v>-1.8</v>
      </c>
      <c r="J57" s="34">
        <v>3.5</v>
      </c>
      <c r="K57" s="34">
        <v>-1</v>
      </c>
      <c r="L57" s="34">
        <v>0.1</v>
      </c>
      <c r="M57" s="34">
        <v>12.5</v>
      </c>
      <c r="N57" s="34">
        <v>13.6</v>
      </c>
      <c r="O57" s="39"/>
      <c r="P57" s="34">
        <v>13.6</v>
      </c>
    </row>
    <row r="58" spans="1:16" ht="15.75" thickBot="1" x14ac:dyDescent="0.3">
      <c r="A58" s="31">
        <v>57</v>
      </c>
      <c r="B58" s="6" t="s">
        <v>77</v>
      </c>
      <c r="C58" s="32" t="s">
        <v>78</v>
      </c>
      <c r="D58" s="32" t="s">
        <v>36</v>
      </c>
      <c r="E58" s="33">
        <v>54.7</v>
      </c>
      <c r="F58" s="33">
        <v>560</v>
      </c>
      <c r="G58" s="34">
        <v>1.5</v>
      </c>
      <c r="H58" s="34">
        <v>0.4</v>
      </c>
      <c r="I58" s="34">
        <v>1.4</v>
      </c>
      <c r="J58" s="34">
        <v>-0.1</v>
      </c>
      <c r="K58" s="34">
        <v>2</v>
      </c>
      <c r="L58" s="34">
        <v>5.0999999999999996</v>
      </c>
      <c r="M58" s="34">
        <v>7.3</v>
      </c>
      <c r="N58" s="34">
        <v>13.5</v>
      </c>
      <c r="O58" s="39"/>
      <c r="P58" s="34">
        <v>13.5</v>
      </c>
    </row>
    <row r="59" spans="1:16" ht="15.75" thickBot="1" x14ac:dyDescent="0.3">
      <c r="A59" s="31">
        <v>58</v>
      </c>
      <c r="B59" s="6" t="s">
        <v>115</v>
      </c>
      <c r="C59" s="32" t="s">
        <v>90</v>
      </c>
      <c r="D59" s="32" t="s">
        <v>48</v>
      </c>
      <c r="E59" s="33">
        <v>119.6</v>
      </c>
      <c r="F59" s="33">
        <v>643</v>
      </c>
      <c r="G59" s="34">
        <v>1.5</v>
      </c>
      <c r="H59" s="34">
        <v>1.5</v>
      </c>
      <c r="I59" s="34">
        <v>0.2</v>
      </c>
      <c r="J59" s="34">
        <v>-1.3</v>
      </c>
      <c r="K59" s="34">
        <v>-1.7</v>
      </c>
      <c r="L59" s="34">
        <v>0.2</v>
      </c>
      <c r="M59" s="34">
        <v>12.1</v>
      </c>
      <c r="N59" s="34">
        <v>13.4</v>
      </c>
      <c r="O59" s="39"/>
      <c r="P59" s="34">
        <v>13.4</v>
      </c>
    </row>
    <row r="60" spans="1:16" ht="15.75" thickBot="1" x14ac:dyDescent="0.3">
      <c r="A60" s="31">
        <v>59</v>
      </c>
      <c r="B60" s="6" t="s">
        <v>145</v>
      </c>
      <c r="C60" s="32" t="s">
        <v>47</v>
      </c>
      <c r="D60" s="32" t="s">
        <v>28</v>
      </c>
      <c r="E60" s="33">
        <v>181.2</v>
      </c>
      <c r="F60" s="33">
        <v>562</v>
      </c>
      <c r="G60" s="34">
        <v>-0.3</v>
      </c>
      <c r="H60" s="34">
        <v>-1.5</v>
      </c>
      <c r="I60" s="34">
        <v>-1.1000000000000001</v>
      </c>
      <c r="J60" s="34">
        <v>1.9</v>
      </c>
      <c r="K60" s="34">
        <v>0.6</v>
      </c>
      <c r="L60" s="34">
        <v>-0.3</v>
      </c>
      <c r="M60" s="34">
        <v>12.6</v>
      </c>
      <c r="N60" s="34">
        <v>13.3</v>
      </c>
      <c r="O60" s="39"/>
      <c r="P60" s="34">
        <v>13.3</v>
      </c>
    </row>
    <row r="61" spans="1:16" ht="15.75" thickBot="1" x14ac:dyDescent="0.3">
      <c r="A61" s="31">
        <v>60</v>
      </c>
      <c r="B61" s="6" t="s">
        <v>133</v>
      </c>
      <c r="C61" s="32" t="s">
        <v>53</v>
      </c>
      <c r="D61" s="32" t="s">
        <v>45</v>
      </c>
      <c r="E61" s="33">
        <v>125</v>
      </c>
      <c r="F61" s="33">
        <v>563</v>
      </c>
      <c r="G61" s="34">
        <v>2.2000000000000002</v>
      </c>
      <c r="H61" s="34">
        <v>-2.1</v>
      </c>
      <c r="I61" s="34">
        <v>-0.7</v>
      </c>
      <c r="J61" s="34">
        <v>-0.1</v>
      </c>
      <c r="K61" s="34">
        <v>0.4</v>
      </c>
      <c r="L61" s="34">
        <v>-0.4</v>
      </c>
      <c r="M61" s="34">
        <v>12.6</v>
      </c>
      <c r="N61" s="34">
        <v>13.2</v>
      </c>
      <c r="O61" s="39"/>
      <c r="P61" s="34">
        <v>13.2</v>
      </c>
    </row>
    <row r="62" spans="1:16" ht="15.75" thickBot="1" x14ac:dyDescent="0.3">
      <c r="A62" s="31">
        <v>61</v>
      </c>
      <c r="B62" s="6" t="s">
        <v>105</v>
      </c>
      <c r="C62" s="32" t="s">
        <v>106</v>
      </c>
      <c r="D62" s="32" t="s">
        <v>107</v>
      </c>
      <c r="E62" s="33">
        <v>72.8</v>
      </c>
      <c r="F62" s="33">
        <v>583</v>
      </c>
      <c r="G62" s="34">
        <v>-0.6</v>
      </c>
      <c r="H62" s="34">
        <v>1</v>
      </c>
      <c r="I62" s="34">
        <v>-0.5</v>
      </c>
      <c r="J62" s="34">
        <v>0.3</v>
      </c>
      <c r="K62" s="34">
        <v>-0.2</v>
      </c>
      <c r="L62" s="34">
        <v>0.1</v>
      </c>
      <c r="M62" s="34">
        <v>12.1</v>
      </c>
      <c r="N62" s="34">
        <v>13.2</v>
      </c>
      <c r="O62" s="39"/>
      <c r="P62" s="34">
        <v>13.2</v>
      </c>
    </row>
    <row r="63" spans="1:16" ht="15.75" thickBot="1" x14ac:dyDescent="0.3">
      <c r="A63" s="31">
        <v>62</v>
      </c>
      <c r="B63" s="6" t="s">
        <v>87</v>
      </c>
      <c r="C63" s="32" t="s">
        <v>88</v>
      </c>
      <c r="D63" s="32" t="s">
        <v>20</v>
      </c>
      <c r="E63" s="33">
        <v>79.099999999999994</v>
      </c>
      <c r="F63" s="33">
        <v>627</v>
      </c>
      <c r="G63" s="34">
        <v>-1.3</v>
      </c>
      <c r="H63" s="34">
        <v>2.7</v>
      </c>
      <c r="I63" s="34">
        <v>-2.2000000000000002</v>
      </c>
      <c r="J63" s="34">
        <v>2.9</v>
      </c>
      <c r="K63" s="34">
        <v>-2.6</v>
      </c>
      <c r="L63" s="34">
        <v>-0.5</v>
      </c>
      <c r="M63" s="34">
        <v>12.7</v>
      </c>
      <c r="N63" s="34">
        <v>13.2</v>
      </c>
      <c r="O63" s="39"/>
      <c r="P63" s="34">
        <v>13.2</v>
      </c>
    </row>
    <row r="64" spans="1:16" ht="15.75" thickBot="1" x14ac:dyDescent="0.3">
      <c r="A64" s="31">
        <v>63</v>
      </c>
      <c r="B64" s="6" t="s">
        <v>94</v>
      </c>
      <c r="C64" s="32" t="s">
        <v>25</v>
      </c>
      <c r="D64" s="32" t="s">
        <v>36</v>
      </c>
      <c r="E64" s="33">
        <v>183.9</v>
      </c>
      <c r="F64" s="33">
        <v>553</v>
      </c>
      <c r="G64" s="34">
        <v>1.6</v>
      </c>
      <c r="H64" s="34">
        <v>0.6</v>
      </c>
      <c r="I64" s="34">
        <v>2.1</v>
      </c>
      <c r="J64" s="34">
        <v>0.6</v>
      </c>
      <c r="K64" s="34">
        <v>-0.2</v>
      </c>
      <c r="L64" s="34">
        <v>4.7</v>
      </c>
      <c r="M64" s="34">
        <v>7.3</v>
      </c>
      <c r="N64" s="34">
        <v>13</v>
      </c>
      <c r="O64" s="39"/>
      <c r="P64" s="34">
        <v>13</v>
      </c>
    </row>
    <row r="65" spans="1:16" ht="15.75" thickBot="1" x14ac:dyDescent="0.3">
      <c r="A65" s="31">
        <v>64</v>
      </c>
      <c r="B65" s="6" t="s">
        <v>118</v>
      </c>
      <c r="C65" s="32" t="s">
        <v>44</v>
      </c>
      <c r="D65" s="32" t="s">
        <v>17</v>
      </c>
      <c r="E65" s="33">
        <v>109.7</v>
      </c>
      <c r="F65" s="33">
        <v>613</v>
      </c>
      <c r="G65" s="34">
        <v>2.2000000000000002</v>
      </c>
      <c r="H65" s="34">
        <v>-0.2</v>
      </c>
      <c r="I65" s="34">
        <v>0.5</v>
      </c>
      <c r="J65" s="34">
        <v>-3.2</v>
      </c>
      <c r="K65" s="34">
        <v>-0.4</v>
      </c>
      <c r="L65" s="34">
        <v>-1.2</v>
      </c>
      <c r="M65" s="34">
        <v>12.7</v>
      </c>
      <c r="N65" s="34">
        <v>12.5</v>
      </c>
      <c r="O65" s="39"/>
      <c r="P65" s="34">
        <v>12.5</v>
      </c>
    </row>
    <row r="66" spans="1:16" ht="15.75" thickBot="1" x14ac:dyDescent="0.3">
      <c r="A66" s="31">
        <v>65</v>
      </c>
      <c r="B66" s="6" t="s">
        <v>128</v>
      </c>
      <c r="C66" s="32" t="s">
        <v>85</v>
      </c>
      <c r="D66" s="32" t="s">
        <v>129</v>
      </c>
      <c r="E66" s="33">
        <v>188.4</v>
      </c>
      <c r="F66" s="33">
        <v>530</v>
      </c>
      <c r="G66" s="34">
        <v>0.3</v>
      </c>
      <c r="H66" s="34">
        <v>-1.1000000000000001</v>
      </c>
      <c r="I66" s="34">
        <v>2</v>
      </c>
      <c r="J66" s="34">
        <v>-1.9</v>
      </c>
      <c r="K66" s="34">
        <v>0.4</v>
      </c>
      <c r="L66" s="34">
        <v>-0.4</v>
      </c>
      <c r="M66" s="34">
        <v>11.5</v>
      </c>
      <c r="N66" s="34">
        <v>12.2</v>
      </c>
      <c r="O66" s="39"/>
      <c r="P66" s="34">
        <v>12.2</v>
      </c>
    </row>
    <row r="67" spans="1:16" ht="15.75" thickBot="1" x14ac:dyDescent="0.3">
      <c r="A67" s="31">
        <v>66</v>
      </c>
      <c r="B67" s="6" t="s">
        <v>92</v>
      </c>
      <c r="C67" s="32" t="s">
        <v>93</v>
      </c>
      <c r="D67" s="32" t="s">
        <v>17</v>
      </c>
      <c r="E67" s="33">
        <v>72</v>
      </c>
      <c r="F67" s="33">
        <v>545</v>
      </c>
      <c r="G67" s="34">
        <v>-0.3</v>
      </c>
      <c r="H67" s="34">
        <v>0.4</v>
      </c>
      <c r="I67" s="34">
        <v>0.8</v>
      </c>
      <c r="J67" s="34">
        <v>-2.6</v>
      </c>
      <c r="K67" s="34">
        <v>0.1</v>
      </c>
      <c r="L67" s="34">
        <v>-1.5</v>
      </c>
      <c r="M67" s="34">
        <v>12.7</v>
      </c>
      <c r="N67" s="34">
        <v>12.1</v>
      </c>
      <c r="O67" s="39"/>
      <c r="P67" s="34">
        <v>12.1</v>
      </c>
    </row>
    <row r="68" spans="1:16" ht="15.75" thickBot="1" x14ac:dyDescent="0.3">
      <c r="A68" s="31">
        <v>67</v>
      </c>
      <c r="B68" s="6" t="s">
        <v>131</v>
      </c>
      <c r="C68" s="32" t="s">
        <v>58</v>
      </c>
      <c r="D68" s="32" t="s">
        <v>17</v>
      </c>
      <c r="E68" s="33">
        <v>227</v>
      </c>
      <c r="F68" s="33">
        <v>540</v>
      </c>
      <c r="G68" s="34">
        <v>-1.3</v>
      </c>
      <c r="H68" s="34">
        <v>-0.3</v>
      </c>
      <c r="I68" s="34">
        <v>-1.1000000000000001</v>
      </c>
      <c r="J68" s="34">
        <v>1.2</v>
      </c>
      <c r="K68" s="34">
        <v>-0.2</v>
      </c>
      <c r="L68" s="34">
        <v>-1.8</v>
      </c>
      <c r="M68" s="34">
        <v>12.7</v>
      </c>
      <c r="N68" s="34">
        <v>11.9</v>
      </c>
      <c r="O68" s="39"/>
      <c r="P68" s="34">
        <v>11.9</v>
      </c>
    </row>
    <row r="69" spans="1:16" ht="15.75" thickBot="1" x14ac:dyDescent="0.3">
      <c r="A69" s="31">
        <v>68</v>
      </c>
      <c r="B69" s="6" t="s">
        <v>109</v>
      </c>
      <c r="C69" s="32" t="s">
        <v>16</v>
      </c>
      <c r="D69" s="32" t="s">
        <v>110</v>
      </c>
      <c r="E69" s="33">
        <v>160.80000000000001</v>
      </c>
      <c r="F69" s="33">
        <v>538</v>
      </c>
      <c r="G69" s="34">
        <v>1.4</v>
      </c>
      <c r="H69" s="34">
        <v>-0.9</v>
      </c>
      <c r="I69" s="34">
        <v>2.6</v>
      </c>
      <c r="J69" s="34">
        <v>-1.4</v>
      </c>
      <c r="K69" s="34">
        <v>1.8</v>
      </c>
      <c r="L69" s="34">
        <v>3.4</v>
      </c>
      <c r="M69" s="34">
        <v>7.3</v>
      </c>
      <c r="N69" s="34">
        <v>11.7</v>
      </c>
      <c r="O69" s="39"/>
      <c r="P69" s="34">
        <v>11.7</v>
      </c>
    </row>
    <row r="70" spans="1:16" ht="15.75" thickBot="1" x14ac:dyDescent="0.3">
      <c r="A70" s="31">
        <v>69</v>
      </c>
      <c r="B70" s="6" t="s">
        <v>117</v>
      </c>
      <c r="C70" s="32" t="s">
        <v>90</v>
      </c>
      <c r="D70" s="32" t="s">
        <v>17</v>
      </c>
      <c r="E70" s="33">
        <v>166.5</v>
      </c>
      <c r="F70" s="33">
        <v>618</v>
      </c>
      <c r="G70" s="34">
        <v>-0.4</v>
      </c>
      <c r="H70" s="34">
        <v>0.5</v>
      </c>
      <c r="I70" s="34">
        <v>-1.2</v>
      </c>
      <c r="J70" s="34">
        <v>1</v>
      </c>
      <c r="K70" s="34">
        <v>-2.1</v>
      </c>
      <c r="L70" s="34">
        <v>-2.2000000000000002</v>
      </c>
      <c r="M70" s="34">
        <v>12.7</v>
      </c>
      <c r="N70" s="34">
        <v>11.4</v>
      </c>
      <c r="O70" s="39"/>
      <c r="P70" s="34">
        <v>11.4</v>
      </c>
    </row>
    <row r="71" spans="1:16" ht="15.75" thickBot="1" x14ac:dyDescent="0.3">
      <c r="A71" s="31">
        <v>70</v>
      </c>
      <c r="B71" s="6" t="s">
        <v>132</v>
      </c>
      <c r="C71" s="32" t="s">
        <v>90</v>
      </c>
      <c r="D71" s="32" t="s">
        <v>20</v>
      </c>
      <c r="E71" s="33">
        <v>188</v>
      </c>
      <c r="F71" s="33">
        <v>531</v>
      </c>
      <c r="G71" s="34">
        <v>-0.2</v>
      </c>
      <c r="H71" s="34">
        <v>-0.9</v>
      </c>
      <c r="I71" s="34">
        <v>1.1000000000000001</v>
      </c>
      <c r="J71" s="34">
        <v>-2.7</v>
      </c>
      <c r="K71" s="34">
        <v>0.4</v>
      </c>
      <c r="L71" s="34">
        <v>-2.2999999999999998</v>
      </c>
      <c r="M71" s="34">
        <v>12.7</v>
      </c>
      <c r="N71" s="34">
        <v>11.4</v>
      </c>
      <c r="O71" s="39"/>
      <c r="P71" s="34">
        <v>11.4</v>
      </c>
    </row>
    <row r="72" spans="1:16" ht="15.75" thickBot="1" x14ac:dyDescent="0.3">
      <c r="A72" s="31">
        <v>71</v>
      </c>
      <c r="B72" s="6" t="s">
        <v>121</v>
      </c>
      <c r="C72" s="32" t="s">
        <v>80</v>
      </c>
      <c r="D72" s="32" t="s">
        <v>48</v>
      </c>
      <c r="E72" s="33">
        <v>74</v>
      </c>
      <c r="F72" s="33">
        <v>574</v>
      </c>
      <c r="G72" s="34">
        <v>-0.5</v>
      </c>
      <c r="H72" s="34">
        <v>1</v>
      </c>
      <c r="I72" s="34">
        <v>0.2</v>
      </c>
      <c r="J72" s="34">
        <v>-2.1</v>
      </c>
      <c r="K72" s="34">
        <v>-0.6</v>
      </c>
      <c r="L72" s="34">
        <v>-2</v>
      </c>
      <c r="M72" s="34">
        <v>12.1</v>
      </c>
      <c r="N72" s="34">
        <v>11.1</v>
      </c>
      <c r="O72" s="39"/>
      <c r="P72" s="34">
        <v>11.1</v>
      </c>
    </row>
    <row r="73" spans="1:16" ht="15.75" thickBot="1" x14ac:dyDescent="0.3">
      <c r="A73" s="31">
        <v>72</v>
      </c>
      <c r="B73" s="6" t="s">
        <v>122</v>
      </c>
      <c r="C73" s="32" t="s">
        <v>56</v>
      </c>
      <c r="D73" s="32" t="s">
        <v>20</v>
      </c>
      <c r="E73" s="33">
        <v>121.9</v>
      </c>
      <c r="F73" s="33">
        <v>587</v>
      </c>
      <c r="G73" s="34">
        <v>-1.1000000000000001</v>
      </c>
      <c r="H73" s="34">
        <v>0.9</v>
      </c>
      <c r="I73" s="34">
        <v>-0.6</v>
      </c>
      <c r="J73" s="34">
        <v>-0.5</v>
      </c>
      <c r="K73" s="34">
        <v>-1.5</v>
      </c>
      <c r="L73" s="34">
        <v>-2.7</v>
      </c>
      <c r="M73" s="34">
        <v>12.7</v>
      </c>
      <c r="N73" s="34">
        <v>11</v>
      </c>
      <c r="O73" s="39"/>
      <c r="P73" s="34">
        <v>11</v>
      </c>
    </row>
    <row r="74" spans="1:16" ht="15.75" thickBot="1" x14ac:dyDescent="0.3">
      <c r="A74" s="31">
        <v>73</v>
      </c>
      <c r="B74" s="6" t="s">
        <v>134</v>
      </c>
      <c r="C74" s="32" t="s">
        <v>33</v>
      </c>
      <c r="D74" s="32" t="s">
        <v>48</v>
      </c>
      <c r="E74" s="33">
        <v>105.1</v>
      </c>
      <c r="F74" s="33">
        <v>623</v>
      </c>
      <c r="G74" s="34">
        <v>-1.1000000000000001</v>
      </c>
      <c r="H74" s="34">
        <v>0.9</v>
      </c>
      <c r="I74" s="34">
        <v>-2</v>
      </c>
      <c r="J74" s="34">
        <v>1.4</v>
      </c>
      <c r="K74" s="34">
        <v>-1.6</v>
      </c>
      <c r="L74" s="34">
        <v>-2.4</v>
      </c>
      <c r="M74" s="34">
        <v>12.1</v>
      </c>
      <c r="N74" s="34">
        <v>10.8</v>
      </c>
      <c r="O74" s="39"/>
      <c r="P74" s="34">
        <v>10.8</v>
      </c>
    </row>
    <row r="75" spans="1:16" ht="15.75" thickBot="1" x14ac:dyDescent="0.3">
      <c r="A75" s="31">
        <v>74</v>
      </c>
      <c r="B75" s="6" t="s">
        <v>137</v>
      </c>
      <c r="C75" s="32" t="s">
        <v>40</v>
      </c>
      <c r="D75" s="32" t="s">
        <v>20</v>
      </c>
      <c r="E75" s="33">
        <v>192.5</v>
      </c>
      <c r="F75" s="33">
        <v>567</v>
      </c>
      <c r="G75" s="34">
        <v>-0.6</v>
      </c>
      <c r="H75" s="34">
        <v>-1</v>
      </c>
      <c r="I75" s="34">
        <v>-2.9</v>
      </c>
      <c r="J75" s="34">
        <v>1.8</v>
      </c>
      <c r="K75" s="34">
        <v>-0.5</v>
      </c>
      <c r="L75" s="34">
        <v>-3.1</v>
      </c>
      <c r="M75" s="34">
        <v>12.7</v>
      </c>
      <c r="N75" s="34">
        <v>10.6</v>
      </c>
      <c r="O75" s="39"/>
      <c r="P75" s="34">
        <v>10.6</v>
      </c>
    </row>
    <row r="76" spans="1:16" ht="15.75" thickBot="1" x14ac:dyDescent="0.3">
      <c r="A76" s="31">
        <v>75</v>
      </c>
      <c r="B76" s="6" t="s">
        <v>116</v>
      </c>
      <c r="C76" s="32" t="s">
        <v>85</v>
      </c>
      <c r="D76" s="32" t="s">
        <v>36</v>
      </c>
      <c r="E76" s="33">
        <v>104.5</v>
      </c>
      <c r="F76" s="33">
        <v>617</v>
      </c>
      <c r="G76" s="34">
        <v>3.1</v>
      </c>
      <c r="H76" s="34">
        <v>-0.3</v>
      </c>
      <c r="I76" s="34">
        <v>1</v>
      </c>
      <c r="J76" s="34">
        <v>-1.9</v>
      </c>
      <c r="K76" s="34">
        <v>0</v>
      </c>
      <c r="L76" s="34">
        <v>1.9</v>
      </c>
      <c r="M76" s="34">
        <v>7.3</v>
      </c>
      <c r="N76" s="34">
        <v>10.3</v>
      </c>
      <c r="O76" s="39"/>
      <c r="P76" s="34">
        <v>10.3</v>
      </c>
    </row>
    <row r="77" spans="1:16" ht="15.75" thickBot="1" x14ac:dyDescent="0.3">
      <c r="A77" s="31">
        <v>76</v>
      </c>
      <c r="B77" s="6" t="s">
        <v>139</v>
      </c>
      <c r="C77" s="32" t="s">
        <v>60</v>
      </c>
      <c r="D77" s="32" t="s">
        <v>28</v>
      </c>
      <c r="E77" s="33">
        <v>224.5</v>
      </c>
      <c r="F77" s="33">
        <v>587</v>
      </c>
      <c r="G77" s="34">
        <v>-0.9</v>
      </c>
      <c r="H77" s="34">
        <v>-0.7</v>
      </c>
      <c r="I77" s="34">
        <v>-2</v>
      </c>
      <c r="J77" s="34">
        <v>1.8</v>
      </c>
      <c r="K77" s="34">
        <v>-1.6</v>
      </c>
      <c r="L77" s="34">
        <v>-3.3</v>
      </c>
      <c r="M77" s="34">
        <v>12.6</v>
      </c>
      <c r="N77" s="34">
        <v>10.3</v>
      </c>
      <c r="O77" s="39"/>
      <c r="P77" s="34">
        <v>10.3</v>
      </c>
    </row>
    <row r="78" spans="1:16" ht="15.75" thickBot="1" x14ac:dyDescent="0.3">
      <c r="A78" s="31">
        <v>77</v>
      </c>
      <c r="B78" s="6" t="s">
        <v>112</v>
      </c>
      <c r="C78" s="32" t="s">
        <v>93</v>
      </c>
      <c r="D78" s="32" t="s">
        <v>54</v>
      </c>
      <c r="E78" s="33">
        <v>148.4</v>
      </c>
      <c r="F78" s="33">
        <v>579</v>
      </c>
      <c r="G78" s="34">
        <v>1.3</v>
      </c>
      <c r="H78" s="34">
        <v>-0.9</v>
      </c>
      <c r="I78" s="34">
        <v>2.8</v>
      </c>
      <c r="J78" s="34">
        <v>-2.9</v>
      </c>
      <c r="K78" s="34">
        <v>1.5</v>
      </c>
      <c r="L78" s="34">
        <v>1.8</v>
      </c>
      <c r="M78" s="34">
        <v>7.3</v>
      </c>
      <c r="N78" s="34">
        <v>10.1</v>
      </c>
      <c r="O78" s="39"/>
      <c r="P78" s="34">
        <v>10.1</v>
      </c>
    </row>
    <row r="79" spans="1:16" ht="15.75" thickBot="1" x14ac:dyDescent="0.3">
      <c r="A79" s="31">
        <v>78</v>
      </c>
      <c r="B79" s="6" t="s">
        <v>199</v>
      </c>
      <c r="C79" s="32" t="s">
        <v>60</v>
      </c>
      <c r="D79" s="32" t="s">
        <v>17</v>
      </c>
      <c r="E79" s="33">
        <v>138</v>
      </c>
      <c r="F79" s="33">
        <v>542</v>
      </c>
      <c r="G79" s="34">
        <v>-0.9</v>
      </c>
      <c r="H79" s="34">
        <v>-1.2</v>
      </c>
      <c r="I79" s="34">
        <v>-1.4</v>
      </c>
      <c r="J79" s="34">
        <v>0.3</v>
      </c>
      <c r="K79" s="34">
        <v>-0.7</v>
      </c>
      <c r="L79" s="34">
        <v>-3.8</v>
      </c>
      <c r="M79" s="34">
        <v>12.7</v>
      </c>
      <c r="N79" s="34">
        <v>9.9</v>
      </c>
      <c r="O79" s="39"/>
      <c r="P79" s="34">
        <v>9.9</v>
      </c>
    </row>
    <row r="80" spans="1:16" ht="15.75" thickBot="1" x14ac:dyDescent="0.3">
      <c r="A80" s="31">
        <v>79</v>
      </c>
      <c r="B80" s="6" t="s">
        <v>175</v>
      </c>
      <c r="C80" s="32" t="s">
        <v>78</v>
      </c>
      <c r="D80" s="32" t="s">
        <v>48</v>
      </c>
      <c r="E80" s="33">
        <v>243.5</v>
      </c>
      <c r="F80" s="33">
        <v>583</v>
      </c>
      <c r="G80" s="34">
        <v>-0.8</v>
      </c>
      <c r="H80" s="34">
        <v>-0.9</v>
      </c>
      <c r="I80" s="34">
        <v>-0.9</v>
      </c>
      <c r="J80" s="34">
        <v>0.2</v>
      </c>
      <c r="K80" s="34">
        <v>-1.2</v>
      </c>
      <c r="L80" s="34">
        <v>-3.6</v>
      </c>
      <c r="M80" s="34">
        <v>12.1</v>
      </c>
      <c r="N80" s="34">
        <v>9.5</v>
      </c>
      <c r="O80" s="39"/>
      <c r="P80" s="34">
        <v>9.5</v>
      </c>
    </row>
    <row r="81" spans="1:16" ht="15.75" thickBot="1" x14ac:dyDescent="0.3">
      <c r="A81" s="31">
        <v>80</v>
      </c>
      <c r="B81" s="6" t="s">
        <v>148</v>
      </c>
      <c r="C81" s="32" t="s">
        <v>101</v>
      </c>
      <c r="D81" s="32" t="s">
        <v>20</v>
      </c>
      <c r="E81" s="33">
        <v>233.6</v>
      </c>
      <c r="F81" s="33">
        <v>534</v>
      </c>
      <c r="G81" s="34">
        <v>-0.5</v>
      </c>
      <c r="H81" s="34">
        <v>-1.8</v>
      </c>
      <c r="I81" s="34">
        <v>-0.1</v>
      </c>
      <c r="J81" s="34">
        <v>-1.7</v>
      </c>
      <c r="K81" s="34">
        <v>-0.1</v>
      </c>
      <c r="L81" s="34">
        <v>-4.2</v>
      </c>
      <c r="M81" s="34">
        <v>12.7</v>
      </c>
      <c r="N81" s="34">
        <v>9.5</v>
      </c>
      <c r="O81" s="39"/>
      <c r="P81" s="34">
        <v>9.5</v>
      </c>
    </row>
    <row r="82" spans="1:16" ht="15.75" thickBot="1" x14ac:dyDescent="0.3">
      <c r="A82" s="31">
        <v>81</v>
      </c>
      <c r="B82" s="6" t="s">
        <v>141</v>
      </c>
      <c r="C82" s="32" t="s">
        <v>101</v>
      </c>
      <c r="D82" s="32" t="s">
        <v>17</v>
      </c>
      <c r="E82" s="33">
        <v>167.5</v>
      </c>
      <c r="F82" s="33">
        <v>588</v>
      </c>
      <c r="G82" s="34">
        <v>-2</v>
      </c>
      <c r="H82" s="34">
        <v>0.3</v>
      </c>
      <c r="I82" s="34">
        <v>-2.4</v>
      </c>
      <c r="J82" s="34">
        <v>0.7</v>
      </c>
      <c r="K82" s="34">
        <v>-1</v>
      </c>
      <c r="L82" s="34">
        <v>-4.5</v>
      </c>
      <c r="M82" s="34">
        <v>12.7</v>
      </c>
      <c r="N82" s="34">
        <v>9.1999999999999993</v>
      </c>
      <c r="O82" s="39"/>
      <c r="P82" s="34">
        <v>9.1999999999999993</v>
      </c>
    </row>
    <row r="83" spans="1:16" ht="15.75" thickBot="1" x14ac:dyDescent="0.3">
      <c r="A83" s="31">
        <v>82</v>
      </c>
      <c r="B83" s="6" t="s">
        <v>155</v>
      </c>
      <c r="C83" s="32" t="s">
        <v>85</v>
      </c>
      <c r="D83" s="32" t="s">
        <v>114</v>
      </c>
      <c r="E83" s="33">
        <v>135.69999999999999</v>
      </c>
      <c r="F83" s="33">
        <v>485</v>
      </c>
      <c r="G83" s="34">
        <v>-2.1</v>
      </c>
      <c r="H83" s="34">
        <v>-2.5</v>
      </c>
      <c r="I83" s="34">
        <v>-1</v>
      </c>
      <c r="J83" s="34">
        <v>1.1000000000000001</v>
      </c>
      <c r="K83" s="34">
        <v>0</v>
      </c>
      <c r="L83" s="34">
        <v>-4.5</v>
      </c>
      <c r="M83" s="34">
        <v>12.5</v>
      </c>
      <c r="N83" s="34">
        <v>9</v>
      </c>
      <c r="O83" s="39"/>
      <c r="P83" s="34">
        <v>9</v>
      </c>
    </row>
    <row r="84" spans="1:16" ht="15.75" thickBot="1" x14ac:dyDescent="0.3">
      <c r="A84" s="31">
        <v>83</v>
      </c>
      <c r="B84" s="6" t="s">
        <v>171</v>
      </c>
      <c r="C84" s="32" t="s">
        <v>82</v>
      </c>
      <c r="D84" s="32" t="s">
        <v>45</v>
      </c>
      <c r="E84" s="33">
        <v>245.2</v>
      </c>
      <c r="F84" s="33">
        <v>536</v>
      </c>
      <c r="G84" s="34">
        <v>-0.4</v>
      </c>
      <c r="H84" s="34">
        <v>-2</v>
      </c>
      <c r="I84" s="34">
        <v>-0.4</v>
      </c>
      <c r="J84" s="34">
        <v>-1.5</v>
      </c>
      <c r="K84" s="34">
        <v>-0.4</v>
      </c>
      <c r="L84" s="34">
        <v>-4.7</v>
      </c>
      <c r="M84" s="34">
        <v>12.6</v>
      </c>
      <c r="N84" s="34">
        <v>8.9</v>
      </c>
      <c r="O84" s="39"/>
      <c r="P84" s="34">
        <v>8.9</v>
      </c>
    </row>
    <row r="85" spans="1:16" ht="15.75" thickBot="1" x14ac:dyDescent="0.3">
      <c r="A85" s="31">
        <v>84</v>
      </c>
      <c r="B85" s="6" t="s">
        <v>161</v>
      </c>
      <c r="C85" s="32" t="s">
        <v>16</v>
      </c>
      <c r="D85" s="32" t="s">
        <v>120</v>
      </c>
      <c r="E85" s="33">
        <v>142.4</v>
      </c>
      <c r="F85" s="33">
        <v>465</v>
      </c>
      <c r="G85" s="34">
        <v>-2.1</v>
      </c>
      <c r="H85" s="34">
        <v>-2.6</v>
      </c>
      <c r="I85" s="34">
        <v>-1.1000000000000001</v>
      </c>
      <c r="J85" s="34">
        <v>0.8</v>
      </c>
      <c r="K85" s="34">
        <v>0.3</v>
      </c>
      <c r="L85" s="34">
        <v>-4.5999999999999996</v>
      </c>
      <c r="M85" s="34">
        <v>12.5</v>
      </c>
      <c r="N85" s="34">
        <v>8.8000000000000007</v>
      </c>
      <c r="O85" s="39"/>
      <c r="P85" s="34">
        <v>8.8000000000000007</v>
      </c>
    </row>
    <row r="86" spans="1:16" ht="15.75" thickBot="1" x14ac:dyDescent="0.3">
      <c r="A86" s="31">
        <v>85</v>
      </c>
      <c r="B86" s="6" t="s">
        <v>192</v>
      </c>
      <c r="C86" s="32" t="s">
        <v>93</v>
      </c>
      <c r="D86" s="32" t="s">
        <v>45</v>
      </c>
      <c r="E86" s="33">
        <v>286.3</v>
      </c>
      <c r="F86" s="33">
        <v>593</v>
      </c>
      <c r="G86" s="34">
        <v>-0.4</v>
      </c>
      <c r="H86" s="34">
        <v>-1.5</v>
      </c>
      <c r="I86" s="34">
        <v>-1.1000000000000001</v>
      </c>
      <c r="J86" s="34">
        <v>0.3</v>
      </c>
      <c r="K86" s="34">
        <v>-2.1</v>
      </c>
      <c r="L86" s="34">
        <v>-4.9000000000000004</v>
      </c>
      <c r="M86" s="34">
        <v>12.6</v>
      </c>
      <c r="N86" s="34">
        <v>8.6999999999999993</v>
      </c>
      <c r="O86" s="39"/>
      <c r="P86" s="34">
        <v>8.6999999999999993</v>
      </c>
    </row>
    <row r="87" spans="1:16" ht="15.75" thickBot="1" x14ac:dyDescent="0.3">
      <c r="A87" s="31">
        <v>86</v>
      </c>
      <c r="B87" s="6" t="s">
        <v>140</v>
      </c>
      <c r="C87" s="32" t="s">
        <v>80</v>
      </c>
      <c r="D87" s="32" t="s">
        <v>17</v>
      </c>
      <c r="E87" s="33">
        <v>240.6</v>
      </c>
      <c r="F87" s="33">
        <v>510</v>
      </c>
      <c r="G87" s="34">
        <v>-1.7</v>
      </c>
      <c r="H87" s="34">
        <v>-2.2999999999999998</v>
      </c>
      <c r="I87" s="34">
        <v>0.2</v>
      </c>
      <c r="J87" s="34">
        <v>-0.7</v>
      </c>
      <c r="K87" s="34">
        <v>-0.8</v>
      </c>
      <c r="L87" s="34">
        <v>-5.0999999999999996</v>
      </c>
      <c r="M87" s="34">
        <v>12.7</v>
      </c>
      <c r="N87" s="34">
        <v>8.6</v>
      </c>
      <c r="O87" s="39"/>
      <c r="P87" s="34">
        <v>8.6</v>
      </c>
    </row>
    <row r="88" spans="1:16" ht="15.75" thickBot="1" x14ac:dyDescent="0.3">
      <c r="A88" s="31">
        <v>87</v>
      </c>
      <c r="B88" s="6" t="s">
        <v>167</v>
      </c>
      <c r="C88" s="32" t="s">
        <v>58</v>
      </c>
      <c r="D88" s="32" t="s">
        <v>120</v>
      </c>
      <c r="E88" s="33">
        <v>152.69999999999999</v>
      </c>
      <c r="F88" s="33">
        <v>484</v>
      </c>
      <c r="G88" s="34">
        <v>-1.6</v>
      </c>
      <c r="H88" s="34">
        <v>-3.3</v>
      </c>
      <c r="I88" s="34">
        <v>0.1</v>
      </c>
      <c r="J88" s="34">
        <v>-0.8</v>
      </c>
      <c r="K88" s="34">
        <v>0.3</v>
      </c>
      <c r="L88" s="34">
        <v>-5.2</v>
      </c>
      <c r="M88" s="34">
        <v>12.5</v>
      </c>
      <c r="N88" s="34">
        <v>8.3000000000000007</v>
      </c>
      <c r="O88" s="39"/>
      <c r="P88" s="34">
        <v>8.3000000000000007</v>
      </c>
    </row>
    <row r="89" spans="1:16" ht="15.75" thickBot="1" x14ac:dyDescent="0.3">
      <c r="A89" s="31">
        <v>88</v>
      </c>
      <c r="B89" s="6" t="s">
        <v>157</v>
      </c>
      <c r="C89" s="32" t="s">
        <v>70</v>
      </c>
      <c r="D89" s="32" t="s">
        <v>158</v>
      </c>
      <c r="E89" s="33">
        <v>225.7</v>
      </c>
      <c r="F89" s="33">
        <v>596</v>
      </c>
      <c r="G89" s="34">
        <v>-0.5</v>
      </c>
      <c r="H89" s="34">
        <v>-0.2</v>
      </c>
      <c r="I89" s="34">
        <v>-0.5</v>
      </c>
      <c r="J89" s="34">
        <v>-1.2</v>
      </c>
      <c r="K89" s="34">
        <v>-2</v>
      </c>
      <c r="L89" s="34">
        <v>-4.4000000000000004</v>
      </c>
      <c r="M89" s="34">
        <v>11.5</v>
      </c>
      <c r="N89" s="34">
        <v>8.1999999999999993</v>
      </c>
      <c r="O89" s="39"/>
      <c r="P89" s="34">
        <v>8.1999999999999993</v>
      </c>
    </row>
    <row r="90" spans="1:16" ht="15.75" thickBot="1" x14ac:dyDescent="0.3">
      <c r="A90" s="31">
        <v>89</v>
      </c>
      <c r="B90" s="6" t="s">
        <v>138</v>
      </c>
      <c r="C90" s="32" t="s">
        <v>40</v>
      </c>
      <c r="D90" s="32" t="s">
        <v>17</v>
      </c>
      <c r="E90" s="33">
        <v>215.5</v>
      </c>
      <c r="F90" s="33">
        <v>492</v>
      </c>
      <c r="G90" s="34">
        <v>-2</v>
      </c>
      <c r="H90" s="34">
        <v>-1.8</v>
      </c>
      <c r="I90" s="34">
        <v>-0.5</v>
      </c>
      <c r="J90" s="34">
        <v>-1</v>
      </c>
      <c r="K90" s="34">
        <v>-0.2</v>
      </c>
      <c r="L90" s="34">
        <v>-5.5</v>
      </c>
      <c r="M90" s="34">
        <v>12.7</v>
      </c>
      <c r="N90" s="34">
        <v>8.1</v>
      </c>
      <c r="O90" s="39"/>
      <c r="P90" s="34">
        <v>8.1</v>
      </c>
    </row>
    <row r="91" spans="1:16" ht="15.75" thickBot="1" x14ac:dyDescent="0.3">
      <c r="A91" s="31">
        <v>90</v>
      </c>
      <c r="B91" s="6" t="s">
        <v>111</v>
      </c>
      <c r="C91" s="32" t="s">
        <v>106</v>
      </c>
      <c r="D91" s="32" t="s">
        <v>83</v>
      </c>
      <c r="E91" s="33">
        <v>25.3</v>
      </c>
      <c r="F91" s="33">
        <v>577</v>
      </c>
      <c r="G91" s="34">
        <v>-1.1000000000000001</v>
      </c>
      <c r="H91" s="34">
        <v>1.2</v>
      </c>
      <c r="I91" s="34">
        <v>-0.9</v>
      </c>
      <c r="J91" s="34">
        <v>-3</v>
      </c>
      <c r="K91" s="34">
        <v>-1.3</v>
      </c>
      <c r="L91" s="34">
        <v>-5.0999999999999996</v>
      </c>
      <c r="M91" s="34">
        <v>12.1</v>
      </c>
      <c r="N91" s="34">
        <v>8</v>
      </c>
      <c r="O91" s="39"/>
      <c r="P91" s="34">
        <v>8</v>
      </c>
    </row>
    <row r="92" spans="1:16" ht="15.75" thickBot="1" x14ac:dyDescent="0.3">
      <c r="A92" s="31">
        <v>91</v>
      </c>
      <c r="B92" s="6" t="s">
        <v>143</v>
      </c>
      <c r="C92" s="32" t="s">
        <v>144</v>
      </c>
      <c r="D92" s="32" t="s">
        <v>17</v>
      </c>
      <c r="E92" s="33">
        <v>123.2</v>
      </c>
      <c r="F92" s="33">
        <v>614</v>
      </c>
      <c r="G92" s="34">
        <v>-0.7</v>
      </c>
      <c r="H92" s="34">
        <v>0.8</v>
      </c>
      <c r="I92" s="34">
        <v>-0.6</v>
      </c>
      <c r="J92" s="34">
        <v>-3.2</v>
      </c>
      <c r="K92" s="34">
        <v>-2</v>
      </c>
      <c r="L92" s="34">
        <v>-5.7</v>
      </c>
      <c r="M92" s="34">
        <v>12.7</v>
      </c>
      <c r="N92" s="34">
        <v>8</v>
      </c>
      <c r="O92" s="39"/>
      <c r="P92" s="34">
        <v>8</v>
      </c>
    </row>
    <row r="93" spans="1:16" ht="15.75" thickBot="1" x14ac:dyDescent="0.3">
      <c r="A93" s="31">
        <v>92</v>
      </c>
      <c r="B93" s="6" t="s">
        <v>130</v>
      </c>
      <c r="C93" s="32" t="s">
        <v>60</v>
      </c>
      <c r="D93" s="32" t="s">
        <v>36</v>
      </c>
      <c r="E93" s="33">
        <v>135.1</v>
      </c>
      <c r="F93" s="33">
        <v>584</v>
      </c>
      <c r="G93" s="34">
        <v>1.2</v>
      </c>
      <c r="H93" s="34">
        <v>-0.3</v>
      </c>
      <c r="I93" s="34">
        <v>1.2</v>
      </c>
      <c r="J93" s="34">
        <v>-2.7</v>
      </c>
      <c r="K93" s="34">
        <v>0.3</v>
      </c>
      <c r="L93" s="34">
        <v>-0.4</v>
      </c>
      <c r="M93" s="34">
        <v>7.3</v>
      </c>
      <c r="N93" s="34">
        <v>7.9</v>
      </c>
      <c r="O93" s="39"/>
      <c r="P93" s="34">
        <v>7.9</v>
      </c>
    </row>
    <row r="94" spans="1:16" ht="15.75" thickBot="1" x14ac:dyDescent="0.3">
      <c r="A94" s="31">
        <v>93</v>
      </c>
      <c r="B94" s="6" t="s">
        <v>189</v>
      </c>
      <c r="C94" s="32" t="s">
        <v>65</v>
      </c>
      <c r="D94" s="32" t="s">
        <v>28</v>
      </c>
      <c r="E94" s="33">
        <v>240.2</v>
      </c>
      <c r="F94" s="33">
        <v>578</v>
      </c>
      <c r="G94" s="34">
        <v>-0.1</v>
      </c>
      <c r="H94" s="34">
        <v>-1.9</v>
      </c>
      <c r="I94" s="34">
        <v>-0.7</v>
      </c>
      <c r="J94" s="34">
        <v>-1.9</v>
      </c>
      <c r="K94" s="34">
        <v>-1.2</v>
      </c>
      <c r="L94" s="34">
        <v>-5.8</v>
      </c>
      <c r="M94" s="34">
        <v>12.6</v>
      </c>
      <c r="N94" s="34">
        <v>7.8</v>
      </c>
      <c r="O94" s="39"/>
      <c r="P94" s="34">
        <v>7.8</v>
      </c>
    </row>
    <row r="95" spans="1:16" ht="15.75" thickBot="1" x14ac:dyDescent="0.3">
      <c r="A95" s="31">
        <v>94</v>
      </c>
      <c r="B95" s="6" t="s">
        <v>147</v>
      </c>
      <c r="C95" s="32" t="s">
        <v>44</v>
      </c>
      <c r="D95" s="32" t="s">
        <v>120</v>
      </c>
      <c r="E95" s="33">
        <v>73.900000000000006</v>
      </c>
      <c r="F95" s="33">
        <v>531</v>
      </c>
      <c r="G95" s="34">
        <v>-1</v>
      </c>
      <c r="H95" s="34">
        <v>-1.2</v>
      </c>
      <c r="I95" s="34">
        <v>-1.2</v>
      </c>
      <c r="J95" s="34">
        <v>-1.7</v>
      </c>
      <c r="K95" s="34">
        <v>-0.7</v>
      </c>
      <c r="L95" s="34">
        <v>-5.7</v>
      </c>
      <c r="M95" s="34">
        <v>12.5</v>
      </c>
      <c r="N95" s="34">
        <v>7.8</v>
      </c>
      <c r="O95" s="39"/>
      <c r="P95" s="34">
        <v>7.8</v>
      </c>
    </row>
    <row r="96" spans="1:16" ht="15.75" thickBot="1" x14ac:dyDescent="0.3">
      <c r="A96" s="31">
        <v>95</v>
      </c>
      <c r="B96" s="6" t="s">
        <v>169</v>
      </c>
      <c r="C96" s="32" t="s">
        <v>47</v>
      </c>
      <c r="D96" s="32" t="s">
        <v>17</v>
      </c>
      <c r="E96" s="33">
        <v>295.8</v>
      </c>
      <c r="F96" s="33">
        <v>562</v>
      </c>
      <c r="G96" s="34">
        <v>-2.1</v>
      </c>
      <c r="H96" s="34">
        <v>-0.8</v>
      </c>
      <c r="I96" s="34">
        <v>-1</v>
      </c>
      <c r="J96" s="34">
        <v>-0.8</v>
      </c>
      <c r="K96" s="34">
        <v>-1.2</v>
      </c>
      <c r="L96" s="34">
        <v>-6</v>
      </c>
      <c r="M96" s="34">
        <v>12.7</v>
      </c>
      <c r="N96" s="34">
        <v>7.7</v>
      </c>
      <c r="O96" s="39"/>
      <c r="P96" s="34">
        <v>7.7</v>
      </c>
    </row>
    <row r="97" spans="1:16" ht="15.75" thickBot="1" x14ac:dyDescent="0.3">
      <c r="A97" s="31">
        <v>96</v>
      </c>
      <c r="B97" s="6" t="s">
        <v>176</v>
      </c>
      <c r="C97" s="32" t="s">
        <v>47</v>
      </c>
      <c r="D97" s="32" t="s">
        <v>177</v>
      </c>
      <c r="E97" s="33">
        <v>131.9</v>
      </c>
      <c r="F97" s="33">
        <v>540</v>
      </c>
      <c r="G97" s="34">
        <v>1.2</v>
      </c>
      <c r="H97" s="34">
        <v>-2.9</v>
      </c>
      <c r="I97" s="34">
        <v>0.6</v>
      </c>
      <c r="J97" s="34">
        <v>-4.2</v>
      </c>
      <c r="K97" s="34">
        <v>-0.6</v>
      </c>
      <c r="L97" s="34">
        <v>-5.8</v>
      </c>
      <c r="M97" s="34">
        <v>12.5</v>
      </c>
      <c r="N97" s="34">
        <v>7.7</v>
      </c>
      <c r="O97" s="39"/>
      <c r="P97" s="34">
        <v>7.7</v>
      </c>
    </row>
    <row r="98" spans="1:16" ht="15.75" thickBot="1" x14ac:dyDescent="0.3">
      <c r="A98" s="31">
        <v>97</v>
      </c>
      <c r="B98" s="6" t="s">
        <v>142</v>
      </c>
      <c r="C98" s="32" t="s">
        <v>60</v>
      </c>
      <c r="D98" s="32" t="s">
        <v>17</v>
      </c>
      <c r="E98" s="33">
        <v>128.30000000000001</v>
      </c>
      <c r="F98" s="33">
        <v>566</v>
      </c>
      <c r="G98" s="34">
        <v>-2.2999999999999998</v>
      </c>
      <c r="H98" s="34">
        <v>-0.3</v>
      </c>
      <c r="I98" s="34">
        <v>-2.8</v>
      </c>
      <c r="J98" s="34">
        <v>1.4</v>
      </c>
      <c r="K98" s="34">
        <v>-2.2000000000000002</v>
      </c>
      <c r="L98" s="34">
        <v>-6.2</v>
      </c>
      <c r="M98" s="34">
        <v>12.7</v>
      </c>
      <c r="N98" s="34">
        <v>7.5</v>
      </c>
      <c r="O98" s="39"/>
      <c r="P98" s="34">
        <v>7.5</v>
      </c>
    </row>
    <row r="99" spans="1:16" ht="15.75" thickBot="1" x14ac:dyDescent="0.3">
      <c r="A99" s="31">
        <v>98</v>
      </c>
      <c r="B99" s="6" t="s">
        <v>180</v>
      </c>
      <c r="C99" s="32" t="s">
        <v>38</v>
      </c>
      <c r="D99" s="32" t="s">
        <v>120</v>
      </c>
      <c r="E99" s="33">
        <v>138.69999999999999</v>
      </c>
      <c r="F99" s="33">
        <v>512</v>
      </c>
      <c r="G99" s="34">
        <v>-0.7</v>
      </c>
      <c r="H99" s="34">
        <v>-2.7</v>
      </c>
      <c r="I99" s="34">
        <v>1.4</v>
      </c>
      <c r="J99" s="34">
        <v>-3.9</v>
      </c>
      <c r="K99" s="34">
        <v>-0.2</v>
      </c>
      <c r="L99" s="34">
        <v>-6.1</v>
      </c>
      <c r="M99" s="34">
        <v>12.5</v>
      </c>
      <c r="N99" s="34">
        <v>7.4</v>
      </c>
      <c r="O99" s="39"/>
      <c r="P99" s="34">
        <v>7.4</v>
      </c>
    </row>
    <row r="100" spans="1:16" ht="15.75" thickBot="1" x14ac:dyDescent="0.3">
      <c r="A100" s="31">
        <v>99</v>
      </c>
      <c r="B100" s="6" t="s">
        <v>146</v>
      </c>
      <c r="C100" s="32" t="s">
        <v>23</v>
      </c>
      <c r="D100" s="32" t="s">
        <v>17</v>
      </c>
      <c r="E100" s="33">
        <v>168.2</v>
      </c>
      <c r="F100" s="33">
        <v>519</v>
      </c>
      <c r="G100" s="34">
        <v>-1.5</v>
      </c>
      <c r="H100" s="34">
        <v>-1.7</v>
      </c>
      <c r="I100" s="34">
        <v>-1.1000000000000001</v>
      </c>
      <c r="J100" s="34">
        <v>-0.6</v>
      </c>
      <c r="K100" s="34">
        <v>-1.5</v>
      </c>
      <c r="L100" s="34">
        <v>-6.4</v>
      </c>
      <c r="M100" s="34">
        <v>12.7</v>
      </c>
      <c r="N100" s="34">
        <v>7.3</v>
      </c>
      <c r="O100" s="39"/>
      <c r="P100" s="34">
        <v>7.3</v>
      </c>
    </row>
    <row r="101" spans="1:16" ht="15.75" thickBot="1" x14ac:dyDescent="0.3">
      <c r="A101" s="31">
        <v>100</v>
      </c>
      <c r="B101" s="6" t="s">
        <v>174</v>
      </c>
      <c r="C101" s="32" t="s">
        <v>78</v>
      </c>
      <c r="D101" s="32" t="s">
        <v>17</v>
      </c>
      <c r="E101" s="33">
        <v>280.10000000000002</v>
      </c>
      <c r="F101" s="33">
        <v>519</v>
      </c>
      <c r="G101" s="34">
        <v>-1.9</v>
      </c>
      <c r="H101" s="34">
        <v>-1.6</v>
      </c>
      <c r="I101" s="34">
        <v>-1.1000000000000001</v>
      </c>
      <c r="J101" s="34">
        <v>-0.9</v>
      </c>
      <c r="K101" s="34">
        <v>-1</v>
      </c>
      <c r="L101" s="34">
        <v>-6.5</v>
      </c>
      <c r="M101" s="34">
        <v>12.7</v>
      </c>
      <c r="N101" s="34">
        <v>7.2</v>
      </c>
      <c r="O101" s="39"/>
      <c r="P101" s="34">
        <v>7.2</v>
      </c>
    </row>
    <row r="102" spans="1:16" ht="15.75" thickBot="1" x14ac:dyDescent="0.3">
      <c r="A102" s="31">
        <v>101</v>
      </c>
      <c r="B102" s="6" t="s">
        <v>185</v>
      </c>
      <c r="C102" s="32" t="s">
        <v>58</v>
      </c>
      <c r="D102" s="32" t="s">
        <v>186</v>
      </c>
      <c r="E102" s="33">
        <v>220.8</v>
      </c>
      <c r="F102" s="33">
        <v>527</v>
      </c>
      <c r="G102" s="34">
        <v>-0.2</v>
      </c>
      <c r="H102" s="34">
        <v>-2</v>
      </c>
      <c r="I102" s="34">
        <v>0.1</v>
      </c>
      <c r="J102" s="34">
        <v>-3.5</v>
      </c>
      <c r="K102" s="34">
        <v>-0.2</v>
      </c>
      <c r="L102" s="34">
        <v>-5.7</v>
      </c>
      <c r="M102" s="34">
        <v>11.5</v>
      </c>
      <c r="N102" s="34">
        <v>6.9</v>
      </c>
      <c r="O102" s="39"/>
      <c r="P102" s="34">
        <v>6.9</v>
      </c>
    </row>
    <row r="103" spans="1:16" ht="15.75" thickBot="1" x14ac:dyDescent="0.3">
      <c r="A103" s="31">
        <v>102</v>
      </c>
      <c r="B103" s="6" t="s">
        <v>214</v>
      </c>
      <c r="C103" s="32" t="s">
        <v>19</v>
      </c>
      <c r="D103" s="32" t="s">
        <v>28</v>
      </c>
      <c r="E103" s="33">
        <v>263.3</v>
      </c>
      <c r="F103" s="33">
        <v>534</v>
      </c>
      <c r="G103" s="34">
        <v>-1.7</v>
      </c>
      <c r="H103" s="34">
        <v>-1.8</v>
      </c>
      <c r="I103" s="34">
        <v>-0.5</v>
      </c>
      <c r="J103" s="34">
        <v>-0.8</v>
      </c>
      <c r="K103" s="34">
        <v>-2.1</v>
      </c>
      <c r="L103" s="34">
        <v>-6.8</v>
      </c>
      <c r="M103" s="34">
        <v>12.6</v>
      </c>
      <c r="N103" s="34">
        <v>6.8</v>
      </c>
      <c r="O103" s="39"/>
      <c r="P103" s="34">
        <v>6.8</v>
      </c>
    </row>
    <row r="104" spans="1:16" ht="15.75" thickBot="1" x14ac:dyDescent="0.3">
      <c r="A104" s="31">
        <v>103</v>
      </c>
      <c r="B104" s="6" t="s">
        <v>195</v>
      </c>
      <c r="C104" s="32" t="s">
        <v>23</v>
      </c>
      <c r="D104" s="32" t="s">
        <v>114</v>
      </c>
      <c r="E104" s="33">
        <v>109.7</v>
      </c>
      <c r="F104" s="33">
        <v>453</v>
      </c>
      <c r="G104" s="34">
        <v>-1.3</v>
      </c>
      <c r="H104" s="34">
        <v>-3.6</v>
      </c>
      <c r="I104" s="34">
        <v>-0.6</v>
      </c>
      <c r="J104" s="34">
        <v>-2.4</v>
      </c>
      <c r="K104" s="34">
        <v>1.3</v>
      </c>
      <c r="L104" s="34">
        <v>-6.8</v>
      </c>
      <c r="M104" s="34">
        <v>12.5</v>
      </c>
      <c r="N104" s="34">
        <v>6.7</v>
      </c>
      <c r="O104" s="39"/>
      <c r="P104" s="34">
        <v>6.7</v>
      </c>
    </row>
    <row r="105" spans="1:16" ht="15.75" thickBot="1" x14ac:dyDescent="0.3">
      <c r="A105" s="31">
        <v>104</v>
      </c>
      <c r="B105" s="6" t="s">
        <v>187</v>
      </c>
      <c r="C105" s="32" t="s">
        <v>19</v>
      </c>
      <c r="D105" s="32" t="s">
        <v>20</v>
      </c>
      <c r="E105" s="33">
        <v>291.8</v>
      </c>
      <c r="F105" s="33">
        <v>434</v>
      </c>
      <c r="G105" s="34">
        <v>-1.5</v>
      </c>
      <c r="H105" s="34">
        <v>-4.5999999999999996</v>
      </c>
      <c r="I105" s="34">
        <v>1.1000000000000001</v>
      </c>
      <c r="J105" s="34">
        <v>-2.2999999999999998</v>
      </c>
      <c r="K105" s="34">
        <v>0.3</v>
      </c>
      <c r="L105" s="34">
        <v>-7.1</v>
      </c>
      <c r="M105" s="34">
        <v>12.7</v>
      </c>
      <c r="N105" s="34">
        <v>6.6</v>
      </c>
      <c r="O105" s="39"/>
      <c r="P105" s="34">
        <v>6.6</v>
      </c>
    </row>
    <row r="106" spans="1:16" ht="15.75" thickBot="1" x14ac:dyDescent="0.3">
      <c r="A106" s="31">
        <v>105</v>
      </c>
      <c r="B106" s="6" t="s">
        <v>208</v>
      </c>
      <c r="C106" s="32" t="s">
        <v>23</v>
      </c>
      <c r="D106" s="32" t="s">
        <v>28</v>
      </c>
      <c r="E106" s="33">
        <v>291.2</v>
      </c>
      <c r="F106" s="33">
        <v>586</v>
      </c>
      <c r="G106" s="34">
        <v>0.9</v>
      </c>
      <c r="H106" s="34">
        <v>-1.5</v>
      </c>
      <c r="I106" s="34">
        <v>-2</v>
      </c>
      <c r="J106" s="34">
        <v>-1.4</v>
      </c>
      <c r="K106" s="34">
        <v>-3.1</v>
      </c>
      <c r="L106" s="34">
        <v>-7.1</v>
      </c>
      <c r="M106" s="34">
        <v>12.6</v>
      </c>
      <c r="N106" s="34">
        <v>6.5</v>
      </c>
      <c r="O106" s="39"/>
      <c r="P106" s="34">
        <v>6.5</v>
      </c>
    </row>
    <row r="107" spans="1:16" ht="15.75" thickBot="1" x14ac:dyDescent="0.3">
      <c r="A107" s="31">
        <v>106</v>
      </c>
      <c r="B107" s="6" t="s">
        <v>170</v>
      </c>
      <c r="C107" s="32" t="s">
        <v>85</v>
      </c>
      <c r="D107" s="32" t="s">
        <v>17</v>
      </c>
      <c r="E107" s="33">
        <v>127.1</v>
      </c>
      <c r="F107" s="33">
        <v>548</v>
      </c>
      <c r="G107" s="34">
        <v>-2.2000000000000002</v>
      </c>
      <c r="H107" s="34">
        <v>-1.8</v>
      </c>
      <c r="I107" s="34">
        <v>-2</v>
      </c>
      <c r="J107" s="34">
        <v>-0.3</v>
      </c>
      <c r="K107" s="34">
        <v>-1.2</v>
      </c>
      <c r="L107" s="34">
        <v>-7.4</v>
      </c>
      <c r="M107" s="34">
        <v>12.7</v>
      </c>
      <c r="N107" s="34">
        <v>6.3</v>
      </c>
      <c r="O107" s="39"/>
      <c r="P107" s="34">
        <v>6.3</v>
      </c>
    </row>
    <row r="108" spans="1:16" ht="15.75" thickBot="1" x14ac:dyDescent="0.3">
      <c r="A108" s="31">
        <v>107</v>
      </c>
      <c r="B108" s="6" t="s">
        <v>203</v>
      </c>
      <c r="C108" s="32" t="s">
        <v>51</v>
      </c>
      <c r="D108" s="32" t="s">
        <v>120</v>
      </c>
      <c r="E108" s="33">
        <v>148.1</v>
      </c>
      <c r="F108" s="33">
        <v>478</v>
      </c>
      <c r="G108" s="34">
        <v>-1.4</v>
      </c>
      <c r="H108" s="34">
        <v>-3.5</v>
      </c>
      <c r="I108" s="34">
        <v>0.6</v>
      </c>
      <c r="J108" s="34">
        <v>-2.2999999999999998</v>
      </c>
      <c r="K108" s="34">
        <v>-0.7</v>
      </c>
      <c r="L108" s="34">
        <v>-7.4</v>
      </c>
      <c r="M108" s="34">
        <v>12.5</v>
      </c>
      <c r="N108" s="34">
        <v>6.1</v>
      </c>
      <c r="O108" s="39"/>
      <c r="P108" s="34">
        <v>6.1</v>
      </c>
    </row>
    <row r="109" spans="1:16" ht="15.75" thickBot="1" x14ac:dyDescent="0.3">
      <c r="A109" s="31">
        <v>108</v>
      </c>
      <c r="B109" s="6" t="s">
        <v>153</v>
      </c>
      <c r="C109" s="32" t="s">
        <v>62</v>
      </c>
      <c r="D109" s="32" t="s">
        <v>154</v>
      </c>
      <c r="E109" s="33">
        <v>187.5</v>
      </c>
      <c r="F109" s="33">
        <v>540</v>
      </c>
      <c r="G109" s="34">
        <v>0.1</v>
      </c>
      <c r="H109" s="34">
        <v>-1.9</v>
      </c>
      <c r="I109" s="34">
        <v>0.4</v>
      </c>
      <c r="J109" s="34">
        <v>-0.1</v>
      </c>
      <c r="K109" s="34">
        <v>-0.7</v>
      </c>
      <c r="L109" s="34">
        <v>-2.2999999999999998</v>
      </c>
      <c r="M109" s="34">
        <v>7.3</v>
      </c>
      <c r="N109" s="34">
        <v>6</v>
      </c>
      <c r="O109" s="39"/>
      <c r="P109" s="34">
        <v>6</v>
      </c>
    </row>
    <row r="110" spans="1:16" ht="15.75" thickBot="1" x14ac:dyDescent="0.3">
      <c r="A110" s="31">
        <v>109</v>
      </c>
      <c r="B110" s="6" t="s">
        <v>197</v>
      </c>
      <c r="C110" s="32" t="s">
        <v>42</v>
      </c>
      <c r="D110" s="32" t="s">
        <v>20</v>
      </c>
      <c r="E110" s="33">
        <v>234.8</v>
      </c>
      <c r="F110" s="33">
        <v>543</v>
      </c>
      <c r="G110" s="34">
        <v>-1</v>
      </c>
      <c r="H110" s="34">
        <v>-2.2000000000000002</v>
      </c>
      <c r="I110" s="34">
        <v>-2.6</v>
      </c>
      <c r="J110" s="34">
        <v>-1.2</v>
      </c>
      <c r="K110" s="34">
        <v>-0.8</v>
      </c>
      <c r="L110" s="34">
        <v>-7.7</v>
      </c>
      <c r="M110" s="34">
        <v>12.7</v>
      </c>
      <c r="N110" s="34">
        <v>6</v>
      </c>
      <c r="O110" s="39"/>
      <c r="P110" s="34">
        <v>6</v>
      </c>
    </row>
    <row r="111" spans="1:16" ht="15.75" thickBot="1" x14ac:dyDescent="0.3">
      <c r="A111" s="31">
        <v>110</v>
      </c>
      <c r="B111" s="6" t="s">
        <v>196</v>
      </c>
      <c r="C111" s="32" t="s">
        <v>179</v>
      </c>
      <c r="D111" s="32" t="s">
        <v>20</v>
      </c>
      <c r="E111" s="33">
        <v>299.5</v>
      </c>
      <c r="F111" s="33">
        <v>518</v>
      </c>
      <c r="G111" s="34">
        <v>-1.7</v>
      </c>
      <c r="H111" s="34">
        <v>-3.1</v>
      </c>
      <c r="I111" s="34">
        <v>0.6</v>
      </c>
      <c r="J111" s="34">
        <v>-2.4</v>
      </c>
      <c r="K111" s="34">
        <v>-1.1000000000000001</v>
      </c>
      <c r="L111" s="34">
        <v>-7.8</v>
      </c>
      <c r="M111" s="34">
        <v>12.7</v>
      </c>
      <c r="N111" s="34">
        <v>5.9</v>
      </c>
      <c r="O111" s="39"/>
      <c r="P111" s="34">
        <v>5.9</v>
      </c>
    </row>
    <row r="112" spans="1:16" ht="15.75" thickBot="1" x14ac:dyDescent="0.3">
      <c r="A112" s="31">
        <v>111</v>
      </c>
      <c r="B112" s="6" t="s">
        <v>181</v>
      </c>
      <c r="C112" s="32" t="s">
        <v>62</v>
      </c>
      <c r="D112" s="32" t="s">
        <v>67</v>
      </c>
      <c r="E112" s="33">
        <v>265.89999999999998</v>
      </c>
      <c r="F112" s="33">
        <v>471</v>
      </c>
      <c r="G112" s="34">
        <v>-2.1</v>
      </c>
      <c r="H112" s="34">
        <v>-2.6</v>
      </c>
      <c r="I112" s="34">
        <v>-0.6</v>
      </c>
      <c r="J112" s="34">
        <v>-1</v>
      </c>
      <c r="K112" s="34">
        <v>-0.5</v>
      </c>
      <c r="L112" s="34">
        <v>-6.8</v>
      </c>
      <c r="M112" s="34">
        <v>11.5</v>
      </c>
      <c r="N112" s="34">
        <v>5.7</v>
      </c>
      <c r="O112" s="39"/>
      <c r="P112" s="34">
        <v>5.7</v>
      </c>
    </row>
    <row r="113" spans="1:16" ht="15.75" thickBot="1" x14ac:dyDescent="0.3">
      <c r="A113" s="31">
        <v>112</v>
      </c>
      <c r="B113" s="6" t="s">
        <v>204</v>
      </c>
      <c r="C113" s="32" t="s">
        <v>93</v>
      </c>
      <c r="D113" s="32" t="s">
        <v>67</v>
      </c>
      <c r="E113" s="33">
        <v>164.8</v>
      </c>
      <c r="F113" s="33">
        <v>620</v>
      </c>
      <c r="G113" s="34">
        <v>-2.5</v>
      </c>
      <c r="H113" s="34">
        <v>-0.1</v>
      </c>
      <c r="I113" s="34">
        <v>-6</v>
      </c>
      <c r="J113" s="34">
        <v>3.9</v>
      </c>
      <c r="K113" s="34">
        <v>-2.2999999999999998</v>
      </c>
      <c r="L113" s="34">
        <v>-7</v>
      </c>
      <c r="M113" s="34">
        <v>11.5</v>
      </c>
      <c r="N113" s="34">
        <v>5.5</v>
      </c>
      <c r="O113" s="39"/>
      <c r="P113" s="34">
        <v>5.5</v>
      </c>
    </row>
    <row r="114" spans="1:16" ht="15.75" thickBot="1" x14ac:dyDescent="0.3">
      <c r="A114" s="31">
        <v>113</v>
      </c>
      <c r="B114" s="6" t="s">
        <v>188</v>
      </c>
      <c r="C114" s="32" t="s">
        <v>38</v>
      </c>
      <c r="D114" s="32" t="s">
        <v>67</v>
      </c>
      <c r="E114" s="33">
        <v>247.7</v>
      </c>
      <c r="F114" s="33">
        <v>536</v>
      </c>
      <c r="G114" s="34">
        <v>-1.3</v>
      </c>
      <c r="H114" s="34">
        <v>-2</v>
      </c>
      <c r="I114" s="34">
        <v>-0.8</v>
      </c>
      <c r="J114" s="34">
        <v>-1.3</v>
      </c>
      <c r="K114" s="34">
        <v>-1.7</v>
      </c>
      <c r="L114" s="34">
        <v>-7.1</v>
      </c>
      <c r="M114" s="34">
        <v>11.5</v>
      </c>
      <c r="N114" s="34">
        <v>5.4</v>
      </c>
      <c r="O114" s="39"/>
      <c r="P114" s="34">
        <v>5.4</v>
      </c>
    </row>
    <row r="115" spans="1:16" ht="15.75" thickBot="1" x14ac:dyDescent="0.3">
      <c r="A115" s="31">
        <v>114</v>
      </c>
      <c r="B115" s="6" t="s">
        <v>172</v>
      </c>
      <c r="C115" s="32" t="s">
        <v>25</v>
      </c>
      <c r="D115" s="32" t="s">
        <v>17</v>
      </c>
      <c r="E115" s="33">
        <v>192.5</v>
      </c>
      <c r="F115" s="33">
        <v>524</v>
      </c>
      <c r="G115" s="34">
        <v>-2.2000000000000002</v>
      </c>
      <c r="H115" s="34">
        <v>-0.8</v>
      </c>
      <c r="I115" s="34">
        <v>-1.7</v>
      </c>
      <c r="J115" s="34">
        <v>-1</v>
      </c>
      <c r="K115" s="34">
        <v>-2.6</v>
      </c>
      <c r="L115" s="34">
        <v>-8.4</v>
      </c>
      <c r="M115" s="34">
        <v>12.7</v>
      </c>
      <c r="N115" s="34">
        <v>5.3</v>
      </c>
      <c r="O115" s="39"/>
      <c r="P115" s="34">
        <v>5.3</v>
      </c>
    </row>
    <row r="116" spans="1:16" ht="15.75" thickBot="1" x14ac:dyDescent="0.3">
      <c r="A116" s="31">
        <v>115</v>
      </c>
      <c r="B116" s="6" t="s">
        <v>200</v>
      </c>
      <c r="C116" s="32" t="s">
        <v>42</v>
      </c>
      <c r="D116" s="32" t="s">
        <v>20</v>
      </c>
      <c r="E116" s="33">
        <v>420.5</v>
      </c>
      <c r="F116" s="33">
        <v>426</v>
      </c>
      <c r="G116" s="34">
        <v>-3.3</v>
      </c>
      <c r="H116" s="34">
        <v>-4</v>
      </c>
      <c r="I116" s="34">
        <v>-2</v>
      </c>
      <c r="J116" s="34">
        <v>0.7</v>
      </c>
      <c r="K116" s="34">
        <v>0.1</v>
      </c>
      <c r="L116" s="34">
        <v>-8.5</v>
      </c>
      <c r="M116" s="34">
        <v>12.7</v>
      </c>
      <c r="N116" s="34">
        <v>5.2</v>
      </c>
      <c r="O116" s="39"/>
      <c r="P116" s="34">
        <v>5.2</v>
      </c>
    </row>
    <row r="117" spans="1:16" ht="15.75" thickBot="1" x14ac:dyDescent="0.3">
      <c r="A117" s="31">
        <v>116</v>
      </c>
      <c r="B117" s="6" t="s">
        <v>198</v>
      </c>
      <c r="C117" s="32" t="s">
        <v>93</v>
      </c>
      <c r="D117" s="32" t="s">
        <v>17</v>
      </c>
      <c r="E117" s="33">
        <v>276.5</v>
      </c>
      <c r="F117" s="33">
        <v>563</v>
      </c>
      <c r="G117" s="34">
        <v>-1.2</v>
      </c>
      <c r="H117" s="34">
        <v>-2.4</v>
      </c>
      <c r="I117" s="34">
        <v>-1.3</v>
      </c>
      <c r="J117" s="34">
        <v>-2.4</v>
      </c>
      <c r="K117" s="34">
        <v>-1.3</v>
      </c>
      <c r="L117" s="34">
        <v>-8.6</v>
      </c>
      <c r="M117" s="34">
        <v>12.7</v>
      </c>
      <c r="N117" s="34">
        <v>5.0999999999999996</v>
      </c>
      <c r="O117" s="39"/>
      <c r="P117" s="34">
        <v>5.0999999999999996</v>
      </c>
    </row>
    <row r="118" spans="1:16" ht="15.75" thickBot="1" x14ac:dyDescent="0.3">
      <c r="A118" s="31">
        <v>117</v>
      </c>
      <c r="B118" s="6" t="s">
        <v>163</v>
      </c>
      <c r="C118" s="32" t="s">
        <v>56</v>
      </c>
      <c r="D118" s="32" t="s">
        <v>17</v>
      </c>
      <c r="E118" s="33">
        <v>214.9</v>
      </c>
      <c r="F118" s="33">
        <v>553</v>
      </c>
      <c r="G118" s="34">
        <v>-1.4</v>
      </c>
      <c r="H118" s="34">
        <v>-1.1000000000000001</v>
      </c>
      <c r="I118" s="34">
        <v>-0.2</v>
      </c>
      <c r="J118" s="34">
        <v>-3.9</v>
      </c>
      <c r="K118" s="34">
        <v>-2</v>
      </c>
      <c r="L118" s="34">
        <v>-8.6999999999999993</v>
      </c>
      <c r="M118" s="34">
        <v>12.7</v>
      </c>
      <c r="N118" s="34">
        <v>5</v>
      </c>
      <c r="O118" s="39"/>
      <c r="P118" s="34">
        <v>5</v>
      </c>
    </row>
    <row r="119" spans="1:16" ht="15.75" thickBot="1" x14ac:dyDescent="0.3">
      <c r="A119" s="31">
        <v>118</v>
      </c>
      <c r="B119" s="6" t="s">
        <v>135</v>
      </c>
      <c r="C119" s="32" t="s">
        <v>106</v>
      </c>
      <c r="D119" s="32" t="s">
        <v>136</v>
      </c>
      <c r="E119" s="33">
        <v>114.4</v>
      </c>
      <c r="F119" s="33">
        <v>582</v>
      </c>
      <c r="G119" s="34">
        <v>-0.1</v>
      </c>
      <c r="H119" s="34">
        <v>-0.8</v>
      </c>
      <c r="I119" s="34">
        <v>-1.1000000000000001</v>
      </c>
      <c r="J119" s="34">
        <v>-0.1</v>
      </c>
      <c r="K119" s="34">
        <v>-1.2</v>
      </c>
      <c r="L119" s="34">
        <v>-3.3</v>
      </c>
      <c r="M119" s="34">
        <v>7.3</v>
      </c>
      <c r="N119" s="34">
        <v>5</v>
      </c>
      <c r="O119" s="39"/>
      <c r="P119" s="34">
        <v>5</v>
      </c>
    </row>
    <row r="120" spans="1:16" ht="15.75" thickBot="1" x14ac:dyDescent="0.3">
      <c r="A120" s="31">
        <v>119</v>
      </c>
      <c r="B120" s="6" t="s">
        <v>193</v>
      </c>
      <c r="C120" s="32" t="s">
        <v>78</v>
      </c>
      <c r="D120" s="32" t="s">
        <v>129</v>
      </c>
      <c r="E120" s="33">
        <v>217.4</v>
      </c>
      <c r="F120" s="33">
        <v>550</v>
      </c>
      <c r="G120" s="34">
        <v>-4</v>
      </c>
      <c r="H120" s="34">
        <v>-0.5</v>
      </c>
      <c r="I120" s="34">
        <v>-2.6</v>
      </c>
      <c r="J120" s="34">
        <v>2.4</v>
      </c>
      <c r="K120" s="34">
        <v>-2.9</v>
      </c>
      <c r="L120" s="34">
        <v>-7.6</v>
      </c>
      <c r="M120" s="34">
        <v>11.5</v>
      </c>
      <c r="N120" s="34">
        <v>5</v>
      </c>
      <c r="O120" s="39"/>
      <c r="P120" s="34">
        <v>5</v>
      </c>
    </row>
    <row r="121" spans="1:16" ht="15.75" thickBot="1" x14ac:dyDescent="0.3">
      <c r="A121" s="31">
        <v>120</v>
      </c>
      <c r="B121" s="6" t="s">
        <v>151</v>
      </c>
      <c r="C121" s="32" t="s">
        <v>82</v>
      </c>
      <c r="D121" s="32" t="s">
        <v>17</v>
      </c>
      <c r="E121" s="33">
        <v>151.69999999999999</v>
      </c>
      <c r="F121" s="33">
        <v>572</v>
      </c>
      <c r="G121" s="34">
        <v>-2</v>
      </c>
      <c r="H121" s="34">
        <v>-0.2</v>
      </c>
      <c r="I121" s="34">
        <v>-1.7</v>
      </c>
      <c r="J121" s="34">
        <v>-2.5</v>
      </c>
      <c r="K121" s="34">
        <v>-2.5</v>
      </c>
      <c r="L121" s="34">
        <v>-9</v>
      </c>
      <c r="M121" s="34">
        <v>12.7</v>
      </c>
      <c r="N121" s="34">
        <v>4.7</v>
      </c>
      <c r="O121" s="39"/>
      <c r="P121" s="34">
        <v>4.7</v>
      </c>
    </row>
    <row r="122" spans="1:16" ht="15.75" thickBot="1" x14ac:dyDescent="0.3">
      <c r="A122" s="31">
        <v>121</v>
      </c>
      <c r="B122" s="6" t="s">
        <v>190</v>
      </c>
      <c r="C122" s="32" t="s">
        <v>106</v>
      </c>
      <c r="D122" s="32" t="s">
        <v>67</v>
      </c>
      <c r="E122" s="33">
        <v>276.5</v>
      </c>
      <c r="F122" s="33">
        <v>523</v>
      </c>
      <c r="G122" s="34">
        <v>-2.9</v>
      </c>
      <c r="H122" s="34">
        <v>-1</v>
      </c>
      <c r="I122" s="34">
        <v>-2.6</v>
      </c>
      <c r="J122" s="34">
        <v>0.8</v>
      </c>
      <c r="K122" s="34">
        <v>-2.1</v>
      </c>
      <c r="L122" s="34">
        <v>-7.9</v>
      </c>
      <c r="M122" s="34">
        <v>11.5</v>
      </c>
      <c r="N122" s="34">
        <v>4.5999999999999996</v>
      </c>
      <c r="O122" s="39"/>
      <c r="P122" s="34">
        <v>4.5999999999999996</v>
      </c>
    </row>
    <row r="123" spans="1:16" ht="15.75" thickBot="1" x14ac:dyDescent="0.3">
      <c r="A123" s="31">
        <v>122</v>
      </c>
      <c r="B123" s="6" t="s">
        <v>215</v>
      </c>
      <c r="C123" s="32" t="s">
        <v>70</v>
      </c>
      <c r="D123" s="32" t="s">
        <v>20</v>
      </c>
      <c r="E123" s="33">
        <v>271.2</v>
      </c>
      <c r="F123" s="33">
        <v>492</v>
      </c>
      <c r="G123" s="34">
        <v>-3.8</v>
      </c>
      <c r="H123" s="34">
        <v>-2.2999999999999998</v>
      </c>
      <c r="I123" s="34">
        <v>-2.5</v>
      </c>
      <c r="J123" s="34">
        <v>0.4</v>
      </c>
      <c r="K123" s="34">
        <v>-0.9</v>
      </c>
      <c r="L123" s="34">
        <v>-9.1999999999999993</v>
      </c>
      <c r="M123" s="34">
        <v>12.7</v>
      </c>
      <c r="N123" s="34">
        <v>4.5</v>
      </c>
      <c r="O123" s="39"/>
      <c r="P123" s="34">
        <v>4.5</v>
      </c>
    </row>
    <row r="124" spans="1:16" ht="15.75" thickBot="1" x14ac:dyDescent="0.3">
      <c r="A124" s="31">
        <v>123</v>
      </c>
      <c r="B124" s="6" t="s">
        <v>156</v>
      </c>
      <c r="C124" s="32" t="s">
        <v>85</v>
      </c>
      <c r="D124" s="32" t="s">
        <v>17</v>
      </c>
      <c r="E124" s="33">
        <v>226</v>
      </c>
      <c r="F124" s="33">
        <v>467</v>
      </c>
      <c r="G124" s="34">
        <v>-4.5999999999999996</v>
      </c>
      <c r="H124" s="34">
        <v>-2.2000000000000002</v>
      </c>
      <c r="I124" s="34">
        <v>-2.8</v>
      </c>
      <c r="J124" s="34">
        <v>1.5</v>
      </c>
      <c r="K124" s="34">
        <v>-1.2</v>
      </c>
      <c r="L124" s="34">
        <v>-9.3000000000000007</v>
      </c>
      <c r="M124" s="34">
        <v>12.7</v>
      </c>
      <c r="N124" s="34">
        <v>4.4000000000000004</v>
      </c>
      <c r="O124" s="39"/>
      <c r="P124" s="34">
        <v>4.4000000000000004</v>
      </c>
    </row>
    <row r="125" spans="1:16" ht="15.75" thickBot="1" x14ac:dyDescent="0.3">
      <c r="A125" s="31">
        <v>124</v>
      </c>
      <c r="B125" s="6" t="s">
        <v>149</v>
      </c>
      <c r="C125" s="32" t="s">
        <v>53</v>
      </c>
      <c r="D125" s="32" t="s">
        <v>67</v>
      </c>
      <c r="E125" s="33">
        <v>101.3</v>
      </c>
      <c r="F125" s="33">
        <v>593</v>
      </c>
      <c r="G125" s="34">
        <v>-1.8</v>
      </c>
      <c r="H125" s="34">
        <v>-0.1</v>
      </c>
      <c r="I125" s="34">
        <v>-2.7</v>
      </c>
      <c r="J125" s="34">
        <v>-1.1000000000000001</v>
      </c>
      <c r="K125" s="34">
        <v>-2.5</v>
      </c>
      <c r="L125" s="34">
        <v>-8.1999999999999993</v>
      </c>
      <c r="M125" s="34">
        <v>11.5</v>
      </c>
      <c r="N125" s="34">
        <v>4.4000000000000004</v>
      </c>
      <c r="O125" s="39"/>
      <c r="P125" s="34">
        <v>4.4000000000000004</v>
      </c>
    </row>
    <row r="126" spans="1:16" ht="15.75" thickBot="1" x14ac:dyDescent="0.3">
      <c r="A126" s="31">
        <v>125</v>
      </c>
      <c r="B126" s="6" t="s">
        <v>182</v>
      </c>
      <c r="C126" s="32" t="s">
        <v>65</v>
      </c>
      <c r="D126" s="32" t="s">
        <v>110</v>
      </c>
      <c r="E126" s="33">
        <v>229.6</v>
      </c>
      <c r="F126" s="33">
        <v>522</v>
      </c>
      <c r="G126" s="34">
        <v>-0.4</v>
      </c>
      <c r="H126" s="34">
        <v>-3</v>
      </c>
      <c r="I126" s="34">
        <v>-0.2</v>
      </c>
      <c r="J126" s="34">
        <v>-1</v>
      </c>
      <c r="K126" s="34">
        <v>0.4</v>
      </c>
      <c r="L126" s="34">
        <v>-4.2</v>
      </c>
      <c r="M126" s="34">
        <v>7.3</v>
      </c>
      <c r="N126" s="34">
        <v>4.0999999999999996</v>
      </c>
      <c r="O126" s="39"/>
      <c r="P126" s="34">
        <v>4.0999999999999996</v>
      </c>
    </row>
    <row r="127" spans="1:16" ht="15.75" thickBot="1" x14ac:dyDescent="0.3">
      <c r="A127" s="31">
        <v>126</v>
      </c>
      <c r="B127" s="6" t="s">
        <v>150</v>
      </c>
      <c r="C127" s="32" t="s">
        <v>103</v>
      </c>
      <c r="D127" s="32" t="s">
        <v>36</v>
      </c>
      <c r="E127" s="33">
        <v>268.5</v>
      </c>
      <c r="F127" s="33">
        <v>579</v>
      </c>
      <c r="G127" s="34">
        <v>-1.1000000000000001</v>
      </c>
      <c r="H127" s="34">
        <v>-0.9</v>
      </c>
      <c r="I127" s="34">
        <v>0.2</v>
      </c>
      <c r="J127" s="34">
        <v>-1.1000000000000001</v>
      </c>
      <c r="K127" s="34">
        <v>-1.3</v>
      </c>
      <c r="L127" s="34">
        <v>-4.2</v>
      </c>
      <c r="M127" s="34">
        <v>7.3</v>
      </c>
      <c r="N127" s="34">
        <v>4.0999999999999996</v>
      </c>
      <c r="O127" s="39"/>
      <c r="P127" s="34">
        <v>4.0999999999999996</v>
      </c>
    </row>
    <row r="128" spans="1:16" ht="15.75" thickBot="1" x14ac:dyDescent="0.3">
      <c r="A128" s="31">
        <v>127</v>
      </c>
      <c r="B128" s="6" t="s">
        <v>201</v>
      </c>
      <c r="C128" s="32" t="s">
        <v>103</v>
      </c>
      <c r="D128" s="32" t="s">
        <v>17</v>
      </c>
      <c r="E128" s="33">
        <v>244.2</v>
      </c>
      <c r="F128" s="33">
        <v>586</v>
      </c>
      <c r="G128" s="34">
        <v>-3</v>
      </c>
      <c r="H128" s="34">
        <v>-1</v>
      </c>
      <c r="I128" s="34">
        <v>-5.2</v>
      </c>
      <c r="J128" s="34">
        <v>1.7</v>
      </c>
      <c r="K128" s="34">
        <v>-2.2000000000000002</v>
      </c>
      <c r="L128" s="34">
        <v>-9.6</v>
      </c>
      <c r="M128" s="34">
        <v>12.7</v>
      </c>
      <c r="N128" s="34">
        <v>4</v>
      </c>
      <c r="O128" s="39"/>
      <c r="P128" s="34">
        <v>4</v>
      </c>
    </row>
    <row r="129" spans="1:16" ht="15.75" thickBot="1" x14ac:dyDescent="0.3">
      <c r="A129" s="31">
        <v>128</v>
      </c>
      <c r="B129" s="6" t="s">
        <v>218</v>
      </c>
      <c r="C129" s="32" t="s">
        <v>58</v>
      </c>
      <c r="D129" s="32" t="s">
        <v>48</v>
      </c>
      <c r="E129" s="33">
        <v>279.10000000000002</v>
      </c>
      <c r="F129" s="33">
        <v>551</v>
      </c>
      <c r="G129" s="34">
        <v>-2</v>
      </c>
      <c r="H129" s="34">
        <v>-1.5</v>
      </c>
      <c r="I129" s="34">
        <v>-1.9</v>
      </c>
      <c r="J129" s="34">
        <v>-1.2</v>
      </c>
      <c r="K129" s="34">
        <v>-2.4</v>
      </c>
      <c r="L129" s="34">
        <v>-9.1</v>
      </c>
      <c r="M129" s="34">
        <v>12.1</v>
      </c>
      <c r="N129" s="34">
        <v>4</v>
      </c>
      <c r="O129" s="39"/>
      <c r="P129" s="34">
        <v>4</v>
      </c>
    </row>
    <row r="130" spans="1:16" ht="15.75" thickBot="1" x14ac:dyDescent="0.3">
      <c r="A130" s="31">
        <v>129</v>
      </c>
      <c r="B130" s="6" t="s">
        <v>225</v>
      </c>
      <c r="C130" s="32" t="s">
        <v>38</v>
      </c>
      <c r="D130" s="32" t="s">
        <v>114</v>
      </c>
      <c r="E130" s="33">
        <v>178.3</v>
      </c>
      <c r="F130" s="33">
        <v>441</v>
      </c>
      <c r="G130" s="34">
        <v>-3.2</v>
      </c>
      <c r="H130" s="34">
        <v>-4.2</v>
      </c>
      <c r="I130" s="34">
        <v>-0.9</v>
      </c>
      <c r="J130" s="34">
        <v>-0.5</v>
      </c>
      <c r="K130" s="34">
        <v>-0.7</v>
      </c>
      <c r="L130" s="34">
        <v>-9.5</v>
      </c>
      <c r="M130" s="34">
        <v>12.5</v>
      </c>
      <c r="N130" s="34">
        <v>4</v>
      </c>
      <c r="O130" s="39"/>
      <c r="P130" s="34">
        <v>4</v>
      </c>
    </row>
    <row r="131" spans="1:16" ht="15.75" thickBot="1" x14ac:dyDescent="0.3">
      <c r="A131" s="31">
        <v>130</v>
      </c>
      <c r="B131" s="6" t="s">
        <v>162</v>
      </c>
      <c r="C131" s="32" t="s">
        <v>78</v>
      </c>
      <c r="D131" s="32" t="s">
        <v>110</v>
      </c>
      <c r="E131" s="33">
        <v>238.6</v>
      </c>
      <c r="F131" s="33">
        <v>450</v>
      </c>
      <c r="G131" s="34">
        <v>-2.2999999999999998</v>
      </c>
      <c r="H131" s="34">
        <v>-1.9</v>
      </c>
      <c r="I131" s="34">
        <v>0.8</v>
      </c>
      <c r="J131" s="34">
        <v>-2.5</v>
      </c>
      <c r="K131" s="34">
        <v>1.4</v>
      </c>
      <c r="L131" s="34">
        <v>-4.5</v>
      </c>
      <c r="M131" s="34">
        <v>7.3</v>
      </c>
      <c r="N131" s="34">
        <v>3.9</v>
      </c>
      <c r="O131" s="39"/>
      <c r="P131" s="34">
        <v>3.9</v>
      </c>
    </row>
    <row r="132" spans="1:16" ht="15.75" thickBot="1" x14ac:dyDescent="0.3">
      <c r="A132" s="31">
        <v>131</v>
      </c>
      <c r="B132" s="6" t="s">
        <v>164</v>
      </c>
      <c r="C132" s="32" t="s">
        <v>106</v>
      </c>
      <c r="D132" s="32" t="s">
        <v>154</v>
      </c>
      <c r="E132" s="33">
        <v>213.1</v>
      </c>
      <c r="F132" s="33">
        <v>558</v>
      </c>
      <c r="G132" s="34">
        <v>-0.5</v>
      </c>
      <c r="H132" s="34">
        <v>-1</v>
      </c>
      <c r="I132" s="34">
        <v>-1.1000000000000001</v>
      </c>
      <c r="J132" s="34">
        <v>-1</v>
      </c>
      <c r="K132" s="34">
        <v>-1</v>
      </c>
      <c r="L132" s="34">
        <v>-4.5999999999999996</v>
      </c>
      <c r="M132" s="34">
        <v>7.3</v>
      </c>
      <c r="N132" s="34">
        <v>3.8</v>
      </c>
      <c r="O132" s="39"/>
      <c r="P132" s="34">
        <v>3.8</v>
      </c>
    </row>
    <row r="133" spans="1:16" ht="15.75" thickBot="1" x14ac:dyDescent="0.3">
      <c r="A133" s="31">
        <v>132</v>
      </c>
      <c r="B133" s="6" t="s">
        <v>205</v>
      </c>
      <c r="C133" s="32" t="s">
        <v>47</v>
      </c>
      <c r="D133" s="32" t="s">
        <v>17</v>
      </c>
      <c r="E133" s="33">
        <v>288.89999999999998</v>
      </c>
      <c r="F133" s="33">
        <v>403</v>
      </c>
      <c r="G133" s="34">
        <v>-4.2</v>
      </c>
      <c r="H133" s="34">
        <v>-4.8</v>
      </c>
      <c r="I133" s="34">
        <v>0.1</v>
      </c>
      <c r="J133" s="34">
        <v>-2.6</v>
      </c>
      <c r="K133" s="34">
        <v>1.1000000000000001</v>
      </c>
      <c r="L133" s="34">
        <v>-10.5</v>
      </c>
      <c r="M133" s="34">
        <v>12.7</v>
      </c>
      <c r="N133" s="34">
        <v>3.2</v>
      </c>
      <c r="O133" s="39"/>
      <c r="P133" s="34">
        <v>3.2</v>
      </c>
    </row>
    <row r="134" spans="1:16" ht="15.75" thickBot="1" x14ac:dyDescent="0.3">
      <c r="A134" s="31">
        <v>133</v>
      </c>
      <c r="B134" s="6" t="s">
        <v>183</v>
      </c>
      <c r="C134" s="32"/>
      <c r="D134" s="32" t="s">
        <v>110</v>
      </c>
      <c r="E134" s="33">
        <v>266.8</v>
      </c>
      <c r="F134" s="33">
        <v>467</v>
      </c>
      <c r="G134" s="34">
        <v>-0.8</v>
      </c>
      <c r="H134" s="34">
        <v>-3.3</v>
      </c>
      <c r="I134" s="34">
        <v>-0.6</v>
      </c>
      <c r="J134" s="34">
        <v>-1.5</v>
      </c>
      <c r="K134" s="34">
        <v>0.8</v>
      </c>
      <c r="L134" s="34">
        <v>-5.4</v>
      </c>
      <c r="M134" s="34">
        <v>7.3</v>
      </c>
      <c r="N134" s="34">
        <v>3</v>
      </c>
      <c r="O134" s="39"/>
      <c r="P134" s="34">
        <v>3</v>
      </c>
    </row>
    <row r="135" spans="1:16" ht="15.75" thickBot="1" x14ac:dyDescent="0.3">
      <c r="A135" s="31">
        <v>134</v>
      </c>
      <c r="B135" s="6" t="s">
        <v>165</v>
      </c>
      <c r="C135" s="32" t="s">
        <v>42</v>
      </c>
      <c r="D135" s="32" t="s">
        <v>36</v>
      </c>
      <c r="E135" s="33">
        <v>279.60000000000002</v>
      </c>
      <c r="F135" s="33">
        <v>588</v>
      </c>
      <c r="G135" s="34">
        <v>0.8</v>
      </c>
      <c r="H135" s="34">
        <v>-1.5</v>
      </c>
      <c r="I135" s="34">
        <v>-0.1</v>
      </c>
      <c r="J135" s="34">
        <v>-1.6</v>
      </c>
      <c r="K135" s="34">
        <v>-2.9</v>
      </c>
      <c r="L135" s="34">
        <v>-5.4</v>
      </c>
      <c r="M135" s="34">
        <v>7.3</v>
      </c>
      <c r="N135" s="34">
        <v>2.9</v>
      </c>
      <c r="O135" s="39"/>
      <c r="P135" s="34">
        <v>2.9</v>
      </c>
    </row>
    <row r="136" spans="1:16" ht="15.75" thickBot="1" x14ac:dyDescent="0.3">
      <c r="A136" s="31">
        <v>135</v>
      </c>
      <c r="B136" s="6" t="s">
        <v>209</v>
      </c>
      <c r="C136" s="32" t="s">
        <v>70</v>
      </c>
      <c r="D136" s="32" t="s">
        <v>48</v>
      </c>
      <c r="E136" s="33">
        <v>188.4</v>
      </c>
      <c r="F136" s="33">
        <v>604</v>
      </c>
      <c r="G136" s="34">
        <v>-1</v>
      </c>
      <c r="H136" s="34">
        <v>0.2</v>
      </c>
      <c r="I136" s="34">
        <v>-2.8</v>
      </c>
      <c r="J136" s="34">
        <v>-3.8</v>
      </c>
      <c r="K136" s="34">
        <v>-2.9</v>
      </c>
      <c r="L136" s="34">
        <v>-10.199999999999999</v>
      </c>
      <c r="M136" s="34">
        <v>12.1</v>
      </c>
      <c r="N136" s="34">
        <v>2.9</v>
      </c>
      <c r="O136" s="39"/>
      <c r="P136" s="34">
        <v>2.9</v>
      </c>
    </row>
    <row r="137" spans="1:16" ht="15.75" thickBot="1" x14ac:dyDescent="0.3">
      <c r="A137" s="31">
        <v>136</v>
      </c>
      <c r="B137" s="6" t="s">
        <v>244</v>
      </c>
      <c r="C137" s="32" t="s">
        <v>38</v>
      </c>
      <c r="D137" s="32" t="s">
        <v>48</v>
      </c>
      <c r="E137" s="33">
        <v>273.7</v>
      </c>
      <c r="F137" s="33">
        <v>625</v>
      </c>
      <c r="G137" s="34">
        <v>-3.5</v>
      </c>
      <c r="H137" s="34">
        <v>0.7</v>
      </c>
      <c r="I137" s="34">
        <v>-4.2</v>
      </c>
      <c r="J137" s="34">
        <v>1.6</v>
      </c>
      <c r="K137" s="34">
        <v>-5.2</v>
      </c>
      <c r="L137" s="34">
        <v>-10.5</v>
      </c>
      <c r="M137" s="34">
        <v>12.1</v>
      </c>
      <c r="N137" s="34">
        <v>2.6</v>
      </c>
      <c r="O137" s="39"/>
      <c r="P137" s="34">
        <v>2.6</v>
      </c>
    </row>
    <row r="138" spans="1:16" ht="15.75" thickBot="1" x14ac:dyDescent="0.3">
      <c r="A138" s="31">
        <v>137</v>
      </c>
      <c r="B138" s="6" t="s">
        <v>178</v>
      </c>
      <c r="C138" s="32" t="s">
        <v>179</v>
      </c>
      <c r="D138" s="32" t="s">
        <v>67</v>
      </c>
      <c r="E138" s="33">
        <v>133.19999999999999</v>
      </c>
      <c r="F138" s="33">
        <v>590</v>
      </c>
      <c r="G138" s="34">
        <v>-2.5</v>
      </c>
      <c r="H138" s="34">
        <v>-0.7</v>
      </c>
      <c r="I138" s="34">
        <v>-1.4</v>
      </c>
      <c r="J138" s="34">
        <v>-2.4</v>
      </c>
      <c r="K138" s="34">
        <v>-2.9</v>
      </c>
      <c r="L138" s="34">
        <v>-9.9</v>
      </c>
      <c r="M138" s="34">
        <v>11.5</v>
      </c>
      <c r="N138" s="34">
        <v>2.6</v>
      </c>
      <c r="O138" s="39"/>
      <c r="P138" s="34">
        <v>2.6</v>
      </c>
    </row>
    <row r="139" spans="1:16" ht="15.75" thickBot="1" x14ac:dyDescent="0.3">
      <c r="A139" s="31">
        <v>138</v>
      </c>
      <c r="B139" s="6" t="s">
        <v>191</v>
      </c>
      <c r="C139" s="32" t="s">
        <v>19</v>
      </c>
      <c r="D139" s="32" t="s">
        <v>48</v>
      </c>
      <c r="E139" s="33">
        <v>125.5</v>
      </c>
      <c r="F139" s="33">
        <v>576</v>
      </c>
      <c r="G139" s="34">
        <v>-2.1</v>
      </c>
      <c r="H139" s="34">
        <v>-1</v>
      </c>
      <c r="I139" s="34">
        <v>-1.4</v>
      </c>
      <c r="J139" s="34">
        <v>-3.1</v>
      </c>
      <c r="K139" s="34">
        <v>-3</v>
      </c>
      <c r="L139" s="34">
        <v>-10.7</v>
      </c>
      <c r="M139" s="34">
        <v>12.1</v>
      </c>
      <c r="N139" s="34">
        <v>2.5</v>
      </c>
      <c r="O139" s="39"/>
      <c r="P139" s="34">
        <v>2.5</v>
      </c>
    </row>
    <row r="140" spans="1:16" ht="15.75" thickBot="1" x14ac:dyDescent="0.3">
      <c r="A140" s="31">
        <v>139</v>
      </c>
      <c r="B140" s="6" t="s">
        <v>231</v>
      </c>
      <c r="C140" s="32" t="s">
        <v>106</v>
      </c>
      <c r="D140" s="32" t="s">
        <v>20</v>
      </c>
      <c r="E140" s="33">
        <v>334.1</v>
      </c>
      <c r="F140" s="33">
        <v>439</v>
      </c>
      <c r="G140" s="34">
        <v>-3.3</v>
      </c>
      <c r="H140" s="34">
        <v>-3.9</v>
      </c>
      <c r="I140" s="34">
        <v>-2.9</v>
      </c>
      <c r="J140" s="34">
        <v>0.2</v>
      </c>
      <c r="K140" s="34">
        <v>-1.4</v>
      </c>
      <c r="L140" s="34">
        <v>-11.3</v>
      </c>
      <c r="M140" s="34">
        <v>12.7</v>
      </c>
      <c r="N140" s="34">
        <v>2.2999999999999998</v>
      </c>
      <c r="O140" s="39"/>
      <c r="P140" s="34">
        <v>2.2999999999999998</v>
      </c>
    </row>
    <row r="141" spans="1:16" ht="15.75" thickBot="1" x14ac:dyDescent="0.3">
      <c r="A141" s="31">
        <v>140</v>
      </c>
      <c r="B141" s="6" t="s">
        <v>259</v>
      </c>
      <c r="C141" s="32" t="s">
        <v>38</v>
      </c>
      <c r="D141" s="32" t="s">
        <v>28</v>
      </c>
      <c r="E141" s="33">
        <v>309.7</v>
      </c>
      <c r="F141" s="33">
        <v>599</v>
      </c>
      <c r="G141" s="34">
        <v>-2</v>
      </c>
      <c r="H141" s="34">
        <v>-1.2</v>
      </c>
      <c r="I141" s="34">
        <v>-3.3</v>
      </c>
      <c r="J141" s="34">
        <v>-0.8</v>
      </c>
      <c r="K141" s="34">
        <v>-4.0999999999999996</v>
      </c>
      <c r="L141" s="34">
        <v>-11.4</v>
      </c>
      <c r="M141" s="34">
        <v>12.6</v>
      </c>
      <c r="N141" s="34">
        <v>2.2000000000000002</v>
      </c>
      <c r="O141" s="39"/>
      <c r="P141" s="34">
        <v>2.2000000000000002</v>
      </c>
    </row>
    <row r="142" spans="1:16" ht="15.75" thickBot="1" x14ac:dyDescent="0.3">
      <c r="A142" s="31">
        <v>141</v>
      </c>
      <c r="B142" s="6" t="s">
        <v>219</v>
      </c>
      <c r="C142" s="32" t="s">
        <v>82</v>
      </c>
      <c r="D142" s="32" t="s">
        <v>17</v>
      </c>
      <c r="E142" s="33">
        <v>316.2</v>
      </c>
      <c r="F142" s="33">
        <v>552</v>
      </c>
      <c r="G142" s="34">
        <v>-2</v>
      </c>
      <c r="H142" s="34">
        <v>-1.8</v>
      </c>
      <c r="I142" s="34">
        <v>-2.4</v>
      </c>
      <c r="J142" s="34">
        <v>-2.8</v>
      </c>
      <c r="K142" s="34">
        <v>-2.5</v>
      </c>
      <c r="L142" s="34">
        <v>-11.5</v>
      </c>
      <c r="M142" s="34">
        <v>12.7</v>
      </c>
      <c r="N142" s="34">
        <v>2.2000000000000002</v>
      </c>
      <c r="O142" s="39"/>
      <c r="P142" s="34">
        <v>2.2000000000000002</v>
      </c>
    </row>
    <row r="143" spans="1:16" ht="15.75" thickBot="1" x14ac:dyDescent="0.3">
      <c r="A143" s="31">
        <v>142</v>
      </c>
      <c r="B143" s="6" t="s">
        <v>213</v>
      </c>
      <c r="C143" s="32" t="s">
        <v>78</v>
      </c>
      <c r="D143" s="32" t="s">
        <v>17</v>
      </c>
      <c r="E143" s="33">
        <v>325.10000000000002</v>
      </c>
      <c r="F143" s="33">
        <v>440</v>
      </c>
      <c r="G143" s="34">
        <v>-3.8</v>
      </c>
      <c r="H143" s="34">
        <v>-4</v>
      </c>
      <c r="I143" s="34">
        <v>-2.2999999999999998</v>
      </c>
      <c r="J143" s="34">
        <v>-0.2</v>
      </c>
      <c r="K143" s="34">
        <v>-1.3</v>
      </c>
      <c r="L143" s="34">
        <v>-11.5</v>
      </c>
      <c r="M143" s="34">
        <v>12.7</v>
      </c>
      <c r="N143" s="34">
        <v>2.2000000000000002</v>
      </c>
      <c r="O143" s="39"/>
      <c r="P143" s="34">
        <v>2.2000000000000002</v>
      </c>
    </row>
    <row r="144" spans="1:16" ht="15.75" thickBot="1" x14ac:dyDescent="0.3">
      <c r="A144" s="31">
        <v>143</v>
      </c>
      <c r="B144" s="6" t="s">
        <v>160</v>
      </c>
      <c r="C144" s="32" t="s">
        <v>90</v>
      </c>
      <c r="D144" s="32" t="s">
        <v>107</v>
      </c>
      <c r="E144" s="33">
        <v>63.8</v>
      </c>
      <c r="F144" s="33">
        <v>638</v>
      </c>
      <c r="G144" s="34">
        <v>-2.5</v>
      </c>
      <c r="H144" s="34">
        <v>1.4</v>
      </c>
      <c r="I144" s="34">
        <v>-5.6</v>
      </c>
      <c r="J144" s="34">
        <v>0.7</v>
      </c>
      <c r="K144" s="34">
        <v>-5.0999999999999996</v>
      </c>
      <c r="L144" s="34">
        <v>-11</v>
      </c>
      <c r="M144" s="34">
        <v>12.1</v>
      </c>
      <c r="N144" s="34">
        <v>2.1</v>
      </c>
      <c r="O144" s="39"/>
      <c r="P144" s="34">
        <v>2.1</v>
      </c>
    </row>
    <row r="145" spans="1:16" ht="15.75" thickBot="1" x14ac:dyDescent="0.3">
      <c r="A145" s="31">
        <v>144</v>
      </c>
      <c r="B145" s="6" t="s">
        <v>223</v>
      </c>
      <c r="C145" s="32" t="s">
        <v>47</v>
      </c>
      <c r="D145" s="32" t="s">
        <v>17</v>
      </c>
      <c r="E145" s="33">
        <v>378</v>
      </c>
      <c r="F145" s="33">
        <v>479</v>
      </c>
      <c r="G145" s="34">
        <v>-2.7</v>
      </c>
      <c r="H145" s="34">
        <v>-3.7</v>
      </c>
      <c r="I145" s="34">
        <v>-1.3</v>
      </c>
      <c r="J145" s="34">
        <v>-2.8</v>
      </c>
      <c r="K145" s="34">
        <v>-1.2</v>
      </c>
      <c r="L145" s="34">
        <v>-11.7</v>
      </c>
      <c r="M145" s="34">
        <v>12.7</v>
      </c>
      <c r="N145" s="34">
        <v>2</v>
      </c>
      <c r="O145" s="39"/>
      <c r="P145" s="34">
        <v>2</v>
      </c>
    </row>
    <row r="146" spans="1:16" ht="15.75" thickBot="1" x14ac:dyDescent="0.3">
      <c r="A146" s="31">
        <v>145</v>
      </c>
      <c r="B146" s="6" t="s">
        <v>240</v>
      </c>
      <c r="C146" s="32" t="s">
        <v>58</v>
      </c>
      <c r="D146" s="32" t="s">
        <v>241</v>
      </c>
      <c r="E146" s="33">
        <v>239</v>
      </c>
      <c r="F146" s="33">
        <v>537</v>
      </c>
      <c r="G146" s="34">
        <v>-3.2</v>
      </c>
      <c r="H146" s="34">
        <v>-2</v>
      </c>
      <c r="I146" s="34">
        <v>-2.2999999999999998</v>
      </c>
      <c r="J146" s="34">
        <v>-2.2000000000000002</v>
      </c>
      <c r="K146" s="34">
        <v>-2.4</v>
      </c>
      <c r="L146" s="34">
        <v>-12</v>
      </c>
      <c r="M146" s="34">
        <v>12.7</v>
      </c>
      <c r="N146" s="34">
        <v>1.7</v>
      </c>
      <c r="O146" s="39"/>
      <c r="P146" s="34">
        <v>1.7</v>
      </c>
    </row>
    <row r="147" spans="1:16" ht="15.75" thickBot="1" x14ac:dyDescent="0.3">
      <c r="A147" s="31">
        <v>146</v>
      </c>
      <c r="B147" s="6" t="s">
        <v>227</v>
      </c>
      <c r="C147" s="32" t="s">
        <v>70</v>
      </c>
      <c r="D147" s="32" t="s">
        <v>67</v>
      </c>
      <c r="E147" s="33">
        <v>337.6</v>
      </c>
      <c r="F147" s="33">
        <v>512</v>
      </c>
      <c r="G147" s="34">
        <v>-2.7</v>
      </c>
      <c r="H147" s="34">
        <v>-2.7</v>
      </c>
      <c r="I147" s="34">
        <v>-3.6</v>
      </c>
      <c r="J147" s="34">
        <v>-0.6</v>
      </c>
      <c r="K147" s="34">
        <v>-1.5</v>
      </c>
      <c r="L147" s="34">
        <v>-11</v>
      </c>
      <c r="M147" s="34">
        <v>11.5</v>
      </c>
      <c r="N147" s="34">
        <v>1.6</v>
      </c>
      <c r="O147" s="39"/>
      <c r="P147" s="34">
        <v>1.6</v>
      </c>
    </row>
    <row r="148" spans="1:16" ht="15.75" thickBot="1" x14ac:dyDescent="0.3">
      <c r="A148" s="31">
        <v>147</v>
      </c>
      <c r="B148" s="6" t="s">
        <v>211</v>
      </c>
      <c r="C148" s="32" t="s">
        <v>40</v>
      </c>
      <c r="D148" s="32" t="s">
        <v>48</v>
      </c>
      <c r="E148" s="33">
        <v>178.3</v>
      </c>
      <c r="F148" s="33">
        <v>502</v>
      </c>
      <c r="G148" s="34">
        <v>-2.5</v>
      </c>
      <c r="H148" s="34">
        <v>-2.1</v>
      </c>
      <c r="I148" s="34">
        <v>-1.9</v>
      </c>
      <c r="J148" s="34">
        <v>-3.1</v>
      </c>
      <c r="K148" s="34">
        <v>-2.1</v>
      </c>
      <c r="L148" s="34">
        <v>-11.7</v>
      </c>
      <c r="M148" s="34">
        <v>12.1</v>
      </c>
      <c r="N148" s="34">
        <v>1.4</v>
      </c>
      <c r="O148" s="39"/>
      <c r="P148" s="34">
        <v>1.4</v>
      </c>
    </row>
    <row r="149" spans="1:16" ht="15.75" thickBot="1" x14ac:dyDescent="0.3">
      <c r="A149" s="31">
        <v>148</v>
      </c>
      <c r="B149" s="6" t="s">
        <v>237</v>
      </c>
      <c r="C149" s="32" t="s">
        <v>56</v>
      </c>
      <c r="D149" s="32" t="s">
        <v>45</v>
      </c>
      <c r="E149" s="33">
        <v>251.6</v>
      </c>
      <c r="F149" s="33">
        <v>494</v>
      </c>
      <c r="G149" s="34">
        <v>-2.2000000000000002</v>
      </c>
      <c r="H149" s="34">
        <v>-3.2</v>
      </c>
      <c r="I149" s="34">
        <v>-3.3</v>
      </c>
      <c r="J149" s="34">
        <v>-0.9</v>
      </c>
      <c r="K149" s="34">
        <v>-2.6</v>
      </c>
      <c r="L149" s="34">
        <v>-12.2</v>
      </c>
      <c r="M149" s="34">
        <v>12.6</v>
      </c>
      <c r="N149" s="34">
        <v>1.3</v>
      </c>
      <c r="O149" s="39"/>
      <c r="P149" s="34">
        <v>1.3</v>
      </c>
    </row>
    <row r="150" spans="1:16" ht="15.75" thickBot="1" x14ac:dyDescent="0.3">
      <c r="A150" s="31">
        <v>149</v>
      </c>
      <c r="B150" s="6" t="s">
        <v>232</v>
      </c>
      <c r="C150" s="32" t="s">
        <v>103</v>
      </c>
      <c r="D150" s="32" t="s">
        <v>91</v>
      </c>
      <c r="E150" s="33">
        <v>396.4</v>
      </c>
      <c r="F150" s="33">
        <v>474</v>
      </c>
      <c r="G150" s="34">
        <v>-4.7</v>
      </c>
      <c r="H150" s="34">
        <v>-3.4</v>
      </c>
      <c r="I150" s="34">
        <v>-2.8</v>
      </c>
      <c r="J150" s="34">
        <v>0.9</v>
      </c>
      <c r="K150" s="34">
        <v>-2.2999999999999998</v>
      </c>
      <c r="L150" s="34">
        <v>-12.4</v>
      </c>
      <c r="M150" s="34">
        <v>12.7</v>
      </c>
      <c r="N150" s="34">
        <v>1.3</v>
      </c>
      <c r="O150" s="39"/>
      <c r="P150" s="34">
        <v>1.3</v>
      </c>
    </row>
    <row r="151" spans="1:16" ht="15.75" thickBot="1" x14ac:dyDescent="0.3">
      <c r="A151" s="31">
        <v>150</v>
      </c>
      <c r="B151" s="6" t="s">
        <v>194</v>
      </c>
      <c r="C151" s="32" t="s">
        <v>44</v>
      </c>
      <c r="D151" s="32" t="s">
        <v>154</v>
      </c>
      <c r="E151" s="33">
        <v>167.9</v>
      </c>
      <c r="F151" s="33">
        <v>595</v>
      </c>
      <c r="G151" s="34">
        <v>0.3</v>
      </c>
      <c r="H151" s="34">
        <v>-0.9</v>
      </c>
      <c r="I151" s="34">
        <v>-2.7</v>
      </c>
      <c r="J151" s="34">
        <v>-1.3</v>
      </c>
      <c r="K151" s="34">
        <v>-2.7</v>
      </c>
      <c r="L151" s="34">
        <v>-7.3</v>
      </c>
      <c r="M151" s="34">
        <v>7.3</v>
      </c>
      <c r="N151" s="34">
        <v>1.1000000000000001</v>
      </c>
      <c r="O151" s="39"/>
      <c r="P151" s="34">
        <v>1.1000000000000001</v>
      </c>
    </row>
    <row r="152" spans="1:16" ht="15.75" thickBot="1" x14ac:dyDescent="0.3">
      <c r="A152" s="31">
        <v>151</v>
      </c>
      <c r="B152" s="6" t="s">
        <v>184</v>
      </c>
      <c r="C152" s="32" t="s">
        <v>80</v>
      </c>
      <c r="D152" s="32" t="s">
        <v>36</v>
      </c>
      <c r="E152" s="33">
        <v>157.6</v>
      </c>
      <c r="F152" s="33">
        <v>590</v>
      </c>
      <c r="G152" s="34">
        <v>-1.4</v>
      </c>
      <c r="H152" s="34">
        <v>-0.6</v>
      </c>
      <c r="I152" s="34">
        <v>-2.2000000000000002</v>
      </c>
      <c r="J152" s="34">
        <v>-1.7</v>
      </c>
      <c r="K152" s="34">
        <v>-1.5</v>
      </c>
      <c r="L152" s="34">
        <v>-7.3</v>
      </c>
      <c r="M152" s="34">
        <v>7.3</v>
      </c>
      <c r="N152" s="34">
        <v>1</v>
      </c>
      <c r="O152" s="39"/>
      <c r="P152" s="34">
        <v>1</v>
      </c>
    </row>
    <row r="153" spans="1:16" ht="15.75" thickBot="1" x14ac:dyDescent="0.3">
      <c r="A153" s="31">
        <v>152</v>
      </c>
      <c r="B153" s="6" t="s">
        <v>221</v>
      </c>
      <c r="C153" s="32" t="s">
        <v>33</v>
      </c>
      <c r="D153" s="32" t="s">
        <v>186</v>
      </c>
      <c r="E153" s="33">
        <v>346.6</v>
      </c>
      <c r="F153" s="33">
        <v>579</v>
      </c>
      <c r="G153" s="34">
        <v>-2</v>
      </c>
      <c r="H153" s="34">
        <v>-1.3</v>
      </c>
      <c r="I153" s="34">
        <v>-3.5</v>
      </c>
      <c r="J153" s="34">
        <v>-1.2</v>
      </c>
      <c r="K153" s="34">
        <v>-3.6</v>
      </c>
      <c r="L153" s="34">
        <v>-11.5</v>
      </c>
      <c r="M153" s="34">
        <v>11.5</v>
      </c>
      <c r="N153" s="34">
        <v>1</v>
      </c>
      <c r="O153" s="39"/>
      <c r="P153" s="34">
        <v>1</v>
      </c>
    </row>
    <row r="154" spans="1:16" ht="15.75" thickBot="1" x14ac:dyDescent="0.3">
      <c r="A154" s="31">
        <v>153</v>
      </c>
      <c r="B154" s="6" t="s">
        <v>159</v>
      </c>
      <c r="C154" s="32" t="s">
        <v>144</v>
      </c>
      <c r="D154" s="32" t="s">
        <v>48</v>
      </c>
      <c r="E154" s="33">
        <v>39.6</v>
      </c>
      <c r="F154" s="33">
        <v>610</v>
      </c>
      <c r="G154" s="34">
        <v>-2.7</v>
      </c>
      <c r="H154" s="34">
        <v>1.4</v>
      </c>
      <c r="I154" s="34">
        <v>-3</v>
      </c>
      <c r="J154" s="34">
        <v>-3.8</v>
      </c>
      <c r="K154" s="34">
        <v>-4</v>
      </c>
      <c r="L154" s="34">
        <v>-12.1</v>
      </c>
      <c r="M154" s="34">
        <v>12.1</v>
      </c>
      <c r="N154" s="34">
        <v>1</v>
      </c>
      <c r="O154" s="39"/>
      <c r="P154" s="34">
        <v>1</v>
      </c>
    </row>
    <row r="155" spans="1:16" ht="15.75" thickBot="1" x14ac:dyDescent="0.3">
      <c r="A155" s="31">
        <v>154</v>
      </c>
      <c r="B155" s="6" t="s">
        <v>238</v>
      </c>
      <c r="C155" s="32" t="s">
        <v>60</v>
      </c>
      <c r="D155" s="32" t="s">
        <v>120</v>
      </c>
      <c r="E155" s="33">
        <v>174.4</v>
      </c>
      <c r="F155" s="33">
        <v>482</v>
      </c>
      <c r="G155" s="34">
        <v>-1.9</v>
      </c>
      <c r="H155" s="34">
        <v>-4.0999999999999996</v>
      </c>
      <c r="I155" s="34">
        <v>-2.1</v>
      </c>
      <c r="J155" s="34">
        <v>-2.5</v>
      </c>
      <c r="K155" s="34">
        <v>-1.9</v>
      </c>
      <c r="L155" s="34">
        <v>-12.5</v>
      </c>
      <c r="M155" s="34">
        <v>12.5</v>
      </c>
      <c r="N155" s="34">
        <v>1</v>
      </c>
      <c r="O155" s="39"/>
      <c r="P155" s="34">
        <v>1</v>
      </c>
    </row>
    <row r="156" spans="1:16" ht="15.75" thickBot="1" x14ac:dyDescent="0.3">
      <c r="A156" s="31">
        <v>155</v>
      </c>
      <c r="B156" s="6" t="s">
        <v>254</v>
      </c>
      <c r="C156" s="32" t="s">
        <v>179</v>
      </c>
      <c r="D156" s="32" t="s">
        <v>28</v>
      </c>
      <c r="E156" s="33">
        <v>423</v>
      </c>
      <c r="F156" s="33">
        <v>513</v>
      </c>
      <c r="G156" s="34">
        <v>-4.0999999999999996</v>
      </c>
      <c r="H156" s="34">
        <v>-2.8</v>
      </c>
      <c r="I156" s="34">
        <v>-2.1</v>
      </c>
      <c r="J156" s="34">
        <v>0</v>
      </c>
      <c r="K156" s="34">
        <v>-3.6</v>
      </c>
      <c r="L156" s="34">
        <v>-12.6</v>
      </c>
      <c r="M156" s="34">
        <v>12.6</v>
      </c>
      <c r="N156" s="34">
        <v>1</v>
      </c>
      <c r="O156" s="39"/>
      <c r="P156" s="34">
        <v>1</v>
      </c>
    </row>
    <row r="157" spans="1:16" ht="15.75" thickBot="1" x14ac:dyDescent="0.3">
      <c r="A157" s="31">
        <v>156</v>
      </c>
      <c r="B157" s="6" t="s">
        <v>168</v>
      </c>
      <c r="C157" s="32" t="s">
        <v>40</v>
      </c>
      <c r="D157" s="32" t="s">
        <v>17</v>
      </c>
      <c r="E157" s="33">
        <v>150.19999999999999</v>
      </c>
      <c r="F157" s="33">
        <v>520</v>
      </c>
      <c r="G157" s="34">
        <v>-4.2</v>
      </c>
      <c r="H157" s="34">
        <v>-1.1000000000000001</v>
      </c>
      <c r="I157" s="34">
        <v>-3.9</v>
      </c>
      <c r="J157" s="34">
        <v>-1.6</v>
      </c>
      <c r="K157" s="34">
        <v>-1.9</v>
      </c>
      <c r="L157" s="34">
        <v>-12.7</v>
      </c>
      <c r="M157" s="34">
        <v>12.7</v>
      </c>
      <c r="N157" s="34">
        <v>1</v>
      </c>
      <c r="O157" s="39"/>
      <c r="P157" s="34">
        <v>1</v>
      </c>
    </row>
    <row r="158" spans="1:16" ht="15.75" thickBot="1" x14ac:dyDescent="0.3">
      <c r="A158" s="31">
        <v>157</v>
      </c>
      <c r="B158" s="6" t="s">
        <v>226</v>
      </c>
      <c r="C158" s="32" t="s">
        <v>179</v>
      </c>
      <c r="D158" s="32" t="s">
        <v>17</v>
      </c>
      <c r="E158" s="33">
        <v>480.9</v>
      </c>
      <c r="F158" s="33">
        <v>464</v>
      </c>
      <c r="G158" s="34">
        <v>-2.5</v>
      </c>
      <c r="H158" s="34">
        <v>-4.5999999999999996</v>
      </c>
      <c r="I158" s="34">
        <v>-1.2</v>
      </c>
      <c r="J158" s="34">
        <v>-3.5</v>
      </c>
      <c r="K158" s="34">
        <v>-1.3</v>
      </c>
      <c r="L158" s="34">
        <v>-13.1</v>
      </c>
      <c r="M158" s="34">
        <v>12.7</v>
      </c>
      <c r="N158" s="34">
        <v>0.6</v>
      </c>
      <c r="O158" s="39"/>
      <c r="P158" s="34">
        <v>0.6</v>
      </c>
    </row>
    <row r="159" spans="1:16" ht="15.75" thickBot="1" x14ac:dyDescent="0.3">
      <c r="A159" s="31">
        <v>158</v>
      </c>
      <c r="B159" s="6" t="s">
        <v>152</v>
      </c>
      <c r="C159" s="32" t="s">
        <v>62</v>
      </c>
      <c r="D159" s="32" t="s">
        <v>20</v>
      </c>
      <c r="E159" s="33">
        <v>87.6</v>
      </c>
      <c r="F159" s="33">
        <v>458</v>
      </c>
      <c r="G159" s="34">
        <v>-3.4</v>
      </c>
      <c r="H159" s="34">
        <v>-3.4</v>
      </c>
      <c r="I159" s="34">
        <v>-3.3</v>
      </c>
      <c r="J159" s="34">
        <v>-1.8</v>
      </c>
      <c r="K159" s="34">
        <v>-1.3</v>
      </c>
      <c r="L159" s="34">
        <v>-13.1</v>
      </c>
      <c r="M159" s="34">
        <v>12.7</v>
      </c>
      <c r="N159" s="34">
        <v>0.5</v>
      </c>
      <c r="O159" s="39"/>
      <c r="P159" s="34">
        <v>0.5</v>
      </c>
    </row>
    <row r="160" spans="1:16" ht="15.75" thickBot="1" x14ac:dyDescent="0.3">
      <c r="A160" s="31">
        <v>159</v>
      </c>
      <c r="B160" s="6" t="s">
        <v>239</v>
      </c>
      <c r="C160" s="32" t="s">
        <v>103</v>
      </c>
      <c r="D160" s="32" t="s">
        <v>17</v>
      </c>
      <c r="E160" s="33">
        <v>510.5</v>
      </c>
      <c r="F160" s="33">
        <v>470</v>
      </c>
      <c r="G160" s="34">
        <v>-4.0999999999999996</v>
      </c>
      <c r="H160" s="34">
        <v>-3.2</v>
      </c>
      <c r="I160" s="34">
        <v>-2.4</v>
      </c>
      <c r="J160" s="34">
        <v>-1.5</v>
      </c>
      <c r="K160" s="34">
        <v>-2</v>
      </c>
      <c r="L160" s="34">
        <v>-13.2</v>
      </c>
      <c r="M160" s="34">
        <v>12.7</v>
      </c>
      <c r="N160" s="34">
        <v>0.5</v>
      </c>
      <c r="O160" s="39"/>
      <c r="P160" s="34">
        <v>0.5</v>
      </c>
    </row>
    <row r="161" spans="1:16" ht="15.75" thickBot="1" x14ac:dyDescent="0.3">
      <c r="A161" s="31">
        <v>160</v>
      </c>
      <c r="B161" s="6" t="s">
        <v>228</v>
      </c>
      <c r="C161" s="32" t="s">
        <v>23</v>
      </c>
      <c r="D161" s="32" t="s">
        <v>48</v>
      </c>
      <c r="E161" s="33">
        <v>216.4</v>
      </c>
      <c r="F161" s="33">
        <v>597</v>
      </c>
      <c r="G161" s="34">
        <v>-2.4</v>
      </c>
      <c r="H161" s="34">
        <v>-0.3</v>
      </c>
      <c r="I161" s="34">
        <v>-3.2</v>
      </c>
      <c r="J161" s="34">
        <v>-2.7</v>
      </c>
      <c r="K161" s="34">
        <v>-4.0999999999999996</v>
      </c>
      <c r="L161" s="34">
        <v>-12.8</v>
      </c>
      <c r="M161" s="34">
        <v>12.1</v>
      </c>
      <c r="N161" s="34">
        <v>0.4</v>
      </c>
      <c r="O161" s="39"/>
      <c r="P161" s="34">
        <v>0.4</v>
      </c>
    </row>
    <row r="162" spans="1:16" ht="15.75" thickBot="1" x14ac:dyDescent="0.3">
      <c r="A162" s="31">
        <v>161</v>
      </c>
      <c r="B162" s="6" t="s">
        <v>235</v>
      </c>
      <c r="C162" s="32" t="s">
        <v>19</v>
      </c>
      <c r="D162" s="32" t="s">
        <v>17</v>
      </c>
      <c r="E162" s="33">
        <v>312.60000000000002</v>
      </c>
      <c r="F162" s="33">
        <v>528</v>
      </c>
      <c r="G162" s="34">
        <v>-3.6</v>
      </c>
      <c r="H162" s="34">
        <v>-2.1</v>
      </c>
      <c r="I162" s="34">
        <v>-3.8</v>
      </c>
      <c r="J162" s="34">
        <v>-1.2</v>
      </c>
      <c r="K162" s="34">
        <v>-2.6</v>
      </c>
      <c r="L162" s="34">
        <v>-13.4</v>
      </c>
      <c r="M162" s="34">
        <v>12.7</v>
      </c>
      <c r="N162" s="34">
        <v>0.3</v>
      </c>
      <c r="O162" s="39"/>
      <c r="P162" s="34">
        <v>0.3</v>
      </c>
    </row>
    <row r="163" spans="1:16" ht="15.75" thickBot="1" x14ac:dyDescent="0.3">
      <c r="A163" s="31">
        <v>162</v>
      </c>
      <c r="B163" s="6" t="s">
        <v>233</v>
      </c>
      <c r="C163" s="32" t="s">
        <v>101</v>
      </c>
      <c r="D163" s="32" t="s">
        <v>20</v>
      </c>
      <c r="E163" s="33">
        <v>420.9</v>
      </c>
      <c r="F163" s="33">
        <v>507</v>
      </c>
      <c r="G163" s="34">
        <v>-4</v>
      </c>
      <c r="H163" s="34">
        <v>-3.2</v>
      </c>
      <c r="I163" s="34">
        <v>-4.5</v>
      </c>
      <c r="J163" s="34">
        <v>1.5</v>
      </c>
      <c r="K163" s="34">
        <v>-3.4</v>
      </c>
      <c r="L163" s="34">
        <v>-13.6</v>
      </c>
      <c r="M163" s="34">
        <v>12.7</v>
      </c>
      <c r="N163" s="34">
        <v>0.1</v>
      </c>
      <c r="O163" s="39"/>
      <c r="P163" s="34">
        <v>0.1</v>
      </c>
    </row>
    <row r="164" spans="1:16" ht="15.75" thickBot="1" x14ac:dyDescent="0.3">
      <c r="A164" s="31">
        <v>163</v>
      </c>
      <c r="B164" s="6" t="s">
        <v>250</v>
      </c>
      <c r="C164" s="32" t="s">
        <v>103</v>
      </c>
      <c r="D164" s="32" t="s">
        <v>17</v>
      </c>
      <c r="E164" s="33">
        <v>420.3</v>
      </c>
      <c r="F164" s="33">
        <v>469</v>
      </c>
      <c r="G164" s="34">
        <v>-3.9</v>
      </c>
      <c r="H164" s="34">
        <v>-3.8</v>
      </c>
      <c r="I164" s="34">
        <v>-3.4</v>
      </c>
      <c r="J164" s="34">
        <v>0.3</v>
      </c>
      <c r="K164" s="34">
        <v>-2.8</v>
      </c>
      <c r="L164" s="34">
        <v>-13.6</v>
      </c>
      <c r="M164" s="34">
        <v>12.7</v>
      </c>
      <c r="N164" s="34">
        <v>0</v>
      </c>
      <c r="O164" s="39"/>
      <c r="P164" s="34">
        <v>0</v>
      </c>
    </row>
    <row r="165" spans="1:16" ht="15.75" thickBot="1" x14ac:dyDescent="0.3">
      <c r="A165" s="31">
        <v>164</v>
      </c>
      <c r="B165" s="6" t="s">
        <v>245</v>
      </c>
      <c r="C165" s="32" t="s">
        <v>93</v>
      </c>
      <c r="D165" s="32" t="s">
        <v>17</v>
      </c>
      <c r="E165" s="33">
        <v>409.3</v>
      </c>
      <c r="F165" s="33">
        <v>449</v>
      </c>
      <c r="G165" s="34">
        <v>-3.7</v>
      </c>
      <c r="H165" s="34">
        <v>-4.5999999999999996</v>
      </c>
      <c r="I165" s="34">
        <v>-2.4</v>
      </c>
      <c r="J165" s="34">
        <v>-1.8</v>
      </c>
      <c r="K165" s="34">
        <v>-1.2</v>
      </c>
      <c r="L165" s="34">
        <v>-13.6</v>
      </c>
      <c r="M165" s="34">
        <v>12.7</v>
      </c>
      <c r="N165" s="34">
        <v>0</v>
      </c>
      <c r="O165" s="39"/>
      <c r="P165" s="34">
        <v>0</v>
      </c>
    </row>
    <row r="166" spans="1:16" ht="15.75" thickBot="1" x14ac:dyDescent="0.3">
      <c r="A166" s="31">
        <v>165</v>
      </c>
      <c r="B166" s="6" t="s">
        <v>206</v>
      </c>
      <c r="C166" s="32" t="s">
        <v>33</v>
      </c>
      <c r="D166" s="32" t="s">
        <v>207</v>
      </c>
      <c r="E166" s="33">
        <v>89.1</v>
      </c>
      <c r="F166" s="33">
        <v>591</v>
      </c>
      <c r="G166" s="34">
        <v>-3.1</v>
      </c>
      <c r="H166" s="34">
        <v>-0.7</v>
      </c>
      <c r="I166" s="34">
        <v>-3.4</v>
      </c>
      <c r="J166" s="34">
        <v>-1.1000000000000001</v>
      </c>
      <c r="K166" s="34">
        <v>-4.9000000000000004</v>
      </c>
      <c r="L166" s="34">
        <v>-13.2</v>
      </c>
      <c r="M166" s="34">
        <v>12.1</v>
      </c>
      <c r="N166" s="34">
        <v>-0.1</v>
      </c>
      <c r="O166" s="39"/>
      <c r="P166" s="34">
        <v>-0.1</v>
      </c>
    </row>
    <row r="167" spans="1:16" ht="15.75" thickBot="1" x14ac:dyDescent="0.3">
      <c r="A167" s="31">
        <v>166</v>
      </c>
      <c r="B167" s="6" t="s">
        <v>220</v>
      </c>
      <c r="C167" s="32" t="s">
        <v>103</v>
      </c>
      <c r="D167" s="32" t="s">
        <v>107</v>
      </c>
      <c r="E167" s="33">
        <v>134.4</v>
      </c>
      <c r="F167" s="33">
        <v>570</v>
      </c>
      <c r="G167" s="34">
        <v>-3.1</v>
      </c>
      <c r="H167" s="34">
        <v>-1</v>
      </c>
      <c r="I167" s="34">
        <v>-3.2</v>
      </c>
      <c r="J167" s="34">
        <v>-2.4</v>
      </c>
      <c r="K167" s="34">
        <v>-3.7</v>
      </c>
      <c r="L167" s="34">
        <v>-13.4</v>
      </c>
      <c r="M167" s="34">
        <v>12.1</v>
      </c>
      <c r="N167" s="34">
        <v>-0.3</v>
      </c>
      <c r="O167" s="39"/>
      <c r="P167" s="34">
        <v>-0.3</v>
      </c>
    </row>
    <row r="168" spans="1:16" ht="15.75" thickBot="1" x14ac:dyDescent="0.3">
      <c r="A168" s="31">
        <v>167</v>
      </c>
      <c r="B168" s="6" t="s">
        <v>222</v>
      </c>
      <c r="C168" s="32" t="s">
        <v>44</v>
      </c>
      <c r="D168" s="32" t="s">
        <v>17</v>
      </c>
      <c r="E168" s="33">
        <v>377.4</v>
      </c>
      <c r="F168" s="33">
        <v>486</v>
      </c>
      <c r="G168" s="34">
        <v>-4.2</v>
      </c>
      <c r="H168" s="34">
        <v>-3.4</v>
      </c>
      <c r="I168" s="34">
        <v>-3.9</v>
      </c>
      <c r="J168" s="34">
        <v>-0.1</v>
      </c>
      <c r="K168" s="34">
        <v>-2.2000000000000002</v>
      </c>
      <c r="L168" s="34">
        <v>-14</v>
      </c>
      <c r="M168" s="34">
        <v>12.7</v>
      </c>
      <c r="N168" s="34">
        <v>-0.3</v>
      </c>
      <c r="O168" s="39"/>
      <c r="P168" s="34">
        <v>-0.3</v>
      </c>
    </row>
    <row r="169" spans="1:16" ht="15.75" thickBot="1" x14ac:dyDescent="0.3">
      <c r="A169" s="31">
        <v>168</v>
      </c>
      <c r="B169" s="6" t="s">
        <v>256</v>
      </c>
      <c r="C169" s="32" t="s">
        <v>85</v>
      </c>
      <c r="D169" s="32" t="s">
        <v>30</v>
      </c>
      <c r="E169" s="33">
        <v>291.5</v>
      </c>
      <c r="F169" s="33">
        <v>498</v>
      </c>
      <c r="G169" s="34">
        <v>-5.0999999999999996</v>
      </c>
      <c r="H169" s="34">
        <v>-2.1</v>
      </c>
      <c r="I169" s="34">
        <v>-5.0999999999999996</v>
      </c>
      <c r="J169" s="34">
        <v>2.4</v>
      </c>
      <c r="K169" s="34">
        <v>-3.1</v>
      </c>
      <c r="L169" s="34">
        <v>-13.1</v>
      </c>
      <c r="M169" s="34">
        <v>11.5</v>
      </c>
      <c r="N169" s="34">
        <v>-0.5</v>
      </c>
      <c r="O169" s="39"/>
      <c r="P169" s="34">
        <v>-0.5</v>
      </c>
    </row>
    <row r="170" spans="1:16" ht="15.75" thickBot="1" x14ac:dyDescent="0.3">
      <c r="A170" s="31">
        <v>169</v>
      </c>
      <c r="B170" s="6" t="s">
        <v>287</v>
      </c>
      <c r="C170" s="32" t="s">
        <v>58</v>
      </c>
      <c r="D170" s="32" t="s">
        <v>28</v>
      </c>
      <c r="E170" s="33">
        <v>385.9</v>
      </c>
      <c r="F170" s="33">
        <v>497</v>
      </c>
      <c r="G170" s="34">
        <v>-5.8</v>
      </c>
      <c r="H170" s="34">
        <v>-2.1</v>
      </c>
      <c r="I170" s="34">
        <v>-5.5</v>
      </c>
      <c r="J170" s="34">
        <v>3.1</v>
      </c>
      <c r="K170" s="34">
        <v>-3.9</v>
      </c>
      <c r="L170" s="34">
        <v>-14.1</v>
      </c>
      <c r="M170" s="34">
        <v>12.6</v>
      </c>
      <c r="N170" s="34">
        <v>-0.5</v>
      </c>
      <c r="O170" s="39"/>
      <c r="P170" s="34">
        <v>-0.5</v>
      </c>
    </row>
    <row r="171" spans="1:16" ht="15.75" thickBot="1" x14ac:dyDescent="0.3">
      <c r="A171" s="31">
        <v>170</v>
      </c>
      <c r="B171" s="6" t="s">
        <v>210</v>
      </c>
      <c r="C171" s="32" t="s">
        <v>44</v>
      </c>
      <c r="D171" s="32" t="s">
        <v>67</v>
      </c>
      <c r="E171" s="33">
        <v>107.4</v>
      </c>
      <c r="F171" s="33">
        <v>584</v>
      </c>
      <c r="G171" s="34">
        <v>-2.7</v>
      </c>
      <c r="H171" s="34">
        <v>-0.7</v>
      </c>
      <c r="I171" s="34">
        <v>-4.0999999999999996</v>
      </c>
      <c r="J171" s="34">
        <v>-1.7</v>
      </c>
      <c r="K171" s="34">
        <v>-3.9</v>
      </c>
      <c r="L171" s="34">
        <v>-13.1</v>
      </c>
      <c r="M171" s="34">
        <v>11.5</v>
      </c>
      <c r="N171" s="34">
        <v>-0.6</v>
      </c>
      <c r="O171" s="39"/>
      <c r="P171" s="34">
        <v>-0.6</v>
      </c>
    </row>
    <row r="172" spans="1:16" ht="15.75" thickBot="1" x14ac:dyDescent="0.3">
      <c r="A172" s="31">
        <v>171</v>
      </c>
      <c r="B172" s="6" t="s">
        <v>268</v>
      </c>
      <c r="C172" s="32" t="s">
        <v>70</v>
      </c>
      <c r="D172" s="32" t="s">
        <v>28</v>
      </c>
      <c r="E172" s="33">
        <v>422.5</v>
      </c>
      <c r="F172" s="33">
        <v>393</v>
      </c>
      <c r="G172" s="34">
        <v>-4.2</v>
      </c>
      <c r="H172" s="34">
        <v>-5</v>
      </c>
      <c r="I172" s="34">
        <v>-2.7</v>
      </c>
      <c r="J172" s="34">
        <v>-2</v>
      </c>
      <c r="K172" s="34">
        <v>-0.4</v>
      </c>
      <c r="L172" s="34">
        <v>-14.2</v>
      </c>
      <c r="M172" s="34">
        <v>12.6</v>
      </c>
      <c r="N172" s="34">
        <v>-0.6</v>
      </c>
      <c r="O172" s="39"/>
      <c r="P172" s="34">
        <v>-0.6</v>
      </c>
    </row>
    <row r="173" spans="1:16" ht="15.75" thickBot="1" x14ac:dyDescent="0.3">
      <c r="A173" s="31">
        <v>172</v>
      </c>
      <c r="B173" s="6" t="s">
        <v>258</v>
      </c>
      <c r="C173" s="32" t="s">
        <v>38</v>
      </c>
      <c r="D173" s="32" t="s">
        <v>17</v>
      </c>
      <c r="E173" s="33">
        <v>391.6</v>
      </c>
      <c r="F173" s="33">
        <v>455</v>
      </c>
      <c r="G173" s="34">
        <v>-3.5</v>
      </c>
      <c r="H173" s="34">
        <v>-4.3</v>
      </c>
      <c r="I173" s="34">
        <v>-1.6</v>
      </c>
      <c r="J173" s="34">
        <v>-3.1</v>
      </c>
      <c r="K173" s="34">
        <v>-1.9</v>
      </c>
      <c r="L173" s="34">
        <v>-14.4</v>
      </c>
      <c r="M173" s="34">
        <v>12.7</v>
      </c>
      <c r="N173" s="34">
        <v>-0.7</v>
      </c>
      <c r="O173" s="39"/>
      <c r="P173" s="34">
        <v>-0.7</v>
      </c>
    </row>
    <row r="174" spans="1:16" ht="15.75" thickBot="1" x14ac:dyDescent="0.3">
      <c r="A174" s="31">
        <v>173</v>
      </c>
      <c r="B174" s="6" t="s">
        <v>272</v>
      </c>
      <c r="C174" s="32" t="s">
        <v>16</v>
      </c>
      <c r="D174" s="32" t="s">
        <v>48</v>
      </c>
      <c r="E174" s="33">
        <v>334.8</v>
      </c>
      <c r="F174" s="33">
        <v>501</v>
      </c>
      <c r="G174" s="34">
        <v>-2.9</v>
      </c>
      <c r="H174" s="34">
        <v>-3</v>
      </c>
      <c r="I174" s="34">
        <v>-2.6</v>
      </c>
      <c r="J174" s="34">
        <v>-2.4</v>
      </c>
      <c r="K174" s="34">
        <v>-3</v>
      </c>
      <c r="L174" s="34">
        <v>-13.9</v>
      </c>
      <c r="M174" s="34">
        <v>12.1</v>
      </c>
      <c r="N174" s="34">
        <v>-0.7</v>
      </c>
      <c r="O174" s="39"/>
      <c r="P174" s="34">
        <v>-0.7</v>
      </c>
    </row>
    <row r="175" spans="1:16" ht="15.75" thickBot="1" x14ac:dyDescent="0.3">
      <c r="A175" s="31">
        <v>174</v>
      </c>
      <c r="B175" s="6" t="s">
        <v>246</v>
      </c>
      <c r="C175" s="32" t="s">
        <v>80</v>
      </c>
      <c r="D175" s="32" t="s">
        <v>17</v>
      </c>
      <c r="E175" s="33">
        <v>236.6</v>
      </c>
      <c r="F175" s="33">
        <v>470</v>
      </c>
      <c r="G175" s="34">
        <v>-4.4000000000000004</v>
      </c>
      <c r="H175" s="34">
        <v>-4</v>
      </c>
      <c r="I175" s="34">
        <v>-3.3</v>
      </c>
      <c r="J175" s="34">
        <v>-0.2</v>
      </c>
      <c r="K175" s="34">
        <v>-2.6</v>
      </c>
      <c r="L175" s="34">
        <v>-14.5</v>
      </c>
      <c r="M175" s="34">
        <v>12.7</v>
      </c>
      <c r="N175" s="34">
        <v>-0.8</v>
      </c>
      <c r="O175" s="39"/>
      <c r="P175" s="34">
        <v>-0.8</v>
      </c>
    </row>
    <row r="176" spans="1:16" ht="15.75" thickBot="1" x14ac:dyDescent="0.3">
      <c r="A176" s="31">
        <v>175</v>
      </c>
      <c r="B176" s="6" t="s">
        <v>284</v>
      </c>
      <c r="C176" s="32" t="s">
        <v>80</v>
      </c>
      <c r="D176" s="32" t="s">
        <v>45</v>
      </c>
      <c r="E176" s="33">
        <v>447.1</v>
      </c>
      <c r="F176" s="33">
        <v>413</v>
      </c>
      <c r="G176" s="34">
        <v>-3.4</v>
      </c>
      <c r="H176" s="34">
        <v>-6.1</v>
      </c>
      <c r="I176" s="34">
        <v>-2</v>
      </c>
      <c r="J176" s="34">
        <v>-1.8</v>
      </c>
      <c r="K176" s="34">
        <v>-1.1000000000000001</v>
      </c>
      <c r="L176" s="34">
        <v>-14.5</v>
      </c>
      <c r="M176" s="34">
        <v>12.6</v>
      </c>
      <c r="N176" s="34">
        <v>-0.9</v>
      </c>
      <c r="O176" s="39"/>
      <c r="P176" s="34">
        <v>-0.9</v>
      </c>
    </row>
    <row r="177" spans="1:16" ht="15.75" thickBot="1" x14ac:dyDescent="0.3">
      <c r="A177" s="31">
        <v>176</v>
      </c>
      <c r="B177" s="6" t="s">
        <v>260</v>
      </c>
      <c r="C177" s="32" t="s">
        <v>70</v>
      </c>
      <c r="D177" s="32" t="s">
        <v>20</v>
      </c>
      <c r="E177" s="33">
        <v>426.5</v>
      </c>
      <c r="F177" s="33">
        <v>467</v>
      </c>
      <c r="G177" s="34">
        <v>-4.8</v>
      </c>
      <c r="H177" s="34">
        <v>-3.2</v>
      </c>
      <c r="I177" s="34">
        <v>-5</v>
      </c>
      <c r="J177" s="34">
        <v>0.3</v>
      </c>
      <c r="K177" s="34">
        <v>-2</v>
      </c>
      <c r="L177" s="34">
        <v>-14.7</v>
      </c>
      <c r="M177" s="34">
        <v>12.7</v>
      </c>
      <c r="N177" s="34">
        <v>-1</v>
      </c>
      <c r="O177" s="39"/>
      <c r="P177" s="34">
        <v>-1</v>
      </c>
    </row>
    <row r="178" spans="1:16" ht="15.75" thickBot="1" x14ac:dyDescent="0.3">
      <c r="A178" s="31">
        <v>177</v>
      </c>
      <c r="B178" s="6" t="s">
        <v>217</v>
      </c>
      <c r="C178" s="32" t="s">
        <v>62</v>
      </c>
      <c r="D178" s="32" t="s">
        <v>17</v>
      </c>
      <c r="E178" s="33">
        <v>280</v>
      </c>
      <c r="F178" s="33">
        <v>460</v>
      </c>
      <c r="G178" s="34">
        <v>-3.5</v>
      </c>
      <c r="H178" s="34">
        <v>-2.9</v>
      </c>
      <c r="I178" s="34">
        <v>-1.1000000000000001</v>
      </c>
      <c r="J178" s="34">
        <v>-5.3</v>
      </c>
      <c r="K178" s="34">
        <v>-1.9</v>
      </c>
      <c r="L178" s="34">
        <v>-14.7</v>
      </c>
      <c r="M178" s="34">
        <v>12.7</v>
      </c>
      <c r="N178" s="34">
        <v>-1</v>
      </c>
      <c r="O178" s="39"/>
      <c r="P178" s="34">
        <v>-1</v>
      </c>
    </row>
    <row r="179" spans="1:16" ht="15.75" thickBot="1" x14ac:dyDescent="0.3">
      <c r="A179" s="31">
        <v>178</v>
      </c>
      <c r="B179" s="6" t="s">
        <v>216</v>
      </c>
      <c r="C179" s="32" t="s">
        <v>88</v>
      </c>
      <c r="D179" s="32" t="s">
        <v>17</v>
      </c>
      <c r="E179" s="33">
        <v>132.30000000000001</v>
      </c>
      <c r="F179" s="33">
        <v>519</v>
      </c>
      <c r="G179" s="34">
        <v>-2.6</v>
      </c>
      <c r="H179" s="34">
        <v>-2.7</v>
      </c>
      <c r="I179" s="34">
        <v>-3</v>
      </c>
      <c r="J179" s="34">
        <v>-3.7</v>
      </c>
      <c r="K179" s="34">
        <v>-3</v>
      </c>
      <c r="L179" s="34">
        <v>-14.9</v>
      </c>
      <c r="M179" s="34">
        <v>12.7</v>
      </c>
      <c r="N179" s="34">
        <v>-1.2</v>
      </c>
      <c r="O179" s="39"/>
      <c r="P179" s="34">
        <v>-1.2</v>
      </c>
    </row>
    <row r="180" spans="1:16" ht="15.75" thickBot="1" x14ac:dyDescent="0.3">
      <c r="A180" s="31">
        <v>179</v>
      </c>
      <c r="B180" s="6" t="s">
        <v>251</v>
      </c>
      <c r="C180" s="32" t="s">
        <v>53</v>
      </c>
      <c r="D180" s="32" t="s">
        <v>120</v>
      </c>
      <c r="E180" s="33">
        <v>164.2</v>
      </c>
      <c r="F180" s="33">
        <v>439</v>
      </c>
      <c r="G180" s="34">
        <v>-4.2</v>
      </c>
      <c r="H180" s="34">
        <v>-4.5999999999999996</v>
      </c>
      <c r="I180" s="34">
        <v>-2.9</v>
      </c>
      <c r="J180" s="34">
        <v>-0.8</v>
      </c>
      <c r="K180" s="34">
        <v>-2.2000000000000002</v>
      </c>
      <c r="L180" s="34">
        <v>-14.7</v>
      </c>
      <c r="M180" s="34">
        <v>12.5</v>
      </c>
      <c r="N180" s="34">
        <v>-1.2</v>
      </c>
      <c r="O180" s="39"/>
      <c r="P180" s="34">
        <v>-1.2</v>
      </c>
    </row>
    <row r="181" spans="1:16" ht="15.75" thickBot="1" x14ac:dyDescent="0.3">
      <c r="A181" s="31">
        <v>180</v>
      </c>
      <c r="B181" s="6" t="s">
        <v>249</v>
      </c>
      <c r="C181" s="32" t="s">
        <v>106</v>
      </c>
      <c r="D181" s="32" t="s">
        <v>17</v>
      </c>
      <c r="E181" s="33">
        <v>296.89999999999998</v>
      </c>
      <c r="F181" s="33">
        <v>440</v>
      </c>
      <c r="G181" s="34">
        <v>-5.8</v>
      </c>
      <c r="H181" s="34">
        <v>-3</v>
      </c>
      <c r="I181" s="34">
        <v>-3.7</v>
      </c>
      <c r="J181" s="34">
        <v>-0.2</v>
      </c>
      <c r="K181" s="34">
        <v>-2.4</v>
      </c>
      <c r="L181" s="34">
        <v>-15</v>
      </c>
      <c r="M181" s="34">
        <v>12.7</v>
      </c>
      <c r="N181" s="34">
        <v>-1.3</v>
      </c>
      <c r="O181" s="39"/>
      <c r="P181" s="34">
        <v>-1.3</v>
      </c>
    </row>
    <row r="182" spans="1:16" ht="15.75" thickBot="1" x14ac:dyDescent="0.3">
      <c r="A182" s="31">
        <v>181</v>
      </c>
      <c r="B182" s="6" t="s">
        <v>202</v>
      </c>
      <c r="C182" s="32" t="s">
        <v>16</v>
      </c>
      <c r="D182" s="32" t="s">
        <v>17</v>
      </c>
      <c r="E182" s="33">
        <v>218.3</v>
      </c>
      <c r="F182" s="33">
        <v>433</v>
      </c>
      <c r="G182" s="34">
        <v>-4.3</v>
      </c>
      <c r="H182" s="34">
        <v>-3.9</v>
      </c>
      <c r="I182" s="34">
        <v>-3.4</v>
      </c>
      <c r="J182" s="34">
        <v>-1.7</v>
      </c>
      <c r="K182" s="34">
        <v>-1.8</v>
      </c>
      <c r="L182" s="34">
        <v>-15.2</v>
      </c>
      <c r="M182" s="34">
        <v>12.7</v>
      </c>
      <c r="N182" s="34">
        <v>-1.5</v>
      </c>
      <c r="O182" s="39"/>
      <c r="P182" s="34">
        <v>-1.5</v>
      </c>
    </row>
    <row r="183" spans="1:16" ht="15.75" thickBot="1" x14ac:dyDescent="0.3">
      <c r="A183" s="31">
        <v>182</v>
      </c>
      <c r="B183" s="6" t="s">
        <v>261</v>
      </c>
      <c r="C183" s="32" t="s">
        <v>42</v>
      </c>
      <c r="D183" s="32" t="s">
        <v>120</v>
      </c>
      <c r="E183" s="33">
        <v>153.4</v>
      </c>
      <c r="F183" s="33">
        <v>465</v>
      </c>
      <c r="G183" s="34">
        <v>-3.8</v>
      </c>
      <c r="H183" s="34">
        <v>-4.5</v>
      </c>
      <c r="I183" s="34">
        <v>-5.3</v>
      </c>
      <c r="J183" s="34">
        <v>0.7</v>
      </c>
      <c r="K183" s="34">
        <v>-2.2000000000000002</v>
      </c>
      <c r="L183" s="34">
        <v>-15.1</v>
      </c>
      <c r="M183" s="34">
        <v>12.5</v>
      </c>
      <c r="N183" s="34">
        <v>-1.7</v>
      </c>
      <c r="O183" s="39"/>
      <c r="P183" s="34">
        <v>-1.7</v>
      </c>
    </row>
    <row r="184" spans="1:16" ht="15.75" thickBot="1" x14ac:dyDescent="0.3">
      <c r="A184" s="31">
        <v>183</v>
      </c>
      <c r="B184" s="6" t="s">
        <v>173</v>
      </c>
      <c r="C184" s="32" t="s">
        <v>106</v>
      </c>
      <c r="D184" s="32" t="s">
        <v>17</v>
      </c>
      <c r="E184" s="33">
        <v>166.5</v>
      </c>
      <c r="F184" s="33">
        <v>442</v>
      </c>
      <c r="G184" s="34">
        <v>-5.4</v>
      </c>
      <c r="H184" s="34">
        <v>-3.3</v>
      </c>
      <c r="I184" s="34">
        <v>-4.3</v>
      </c>
      <c r="J184" s="34">
        <v>-0.6</v>
      </c>
      <c r="K184" s="34">
        <v>-2</v>
      </c>
      <c r="L184" s="34">
        <v>-15.7</v>
      </c>
      <c r="M184" s="34">
        <v>12.7</v>
      </c>
      <c r="N184" s="34">
        <v>-2</v>
      </c>
      <c r="O184" s="39"/>
      <c r="P184" s="34">
        <v>-2</v>
      </c>
    </row>
    <row r="185" spans="1:16" ht="15.75" thickBot="1" x14ac:dyDescent="0.3">
      <c r="A185" s="31">
        <v>184</v>
      </c>
      <c r="B185" s="6" t="s">
        <v>266</v>
      </c>
      <c r="C185" s="32" t="s">
        <v>101</v>
      </c>
      <c r="D185" s="32" t="s">
        <v>158</v>
      </c>
      <c r="E185" s="33">
        <v>288</v>
      </c>
      <c r="F185" s="33">
        <v>478</v>
      </c>
      <c r="G185" s="34">
        <v>-3.5</v>
      </c>
      <c r="H185" s="34">
        <v>-4.0999999999999996</v>
      </c>
      <c r="I185" s="34">
        <v>-3.6</v>
      </c>
      <c r="J185" s="34">
        <v>-1.5</v>
      </c>
      <c r="K185" s="34">
        <v>-2</v>
      </c>
      <c r="L185" s="34">
        <v>-14.6</v>
      </c>
      <c r="M185" s="34">
        <v>11.5</v>
      </c>
      <c r="N185" s="34">
        <v>-2.1</v>
      </c>
      <c r="O185" s="39"/>
      <c r="P185" s="34">
        <v>-2.1</v>
      </c>
    </row>
    <row r="186" spans="1:16" ht="15.75" thickBot="1" x14ac:dyDescent="0.3">
      <c r="A186" s="31">
        <v>185</v>
      </c>
      <c r="B186" s="6" t="s">
        <v>243</v>
      </c>
      <c r="C186" s="32" t="s">
        <v>40</v>
      </c>
      <c r="D186" s="32" t="s">
        <v>107</v>
      </c>
      <c r="E186" s="33">
        <v>263.8</v>
      </c>
      <c r="F186" s="33">
        <v>483</v>
      </c>
      <c r="G186" s="34">
        <v>-4.3</v>
      </c>
      <c r="H186" s="34">
        <v>-3.3</v>
      </c>
      <c r="I186" s="34">
        <v>-5.7</v>
      </c>
      <c r="J186" s="34">
        <v>0.8</v>
      </c>
      <c r="K186" s="34">
        <v>-2.7</v>
      </c>
      <c r="L186" s="34">
        <v>-15.2</v>
      </c>
      <c r="M186" s="34">
        <v>12.1</v>
      </c>
      <c r="N186" s="34">
        <v>-2.1</v>
      </c>
      <c r="O186" s="39"/>
      <c r="P186" s="34">
        <v>-2.1</v>
      </c>
    </row>
    <row r="187" spans="1:16" ht="15.75" thickBot="1" x14ac:dyDescent="0.3">
      <c r="A187" s="31">
        <v>186</v>
      </c>
      <c r="B187" s="6" t="s">
        <v>242</v>
      </c>
      <c r="C187" s="32" t="s">
        <v>53</v>
      </c>
      <c r="D187" s="32" t="s">
        <v>17</v>
      </c>
      <c r="E187" s="33">
        <v>213.2</v>
      </c>
      <c r="F187" s="33">
        <v>615</v>
      </c>
      <c r="G187" s="34">
        <v>-4.7</v>
      </c>
      <c r="H187" s="34">
        <v>0.5</v>
      </c>
      <c r="I187" s="34">
        <v>-7.3</v>
      </c>
      <c r="J187" s="34">
        <v>1.4</v>
      </c>
      <c r="K187" s="34">
        <v>-5.8</v>
      </c>
      <c r="L187" s="34">
        <v>-15.8</v>
      </c>
      <c r="M187" s="34">
        <v>12.7</v>
      </c>
      <c r="N187" s="34">
        <v>-2.1</v>
      </c>
      <c r="O187" s="39"/>
      <c r="P187" s="34">
        <v>-2.1</v>
      </c>
    </row>
    <row r="188" spans="1:16" ht="15.75" thickBot="1" x14ac:dyDescent="0.3">
      <c r="A188" s="31">
        <v>187</v>
      </c>
      <c r="B188" s="6" t="s">
        <v>271</v>
      </c>
      <c r="C188" s="32" t="s">
        <v>144</v>
      </c>
      <c r="D188" s="32" t="s">
        <v>120</v>
      </c>
      <c r="E188" s="33">
        <v>171.7</v>
      </c>
      <c r="F188" s="33">
        <v>490</v>
      </c>
      <c r="G188" s="34">
        <v>-3.4</v>
      </c>
      <c r="H188" s="34">
        <v>-4.7</v>
      </c>
      <c r="I188" s="34">
        <v>-3.3</v>
      </c>
      <c r="J188" s="34">
        <v>-1.9</v>
      </c>
      <c r="K188" s="34">
        <v>-2.5</v>
      </c>
      <c r="L188" s="34">
        <v>-15.8</v>
      </c>
      <c r="M188" s="34">
        <v>12.5</v>
      </c>
      <c r="N188" s="34">
        <v>-2.2999999999999998</v>
      </c>
      <c r="O188" s="39"/>
      <c r="P188" s="34">
        <v>-2.2999999999999998</v>
      </c>
    </row>
    <row r="189" spans="1:16" ht="15.75" thickBot="1" x14ac:dyDescent="0.3">
      <c r="A189" s="31">
        <v>188</v>
      </c>
      <c r="B189" s="6" t="s">
        <v>273</v>
      </c>
      <c r="C189" s="32" t="s">
        <v>78</v>
      </c>
      <c r="D189" s="32" t="s">
        <v>120</v>
      </c>
      <c r="E189" s="33">
        <v>251.2</v>
      </c>
      <c r="F189" s="33">
        <v>379</v>
      </c>
      <c r="G189" s="34">
        <v>-5.6</v>
      </c>
      <c r="H189" s="34">
        <v>-5.8</v>
      </c>
      <c r="I189" s="34">
        <v>-2.6</v>
      </c>
      <c r="J189" s="34">
        <v>-1</v>
      </c>
      <c r="K189" s="34">
        <v>-0.7</v>
      </c>
      <c r="L189" s="34">
        <v>-15.8</v>
      </c>
      <c r="M189" s="34">
        <v>12.5</v>
      </c>
      <c r="N189" s="34">
        <v>-2.2999999999999998</v>
      </c>
      <c r="O189" s="39"/>
      <c r="P189" s="34">
        <v>-2.2999999999999998</v>
      </c>
    </row>
    <row r="190" spans="1:16" ht="15.75" thickBot="1" x14ac:dyDescent="0.3">
      <c r="A190" s="31">
        <v>189</v>
      </c>
      <c r="B190" s="6" t="s">
        <v>257</v>
      </c>
      <c r="C190" s="32" t="s">
        <v>144</v>
      </c>
      <c r="D190" s="32" t="s">
        <v>91</v>
      </c>
      <c r="E190" s="33">
        <v>511</v>
      </c>
      <c r="F190" s="33">
        <v>379</v>
      </c>
      <c r="G190" s="34">
        <v>-5.4</v>
      </c>
      <c r="H190" s="34">
        <v>-5.8</v>
      </c>
      <c r="I190" s="34">
        <v>-1.2</v>
      </c>
      <c r="J190" s="34">
        <v>-1.9</v>
      </c>
      <c r="K190" s="34">
        <v>-1.8</v>
      </c>
      <c r="L190" s="34">
        <v>-16.100000000000001</v>
      </c>
      <c r="M190" s="34">
        <v>12.7</v>
      </c>
      <c r="N190" s="34">
        <v>-2.4</v>
      </c>
      <c r="O190" s="39"/>
      <c r="P190" s="34">
        <v>-2.4</v>
      </c>
    </row>
    <row r="191" spans="1:16" ht="15.75" thickBot="1" x14ac:dyDescent="0.3">
      <c r="A191" s="31">
        <v>190</v>
      </c>
      <c r="B191" s="6" t="s">
        <v>262</v>
      </c>
      <c r="C191" s="32" t="s">
        <v>82</v>
      </c>
      <c r="D191" s="32" t="s">
        <v>91</v>
      </c>
      <c r="E191" s="33">
        <v>407.4</v>
      </c>
      <c r="F191" s="33">
        <v>382</v>
      </c>
      <c r="G191" s="34">
        <v>-4.3</v>
      </c>
      <c r="H191" s="34">
        <v>-5.9</v>
      </c>
      <c r="I191" s="34">
        <v>-3.3</v>
      </c>
      <c r="J191" s="34">
        <v>-2.1</v>
      </c>
      <c r="K191" s="34">
        <v>-0.8</v>
      </c>
      <c r="L191" s="34">
        <v>-16.399999999999999</v>
      </c>
      <c r="M191" s="34">
        <v>12.7</v>
      </c>
      <c r="N191" s="34">
        <v>-2.7</v>
      </c>
      <c r="O191" s="39"/>
      <c r="P191" s="34">
        <v>-2.7</v>
      </c>
    </row>
    <row r="192" spans="1:16" ht="15.75" thickBot="1" x14ac:dyDescent="0.3">
      <c r="A192" s="31">
        <v>191</v>
      </c>
      <c r="B192" s="6" t="s">
        <v>300</v>
      </c>
      <c r="C192" s="32" t="s">
        <v>78</v>
      </c>
      <c r="D192" s="32" t="s">
        <v>28</v>
      </c>
      <c r="E192" s="33">
        <v>417.4</v>
      </c>
      <c r="F192" s="33">
        <v>488</v>
      </c>
      <c r="G192" s="34">
        <v>-3.4</v>
      </c>
      <c r="H192" s="34">
        <v>-4</v>
      </c>
      <c r="I192" s="34">
        <v>-3.3</v>
      </c>
      <c r="J192" s="34">
        <v>-1.5</v>
      </c>
      <c r="K192" s="34">
        <v>-4.2</v>
      </c>
      <c r="L192" s="34">
        <v>-16.3</v>
      </c>
      <c r="M192" s="34">
        <v>12.6</v>
      </c>
      <c r="N192" s="34">
        <v>-2.7</v>
      </c>
      <c r="O192" s="39"/>
      <c r="P192" s="34">
        <v>-2.7</v>
      </c>
    </row>
    <row r="193" spans="1:16" ht="15.75" thickBot="1" x14ac:dyDescent="0.3">
      <c r="A193" s="31">
        <v>192</v>
      </c>
      <c r="B193" s="6" t="s">
        <v>253</v>
      </c>
      <c r="C193" s="32" t="s">
        <v>56</v>
      </c>
      <c r="D193" s="32" t="s">
        <v>67</v>
      </c>
      <c r="E193" s="33">
        <v>421.5</v>
      </c>
      <c r="F193" s="33">
        <v>381</v>
      </c>
      <c r="G193" s="34">
        <v>-5.6</v>
      </c>
      <c r="H193" s="34">
        <v>-5.5</v>
      </c>
      <c r="I193" s="34">
        <v>-3.1</v>
      </c>
      <c r="J193" s="34">
        <v>-0.3</v>
      </c>
      <c r="K193" s="34">
        <v>-0.9</v>
      </c>
      <c r="L193" s="34">
        <v>-15.4</v>
      </c>
      <c r="M193" s="34">
        <v>11.5</v>
      </c>
      <c r="N193" s="34">
        <v>-2.9</v>
      </c>
      <c r="O193" s="39"/>
      <c r="P193" s="34">
        <v>-2.9</v>
      </c>
    </row>
    <row r="194" spans="1:16" ht="15.75" thickBot="1" x14ac:dyDescent="0.3">
      <c r="A194" s="31">
        <v>193</v>
      </c>
      <c r="B194" s="6" t="s">
        <v>283</v>
      </c>
      <c r="C194" s="32" t="s">
        <v>78</v>
      </c>
      <c r="D194" s="32" t="s">
        <v>91</v>
      </c>
      <c r="E194" s="33">
        <v>343.8</v>
      </c>
      <c r="F194" s="33">
        <v>378</v>
      </c>
      <c r="G194" s="34">
        <v>-5.3</v>
      </c>
      <c r="H194" s="34">
        <v>-5.9</v>
      </c>
      <c r="I194" s="34">
        <v>-4.0999999999999996</v>
      </c>
      <c r="J194" s="34">
        <v>-0.4</v>
      </c>
      <c r="K194" s="34">
        <v>-1</v>
      </c>
      <c r="L194" s="34">
        <v>-16.8</v>
      </c>
      <c r="M194" s="34">
        <v>12.7</v>
      </c>
      <c r="N194" s="34">
        <v>-3.1</v>
      </c>
      <c r="O194" s="39"/>
      <c r="P194" s="34">
        <v>-3.1</v>
      </c>
    </row>
    <row r="195" spans="1:16" ht="15.75" thickBot="1" x14ac:dyDescent="0.3">
      <c r="A195" s="31">
        <v>194</v>
      </c>
      <c r="B195" s="6" t="s">
        <v>276</v>
      </c>
      <c r="C195" s="32" t="s">
        <v>179</v>
      </c>
      <c r="D195" s="32" t="s">
        <v>120</v>
      </c>
      <c r="E195" s="33">
        <v>243.1</v>
      </c>
      <c r="F195" s="33">
        <v>455</v>
      </c>
      <c r="G195" s="34">
        <v>-3.8</v>
      </c>
      <c r="H195" s="34">
        <v>-5.3</v>
      </c>
      <c r="I195" s="34">
        <v>-1.1000000000000001</v>
      </c>
      <c r="J195" s="34">
        <v>-4.5999999999999996</v>
      </c>
      <c r="K195" s="34">
        <v>-1.8</v>
      </c>
      <c r="L195" s="34">
        <v>-16.600000000000001</v>
      </c>
      <c r="M195" s="34">
        <v>12.5</v>
      </c>
      <c r="N195" s="34">
        <v>-3.1</v>
      </c>
      <c r="O195" s="39"/>
      <c r="P195" s="34">
        <v>-3.1</v>
      </c>
    </row>
    <row r="196" spans="1:16" ht="15.75" thickBot="1" x14ac:dyDescent="0.3">
      <c r="A196" s="31">
        <v>195</v>
      </c>
      <c r="B196" s="6" t="s">
        <v>269</v>
      </c>
      <c r="C196" s="32" t="s">
        <v>70</v>
      </c>
      <c r="D196" s="32" t="s">
        <v>17</v>
      </c>
      <c r="E196" s="33">
        <v>453.9</v>
      </c>
      <c r="F196" s="33">
        <v>334</v>
      </c>
      <c r="G196" s="34">
        <v>-6.7</v>
      </c>
      <c r="H196" s="34">
        <v>-5.8</v>
      </c>
      <c r="I196" s="34">
        <v>-4.4000000000000004</v>
      </c>
      <c r="J196" s="34">
        <v>0.2</v>
      </c>
      <c r="K196" s="34">
        <v>-0.3</v>
      </c>
      <c r="L196" s="34">
        <v>-16.899999999999999</v>
      </c>
      <c r="M196" s="34">
        <v>12.7</v>
      </c>
      <c r="N196" s="34">
        <v>-3.3</v>
      </c>
      <c r="O196" s="39"/>
      <c r="P196" s="34">
        <v>-3.3</v>
      </c>
    </row>
    <row r="197" spans="1:16" ht="15.75" thickBot="1" x14ac:dyDescent="0.3">
      <c r="A197" s="31">
        <v>196</v>
      </c>
      <c r="B197" s="6" t="s">
        <v>234</v>
      </c>
      <c r="C197" s="32" t="s">
        <v>88</v>
      </c>
      <c r="D197" s="32" t="s">
        <v>17</v>
      </c>
      <c r="E197" s="33">
        <v>273.3</v>
      </c>
      <c r="F197" s="33">
        <v>535</v>
      </c>
      <c r="G197" s="34">
        <v>-4.5</v>
      </c>
      <c r="H197" s="34">
        <v>-2</v>
      </c>
      <c r="I197" s="34">
        <v>-5.9</v>
      </c>
      <c r="J197" s="34">
        <v>-0.1</v>
      </c>
      <c r="K197" s="34">
        <v>-4.5999999999999996</v>
      </c>
      <c r="L197" s="34">
        <v>-17</v>
      </c>
      <c r="M197" s="34">
        <v>12.7</v>
      </c>
      <c r="N197" s="34">
        <v>-3.3</v>
      </c>
      <c r="O197" s="39"/>
      <c r="P197" s="34">
        <v>-3.3</v>
      </c>
    </row>
    <row r="198" spans="1:16" ht="15.75" thickBot="1" x14ac:dyDescent="0.3">
      <c r="A198" s="31">
        <v>197</v>
      </c>
      <c r="B198" s="6" t="s">
        <v>275</v>
      </c>
      <c r="C198" s="32" t="s">
        <v>25</v>
      </c>
      <c r="D198" s="32" t="s">
        <v>67</v>
      </c>
      <c r="E198" s="33">
        <v>269.89999999999998</v>
      </c>
      <c r="F198" s="33">
        <v>460</v>
      </c>
      <c r="G198" s="34">
        <v>-5</v>
      </c>
      <c r="H198" s="34">
        <v>-3.1</v>
      </c>
      <c r="I198" s="34">
        <v>-5.0999999999999996</v>
      </c>
      <c r="J198" s="34">
        <v>-0.1</v>
      </c>
      <c r="K198" s="34">
        <v>-2.7</v>
      </c>
      <c r="L198" s="34">
        <v>-16</v>
      </c>
      <c r="M198" s="34">
        <v>11.5</v>
      </c>
      <c r="N198" s="34">
        <v>-3.4</v>
      </c>
      <c r="O198" s="39"/>
      <c r="P198" s="34">
        <v>-3.4</v>
      </c>
    </row>
    <row r="199" spans="1:16" ht="15.75" thickBot="1" x14ac:dyDescent="0.3">
      <c r="A199" s="31">
        <v>198</v>
      </c>
      <c r="B199" s="6" t="s">
        <v>285</v>
      </c>
      <c r="C199" s="32" t="s">
        <v>51</v>
      </c>
      <c r="D199" s="32" t="s">
        <v>30</v>
      </c>
      <c r="E199" s="33">
        <v>314.60000000000002</v>
      </c>
      <c r="F199" s="33">
        <v>555</v>
      </c>
      <c r="G199" s="34">
        <v>-4</v>
      </c>
      <c r="H199" s="34">
        <v>-2.2999999999999998</v>
      </c>
      <c r="I199" s="34">
        <v>-5.9</v>
      </c>
      <c r="J199" s="34">
        <v>0.4</v>
      </c>
      <c r="K199" s="34">
        <v>-4.0999999999999996</v>
      </c>
      <c r="L199" s="34">
        <v>-16</v>
      </c>
      <c r="M199" s="34">
        <v>11.5</v>
      </c>
      <c r="N199" s="34">
        <v>-3.5</v>
      </c>
      <c r="O199" s="39"/>
      <c r="P199" s="34">
        <v>-3.5</v>
      </c>
    </row>
    <row r="200" spans="1:16" ht="15.75" thickBot="1" x14ac:dyDescent="0.3">
      <c r="A200" s="31">
        <v>199</v>
      </c>
      <c r="B200" s="6" t="s">
        <v>255</v>
      </c>
      <c r="C200" s="32" t="s">
        <v>38</v>
      </c>
      <c r="D200" s="32" t="s">
        <v>91</v>
      </c>
      <c r="E200" s="33">
        <v>338</v>
      </c>
      <c r="F200" s="33">
        <v>389</v>
      </c>
      <c r="G200" s="34">
        <v>-5.5</v>
      </c>
      <c r="H200" s="34">
        <v>-5.2</v>
      </c>
      <c r="I200" s="34">
        <v>-2.9</v>
      </c>
      <c r="J200" s="34">
        <v>-2</v>
      </c>
      <c r="K200" s="34">
        <v>-1.7</v>
      </c>
      <c r="L200" s="34">
        <v>-17.3</v>
      </c>
      <c r="M200" s="34">
        <v>12.7</v>
      </c>
      <c r="N200" s="34">
        <v>-3.6</v>
      </c>
      <c r="O200" s="39"/>
      <c r="P200" s="34">
        <v>-3.6</v>
      </c>
    </row>
    <row r="201" spans="1:16" ht="15.75" thickBot="1" x14ac:dyDescent="0.3">
      <c r="A201" s="31">
        <v>200</v>
      </c>
      <c r="B201" s="6" t="s">
        <v>252</v>
      </c>
      <c r="C201" s="32" t="s">
        <v>56</v>
      </c>
      <c r="D201" s="32" t="s">
        <v>120</v>
      </c>
      <c r="E201" s="33">
        <v>267.60000000000002</v>
      </c>
      <c r="F201" s="33">
        <v>300</v>
      </c>
      <c r="G201" s="34">
        <v>-6</v>
      </c>
      <c r="H201" s="34">
        <v>-7.3</v>
      </c>
      <c r="I201" s="34">
        <v>-3</v>
      </c>
      <c r="J201" s="34">
        <v>-1.2</v>
      </c>
      <c r="K201" s="34">
        <v>0.1</v>
      </c>
      <c r="L201" s="34">
        <v>-17.399999999999999</v>
      </c>
      <c r="M201" s="34">
        <v>12.5</v>
      </c>
      <c r="N201" s="34">
        <v>-3.9</v>
      </c>
      <c r="O201" s="39"/>
      <c r="P201" s="34">
        <v>-3.9</v>
      </c>
    </row>
    <row r="202" spans="1:16" ht="15.75" thickBot="1" x14ac:dyDescent="0.3">
      <c r="A202" s="31">
        <v>201</v>
      </c>
      <c r="B202" s="6" t="s">
        <v>299</v>
      </c>
      <c r="C202" s="32" t="s">
        <v>106</v>
      </c>
      <c r="D202" s="32" t="s">
        <v>114</v>
      </c>
      <c r="E202" s="33">
        <v>226.2</v>
      </c>
      <c r="F202" s="33">
        <v>424</v>
      </c>
      <c r="G202" s="34">
        <v>-4.8</v>
      </c>
      <c r="H202" s="34">
        <v>-5</v>
      </c>
      <c r="I202" s="34">
        <v>-4.5</v>
      </c>
      <c r="J202" s="34">
        <v>-0.6</v>
      </c>
      <c r="K202" s="34">
        <v>-2.6</v>
      </c>
      <c r="L202" s="34">
        <v>-17.5</v>
      </c>
      <c r="M202" s="34">
        <v>12.5</v>
      </c>
      <c r="N202" s="34">
        <v>-4</v>
      </c>
      <c r="O202" s="39"/>
      <c r="P202" s="34">
        <v>-4</v>
      </c>
    </row>
    <row r="203" spans="1:16" ht="15.75" thickBot="1" x14ac:dyDescent="0.3">
      <c r="A203" s="31">
        <v>202</v>
      </c>
      <c r="B203" s="6" t="s">
        <v>297</v>
      </c>
      <c r="C203" s="32" t="s">
        <v>33</v>
      </c>
      <c r="D203" s="32" t="s">
        <v>120</v>
      </c>
      <c r="E203" s="33">
        <v>191.4</v>
      </c>
      <c r="F203" s="33">
        <v>427</v>
      </c>
      <c r="G203" s="34">
        <v>-4.2</v>
      </c>
      <c r="H203" s="34">
        <v>-5.3</v>
      </c>
      <c r="I203" s="34">
        <v>-4</v>
      </c>
      <c r="J203" s="34">
        <v>-1.8</v>
      </c>
      <c r="K203" s="34">
        <v>-2.4</v>
      </c>
      <c r="L203" s="34">
        <v>-17.7</v>
      </c>
      <c r="M203" s="34">
        <v>12.5</v>
      </c>
      <c r="N203" s="34">
        <v>-4.3</v>
      </c>
      <c r="O203" s="39"/>
      <c r="P203" s="34">
        <v>-4.3</v>
      </c>
    </row>
    <row r="204" spans="1:16" ht="15.75" thickBot="1" x14ac:dyDescent="0.3">
      <c r="A204" s="31">
        <v>203</v>
      </c>
      <c r="B204" s="6" t="s">
        <v>247</v>
      </c>
      <c r="C204" s="32" t="s">
        <v>65</v>
      </c>
      <c r="D204" s="32" t="s">
        <v>36</v>
      </c>
      <c r="E204" s="33">
        <v>366.3</v>
      </c>
      <c r="F204" s="33">
        <v>555</v>
      </c>
      <c r="G204" s="34">
        <v>-2.6</v>
      </c>
      <c r="H204" s="34">
        <v>-2.4</v>
      </c>
      <c r="I204" s="34">
        <v>-2.2999999999999998</v>
      </c>
      <c r="J204" s="34">
        <v>-2.1</v>
      </c>
      <c r="K204" s="34">
        <v>-3.2</v>
      </c>
      <c r="L204" s="34">
        <v>-12.7</v>
      </c>
      <c r="M204" s="34">
        <v>7.3</v>
      </c>
      <c r="N204" s="34">
        <v>-4.3</v>
      </c>
      <c r="O204" s="39"/>
      <c r="P204" s="34">
        <v>-4.3</v>
      </c>
    </row>
    <row r="205" spans="1:16" ht="15.75" thickBot="1" x14ac:dyDescent="0.3">
      <c r="A205" s="31">
        <v>204</v>
      </c>
      <c r="B205" s="6" t="s">
        <v>248</v>
      </c>
      <c r="C205" s="32" t="s">
        <v>51</v>
      </c>
      <c r="D205" s="32" t="s">
        <v>17</v>
      </c>
      <c r="E205" s="33">
        <v>217.9</v>
      </c>
      <c r="F205" s="33">
        <v>485</v>
      </c>
      <c r="G205" s="34">
        <v>-5.3</v>
      </c>
      <c r="H205" s="34">
        <v>-2.9</v>
      </c>
      <c r="I205" s="34">
        <v>-4.7</v>
      </c>
      <c r="J205" s="34">
        <v>-1.5</v>
      </c>
      <c r="K205" s="34">
        <v>-3.7</v>
      </c>
      <c r="L205" s="34">
        <v>-18.100000000000001</v>
      </c>
      <c r="M205" s="34">
        <v>12.7</v>
      </c>
      <c r="N205" s="34">
        <v>-4.4000000000000004</v>
      </c>
      <c r="O205" s="39"/>
      <c r="P205" s="34">
        <v>-4.4000000000000004</v>
      </c>
    </row>
    <row r="206" spans="1:16" ht="15.75" thickBot="1" x14ac:dyDescent="0.3">
      <c r="A206" s="31">
        <v>205</v>
      </c>
      <c r="B206" s="6" t="s">
        <v>288</v>
      </c>
      <c r="C206" s="32" t="s">
        <v>82</v>
      </c>
      <c r="D206" s="32" t="s">
        <v>158</v>
      </c>
      <c r="E206" s="33">
        <v>312.7</v>
      </c>
      <c r="F206" s="33">
        <v>442</v>
      </c>
      <c r="G206" s="34">
        <v>-4.7</v>
      </c>
      <c r="H206" s="34">
        <v>-4.4000000000000004</v>
      </c>
      <c r="I206" s="34">
        <v>-4</v>
      </c>
      <c r="J206" s="34">
        <v>-1.7</v>
      </c>
      <c r="K206" s="34">
        <v>-2.2000000000000002</v>
      </c>
      <c r="L206" s="34">
        <v>-17</v>
      </c>
      <c r="M206" s="34">
        <v>11.5</v>
      </c>
      <c r="N206" s="34">
        <v>-4.5</v>
      </c>
      <c r="O206" s="39"/>
      <c r="P206" s="34">
        <v>-4.5</v>
      </c>
    </row>
    <row r="207" spans="1:16" ht="15.75" thickBot="1" x14ac:dyDescent="0.3">
      <c r="A207" s="31">
        <v>206</v>
      </c>
      <c r="B207" s="6" t="s">
        <v>274</v>
      </c>
      <c r="C207" s="32" t="s">
        <v>65</v>
      </c>
      <c r="D207" s="32" t="s">
        <v>17</v>
      </c>
      <c r="E207" s="33">
        <v>364</v>
      </c>
      <c r="F207" s="33">
        <v>573</v>
      </c>
      <c r="G207" s="34">
        <v>-4.9000000000000004</v>
      </c>
      <c r="H207" s="34">
        <v>-1.7</v>
      </c>
      <c r="I207" s="34">
        <v>-6</v>
      </c>
      <c r="J207" s="34">
        <v>-0.3</v>
      </c>
      <c r="K207" s="34">
        <v>-5.3</v>
      </c>
      <c r="L207" s="34">
        <v>-18.2</v>
      </c>
      <c r="M207" s="34">
        <v>12.7</v>
      </c>
      <c r="N207" s="34">
        <v>-4.5</v>
      </c>
      <c r="O207" s="39"/>
      <c r="P207" s="34">
        <v>-4.5</v>
      </c>
    </row>
    <row r="208" spans="1:16" ht="15.75" thickBot="1" x14ac:dyDescent="0.3">
      <c r="A208" s="31">
        <v>207</v>
      </c>
      <c r="B208" s="6" t="s">
        <v>289</v>
      </c>
      <c r="C208" s="32" t="s">
        <v>82</v>
      </c>
      <c r="D208" s="32" t="s">
        <v>48</v>
      </c>
      <c r="E208" s="33">
        <v>186.1</v>
      </c>
      <c r="F208" s="33">
        <v>476</v>
      </c>
      <c r="G208" s="34">
        <v>-5.7</v>
      </c>
      <c r="H208" s="34">
        <v>-3</v>
      </c>
      <c r="I208" s="34">
        <v>-5.9</v>
      </c>
      <c r="J208" s="34">
        <v>0.7</v>
      </c>
      <c r="K208" s="34">
        <v>-3.9</v>
      </c>
      <c r="L208" s="34">
        <v>-17.7</v>
      </c>
      <c r="M208" s="34">
        <v>12.1</v>
      </c>
      <c r="N208" s="34">
        <v>-4.5999999999999996</v>
      </c>
      <c r="O208" s="39"/>
      <c r="P208" s="34">
        <v>-4.5999999999999996</v>
      </c>
    </row>
    <row r="209" spans="1:16" ht="15.75" thickBot="1" x14ac:dyDescent="0.3">
      <c r="A209" s="31">
        <v>208</v>
      </c>
      <c r="B209" s="6" t="s">
        <v>263</v>
      </c>
      <c r="C209" s="32" t="s">
        <v>60</v>
      </c>
      <c r="D209" s="32" t="s">
        <v>17</v>
      </c>
      <c r="E209" s="33">
        <v>271.39999999999998</v>
      </c>
      <c r="F209" s="33">
        <v>473</v>
      </c>
      <c r="G209" s="34">
        <v>-4.5999999999999996</v>
      </c>
      <c r="H209" s="34">
        <v>-3.5</v>
      </c>
      <c r="I209" s="34">
        <v>-4.5</v>
      </c>
      <c r="J209" s="34">
        <v>-2.5</v>
      </c>
      <c r="K209" s="34">
        <v>-3.1</v>
      </c>
      <c r="L209" s="34">
        <v>-18.3</v>
      </c>
      <c r="M209" s="34">
        <v>12.7</v>
      </c>
      <c r="N209" s="34">
        <v>-4.5999999999999996</v>
      </c>
      <c r="O209" s="39"/>
      <c r="P209" s="34">
        <v>-4.5999999999999996</v>
      </c>
    </row>
    <row r="210" spans="1:16" ht="15.75" thickBot="1" x14ac:dyDescent="0.3">
      <c r="A210" s="31">
        <v>209</v>
      </c>
      <c r="B210" s="6" t="s">
        <v>292</v>
      </c>
      <c r="C210" s="32" t="s">
        <v>42</v>
      </c>
      <c r="D210" s="32" t="s">
        <v>17</v>
      </c>
      <c r="E210" s="33">
        <v>355.1</v>
      </c>
      <c r="F210" s="33">
        <v>480</v>
      </c>
      <c r="G210" s="34">
        <v>-4.5</v>
      </c>
      <c r="H210" s="34">
        <v>-3.3</v>
      </c>
      <c r="I210" s="34">
        <v>-5</v>
      </c>
      <c r="J210" s="34">
        <v>-2.5</v>
      </c>
      <c r="K210" s="34">
        <v>-3</v>
      </c>
      <c r="L210" s="34">
        <v>-18.3</v>
      </c>
      <c r="M210" s="34">
        <v>12.7</v>
      </c>
      <c r="N210" s="34">
        <v>-4.5999999999999996</v>
      </c>
      <c r="O210" s="39"/>
      <c r="P210" s="34">
        <v>-4.5999999999999996</v>
      </c>
    </row>
    <row r="211" spans="1:16" ht="15.75" thickBot="1" x14ac:dyDescent="0.3">
      <c r="A211" s="31">
        <v>210</v>
      </c>
      <c r="B211" s="6" t="s">
        <v>314</v>
      </c>
      <c r="C211" s="32"/>
      <c r="D211" s="32" t="s">
        <v>45</v>
      </c>
      <c r="E211" s="33">
        <v>610.9</v>
      </c>
      <c r="F211" s="33">
        <v>320</v>
      </c>
      <c r="G211" s="34">
        <v>-7.2</v>
      </c>
      <c r="H211" s="34">
        <v>-6.9</v>
      </c>
      <c r="I211" s="34">
        <v>-3.5</v>
      </c>
      <c r="J211" s="34">
        <v>0.1</v>
      </c>
      <c r="K211" s="34">
        <v>-0.7</v>
      </c>
      <c r="L211" s="34">
        <v>-18.2</v>
      </c>
      <c r="M211" s="34">
        <v>12.6</v>
      </c>
      <c r="N211" s="34">
        <v>-4.5999999999999996</v>
      </c>
      <c r="O211" s="39"/>
      <c r="P211" s="34">
        <v>-4.5999999999999996</v>
      </c>
    </row>
    <row r="212" spans="1:16" ht="15.75" thickBot="1" x14ac:dyDescent="0.3">
      <c r="A212" s="31">
        <v>211</v>
      </c>
      <c r="B212" s="6" t="s">
        <v>236</v>
      </c>
      <c r="C212" s="32"/>
      <c r="D212" s="32" t="s">
        <v>20</v>
      </c>
      <c r="E212" s="33">
        <v>353.8</v>
      </c>
      <c r="F212" s="33">
        <v>388</v>
      </c>
      <c r="G212" s="34">
        <v>-6.2</v>
      </c>
      <c r="H212" s="34">
        <v>-5</v>
      </c>
      <c r="I212" s="34">
        <v>-4.5999999999999996</v>
      </c>
      <c r="J212" s="34">
        <v>-0.7</v>
      </c>
      <c r="K212" s="34">
        <v>-2.2000000000000002</v>
      </c>
      <c r="L212" s="34">
        <v>-18.8</v>
      </c>
      <c r="M212" s="34">
        <v>12.7</v>
      </c>
      <c r="N212" s="34">
        <v>-5.0999999999999996</v>
      </c>
      <c r="O212" s="39"/>
      <c r="P212" s="34">
        <v>-5.0999999999999996</v>
      </c>
    </row>
    <row r="213" spans="1:16" ht="15.75" thickBot="1" x14ac:dyDescent="0.3">
      <c r="A213" s="31">
        <v>212</v>
      </c>
      <c r="B213" s="6" t="s">
        <v>318</v>
      </c>
      <c r="C213" s="32" t="s">
        <v>56</v>
      </c>
      <c r="D213" s="32" t="s">
        <v>120</v>
      </c>
      <c r="E213" s="33">
        <v>261</v>
      </c>
      <c r="F213" s="33">
        <v>391</v>
      </c>
      <c r="G213" s="34">
        <v>-6</v>
      </c>
      <c r="H213" s="34">
        <v>-6.5</v>
      </c>
      <c r="I213" s="34">
        <v>-5</v>
      </c>
      <c r="J213" s="34">
        <v>1</v>
      </c>
      <c r="K213" s="34">
        <v>-2.1</v>
      </c>
      <c r="L213" s="34">
        <v>-18.7</v>
      </c>
      <c r="M213" s="34">
        <v>12.5</v>
      </c>
      <c r="N213" s="34">
        <v>-5.3</v>
      </c>
      <c r="O213" s="39"/>
      <c r="P213" s="34">
        <v>-5.3</v>
      </c>
    </row>
    <row r="214" spans="1:16" ht="15.75" thickBot="1" x14ac:dyDescent="0.3">
      <c r="A214" s="31">
        <v>213</v>
      </c>
      <c r="B214" s="6" t="s">
        <v>277</v>
      </c>
      <c r="C214" s="32" t="s">
        <v>53</v>
      </c>
      <c r="D214" s="32" t="s">
        <v>17</v>
      </c>
      <c r="E214" s="33">
        <v>447.1</v>
      </c>
      <c r="F214" s="33">
        <v>439</v>
      </c>
      <c r="G214" s="34">
        <v>-5.4</v>
      </c>
      <c r="H214" s="34">
        <v>-4.3</v>
      </c>
      <c r="I214" s="34">
        <v>-3.9</v>
      </c>
      <c r="J214" s="34">
        <v>-2.2000000000000002</v>
      </c>
      <c r="K214" s="34">
        <v>-3.2</v>
      </c>
      <c r="L214" s="34">
        <v>-19.100000000000001</v>
      </c>
      <c r="M214" s="34">
        <v>12.7</v>
      </c>
      <c r="N214" s="34">
        <v>-5.4</v>
      </c>
      <c r="O214" s="39"/>
      <c r="P214" s="34">
        <v>-5.4</v>
      </c>
    </row>
    <row r="215" spans="1:16" ht="15.75" thickBot="1" x14ac:dyDescent="0.3">
      <c r="A215" s="31">
        <v>214</v>
      </c>
      <c r="B215" s="6" t="s">
        <v>278</v>
      </c>
      <c r="C215" s="32" t="s">
        <v>25</v>
      </c>
      <c r="D215" s="32" t="s">
        <v>279</v>
      </c>
      <c r="E215" s="33">
        <v>384.6</v>
      </c>
      <c r="F215" s="33">
        <v>391</v>
      </c>
      <c r="G215" s="34">
        <v>-5.5</v>
      </c>
      <c r="H215" s="34">
        <v>-5</v>
      </c>
      <c r="I215" s="34">
        <v>-4.0999999999999996</v>
      </c>
      <c r="J215" s="34">
        <v>-1.5</v>
      </c>
      <c r="K215" s="34">
        <v>-2.4</v>
      </c>
      <c r="L215" s="34">
        <v>-18.5</v>
      </c>
      <c r="M215" s="34">
        <v>12.1</v>
      </c>
      <c r="N215" s="34">
        <v>-5.4</v>
      </c>
      <c r="O215" s="39"/>
      <c r="P215" s="34">
        <v>-5.4</v>
      </c>
    </row>
    <row r="216" spans="1:16" ht="15.75" thickBot="1" x14ac:dyDescent="0.3">
      <c r="A216" s="31">
        <v>215</v>
      </c>
      <c r="B216" s="6" t="s">
        <v>306</v>
      </c>
      <c r="C216" s="32" t="s">
        <v>70</v>
      </c>
      <c r="D216" s="32" t="s">
        <v>120</v>
      </c>
      <c r="E216" s="33">
        <v>252.7</v>
      </c>
      <c r="F216" s="33">
        <v>447</v>
      </c>
      <c r="G216" s="34">
        <v>-4.0999999999999996</v>
      </c>
      <c r="H216" s="34">
        <v>-5.7</v>
      </c>
      <c r="I216" s="34">
        <v>-3.9</v>
      </c>
      <c r="J216" s="34">
        <v>-2.6</v>
      </c>
      <c r="K216" s="34">
        <v>-2.7</v>
      </c>
      <c r="L216" s="34">
        <v>-19</v>
      </c>
      <c r="M216" s="34">
        <v>12.5</v>
      </c>
      <c r="N216" s="34">
        <v>-5.5</v>
      </c>
      <c r="O216" s="39"/>
      <c r="P216" s="34">
        <v>-5.5</v>
      </c>
    </row>
    <row r="217" spans="1:16" ht="15.75" thickBot="1" x14ac:dyDescent="0.3">
      <c r="A217" s="31">
        <v>216</v>
      </c>
      <c r="B217" s="6" t="s">
        <v>290</v>
      </c>
      <c r="C217" s="32" t="s">
        <v>19</v>
      </c>
      <c r="D217" s="32" t="s">
        <v>17</v>
      </c>
      <c r="E217" s="33">
        <v>518.20000000000005</v>
      </c>
      <c r="F217" s="33">
        <v>370</v>
      </c>
      <c r="G217" s="34">
        <v>-6.7</v>
      </c>
      <c r="H217" s="34">
        <v>-5.5</v>
      </c>
      <c r="I217" s="34">
        <v>-3.8</v>
      </c>
      <c r="J217" s="34">
        <v>-1.1000000000000001</v>
      </c>
      <c r="K217" s="34">
        <v>-2.1</v>
      </c>
      <c r="L217" s="34">
        <v>-19.2</v>
      </c>
      <c r="M217" s="34">
        <v>12.7</v>
      </c>
      <c r="N217" s="34">
        <v>-5.5</v>
      </c>
      <c r="O217" s="39"/>
      <c r="P217" s="34">
        <v>-5.5</v>
      </c>
    </row>
    <row r="218" spans="1:16" ht="15.75" thickBot="1" x14ac:dyDescent="0.3">
      <c r="A218" s="31">
        <v>217</v>
      </c>
      <c r="B218" s="6" t="s">
        <v>229</v>
      </c>
      <c r="C218" s="32" t="s">
        <v>85</v>
      </c>
      <c r="D218" s="32" t="s">
        <v>230</v>
      </c>
      <c r="E218" s="33">
        <v>200.2</v>
      </c>
      <c r="F218" s="33">
        <v>442</v>
      </c>
      <c r="G218" s="34">
        <v>-6.3</v>
      </c>
      <c r="H218" s="34">
        <v>-3.1</v>
      </c>
      <c r="I218" s="34">
        <v>-5.2</v>
      </c>
      <c r="J218" s="34">
        <v>-1.7</v>
      </c>
      <c r="K218" s="34">
        <v>-2.8</v>
      </c>
      <c r="L218" s="34">
        <v>-19.100000000000001</v>
      </c>
      <c r="M218" s="34">
        <v>12.1</v>
      </c>
      <c r="N218" s="34">
        <v>-5.9</v>
      </c>
      <c r="O218" s="39"/>
      <c r="P218" s="34">
        <v>-5.9</v>
      </c>
    </row>
    <row r="219" spans="1:16" ht="15.75" thickBot="1" x14ac:dyDescent="0.3">
      <c r="A219" s="31">
        <v>218</v>
      </c>
      <c r="B219" s="6" t="s">
        <v>302</v>
      </c>
      <c r="C219" s="32" t="s">
        <v>101</v>
      </c>
      <c r="D219" s="32" t="s">
        <v>48</v>
      </c>
      <c r="E219" s="33">
        <v>392.9</v>
      </c>
      <c r="F219" s="33">
        <v>535</v>
      </c>
      <c r="G219" s="34">
        <v>-2.9</v>
      </c>
      <c r="H219" s="34">
        <v>-2.8</v>
      </c>
      <c r="I219" s="34">
        <v>-3.5</v>
      </c>
      <c r="J219" s="34">
        <v>-5.2</v>
      </c>
      <c r="K219" s="34">
        <v>-4.7</v>
      </c>
      <c r="L219" s="34">
        <v>-19.100000000000001</v>
      </c>
      <c r="M219" s="34">
        <v>12.1</v>
      </c>
      <c r="N219" s="34">
        <v>-6</v>
      </c>
      <c r="O219" s="39"/>
      <c r="P219" s="34">
        <v>-6</v>
      </c>
    </row>
    <row r="220" spans="1:16" ht="15.75" thickBot="1" x14ac:dyDescent="0.3">
      <c r="A220" s="31">
        <v>219</v>
      </c>
      <c r="B220" s="6" t="s">
        <v>333</v>
      </c>
      <c r="C220" s="32" t="s">
        <v>40</v>
      </c>
      <c r="D220" s="32" t="s">
        <v>17</v>
      </c>
      <c r="E220" s="33">
        <v>351.3</v>
      </c>
      <c r="F220" s="33">
        <v>442</v>
      </c>
      <c r="G220" s="34">
        <v>-4.9000000000000004</v>
      </c>
      <c r="H220" s="34">
        <v>-3.9</v>
      </c>
      <c r="I220" s="34">
        <v>-4.7</v>
      </c>
      <c r="J220" s="34">
        <v>-3.5</v>
      </c>
      <c r="K220" s="34">
        <v>-2.7</v>
      </c>
      <c r="L220" s="34">
        <v>-19.7</v>
      </c>
      <c r="M220" s="34">
        <v>12.7</v>
      </c>
      <c r="N220" s="34">
        <v>-6.1</v>
      </c>
      <c r="O220" s="39"/>
      <c r="P220" s="34">
        <v>-6.1</v>
      </c>
    </row>
    <row r="221" spans="1:16" ht="15.75" thickBot="1" x14ac:dyDescent="0.3">
      <c r="A221" s="31">
        <v>220</v>
      </c>
      <c r="B221" s="6" t="s">
        <v>298</v>
      </c>
      <c r="C221" s="32" t="s">
        <v>47</v>
      </c>
      <c r="D221" s="32" t="s">
        <v>67</v>
      </c>
      <c r="E221" s="33">
        <v>405.7</v>
      </c>
      <c r="F221" s="33">
        <v>443</v>
      </c>
      <c r="G221" s="34">
        <v>-4.3</v>
      </c>
      <c r="H221" s="34">
        <v>-5.2</v>
      </c>
      <c r="I221" s="34">
        <v>-3.7</v>
      </c>
      <c r="J221" s="34">
        <v>-3.1</v>
      </c>
      <c r="K221" s="34">
        <v>-2.5</v>
      </c>
      <c r="L221" s="34">
        <v>-18.7</v>
      </c>
      <c r="M221" s="34">
        <v>11.5</v>
      </c>
      <c r="N221" s="34">
        <v>-6.1</v>
      </c>
      <c r="O221" s="39"/>
      <c r="P221" s="34">
        <v>-6.1</v>
      </c>
    </row>
    <row r="222" spans="1:16" ht="15.75" thickBot="1" x14ac:dyDescent="0.3">
      <c r="A222" s="31">
        <v>221</v>
      </c>
      <c r="B222" s="6" t="s">
        <v>282</v>
      </c>
      <c r="C222" s="32" t="s">
        <v>101</v>
      </c>
      <c r="D222" s="32" t="s">
        <v>17</v>
      </c>
      <c r="E222" s="33">
        <v>274.89999999999998</v>
      </c>
      <c r="F222" s="33">
        <v>513</v>
      </c>
      <c r="G222" s="34">
        <v>-5.0999999999999996</v>
      </c>
      <c r="H222" s="34">
        <v>-2.8</v>
      </c>
      <c r="I222" s="34">
        <v>-3.9</v>
      </c>
      <c r="J222" s="34">
        <v>-3.6</v>
      </c>
      <c r="K222" s="34">
        <v>-4.5</v>
      </c>
      <c r="L222" s="34">
        <v>-20</v>
      </c>
      <c r="M222" s="34">
        <v>12.7</v>
      </c>
      <c r="N222" s="34">
        <v>-6.3</v>
      </c>
      <c r="O222" s="39"/>
      <c r="P222" s="34">
        <v>-6.3</v>
      </c>
    </row>
    <row r="223" spans="1:16" ht="15.75" thickBot="1" x14ac:dyDescent="0.3">
      <c r="A223" s="31">
        <v>222</v>
      </c>
      <c r="B223" s="6" t="s">
        <v>303</v>
      </c>
      <c r="C223" s="32" t="s">
        <v>179</v>
      </c>
      <c r="D223" s="32" t="s">
        <v>17</v>
      </c>
      <c r="E223" s="33">
        <v>567.70000000000005</v>
      </c>
      <c r="F223" s="33">
        <v>457</v>
      </c>
      <c r="G223" s="34">
        <v>-5.6</v>
      </c>
      <c r="H223" s="34">
        <v>-4.9000000000000004</v>
      </c>
      <c r="I223" s="34">
        <v>-3.4</v>
      </c>
      <c r="J223" s="34">
        <v>-2.2000000000000002</v>
      </c>
      <c r="K223" s="34">
        <v>-4</v>
      </c>
      <c r="L223" s="34">
        <v>-20</v>
      </c>
      <c r="M223" s="34">
        <v>12.7</v>
      </c>
      <c r="N223" s="34">
        <v>-6.4</v>
      </c>
      <c r="O223" s="39"/>
      <c r="P223" s="34">
        <v>-6.4</v>
      </c>
    </row>
    <row r="224" spans="1:16" ht="15.75" thickBot="1" x14ac:dyDescent="0.3">
      <c r="A224" s="31">
        <v>223</v>
      </c>
      <c r="B224" s="6" t="s">
        <v>301</v>
      </c>
      <c r="C224" s="32" t="s">
        <v>144</v>
      </c>
      <c r="D224" s="32" t="s">
        <v>67</v>
      </c>
      <c r="E224" s="33">
        <v>406.8</v>
      </c>
      <c r="F224" s="33">
        <v>469</v>
      </c>
      <c r="G224" s="34">
        <v>-4.8</v>
      </c>
      <c r="H224" s="34">
        <v>-4.0999999999999996</v>
      </c>
      <c r="I224" s="34">
        <v>-5.0999999999999996</v>
      </c>
      <c r="J224" s="34">
        <v>-2.2000000000000002</v>
      </c>
      <c r="K224" s="34">
        <v>-2.8</v>
      </c>
      <c r="L224" s="34">
        <v>-18.899999999999999</v>
      </c>
      <c r="M224" s="34">
        <v>11.5</v>
      </c>
      <c r="N224" s="34">
        <v>-6.4</v>
      </c>
      <c r="O224" s="39"/>
      <c r="P224" s="34">
        <v>-6.4</v>
      </c>
    </row>
    <row r="225" spans="1:16" ht="15.75" thickBot="1" x14ac:dyDescent="0.3">
      <c r="A225" s="31">
        <v>224</v>
      </c>
      <c r="B225" s="6" t="s">
        <v>310</v>
      </c>
      <c r="C225" s="32" t="s">
        <v>101</v>
      </c>
      <c r="D225" s="32" t="s">
        <v>120</v>
      </c>
      <c r="E225" s="33">
        <v>322.5</v>
      </c>
      <c r="F225" s="33">
        <v>364</v>
      </c>
      <c r="G225" s="34">
        <v>-5.8</v>
      </c>
      <c r="H225" s="34">
        <v>-6.3</v>
      </c>
      <c r="I225" s="34">
        <v>-2.6</v>
      </c>
      <c r="J225" s="34">
        <v>-3.6</v>
      </c>
      <c r="K225" s="34">
        <v>-1.7</v>
      </c>
      <c r="L225" s="34">
        <v>-19.899999999999999</v>
      </c>
      <c r="M225" s="34">
        <v>12.5</v>
      </c>
      <c r="N225" s="34">
        <v>-6.4</v>
      </c>
      <c r="O225" s="39"/>
      <c r="P225" s="34">
        <v>-6.4</v>
      </c>
    </row>
    <row r="226" spans="1:16" ht="15.75" thickBot="1" x14ac:dyDescent="0.3">
      <c r="A226" s="31">
        <v>225</v>
      </c>
      <c r="B226" s="6" t="s">
        <v>357</v>
      </c>
      <c r="C226" s="32" t="s">
        <v>179</v>
      </c>
      <c r="D226" s="32" t="s">
        <v>36</v>
      </c>
      <c r="E226" s="33">
        <v>484.1</v>
      </c>
      <c r="F226" s="33">
        <v>470</v>
      </c>
      <c r="G226" s="34">
        <v>-4.0999999999999996</v>
      </c>
      <c r="H226" s="34">
        <v>-4.4000000000000004</v>
      </c>
      <c r="I226" s="34">
        <v>-3.1</v>
      </c>
      <c r="J226" s="34">
        <v>-0.6</v>
      </c>
      <c r="K226" s="34">
        <v>-2.6</v>
      </c>
      <c r="L226" s="34">
        <v>-14.8</v>
      </c>
      <c r="M226" s="34">
        <v>7.3</v>
      </c>
      <c r="N226" s="34">
        <v>-6.5</v>
      </c>
      <c r="O226" s="39"/>
      <c r="P226" s="34">
        <v>-6.5</v>
      </c>
    </row>
    <row r="227" spans="1:16" ht="15.75" thickBot="1" x14ac:dyDescent="0.3">
      <c r="A227" s="31">
        <v>226</v>
      </c>
      <c r="B227" s="6" t="s">
        <v>270</v>
      </c>
      <c r="C227" s="32" t="s">
        <v>58</v>
      </c>
      <c r="D227" s="32" t="s">
        <v>36</v>
      </c>
      <c r="E227" s="33">
        <v>426</v>
      </c>
      <c r="F227" s="33">
        <v>434</v>
      </c>
      <c r="G227" s="34">
        <v>-4.5</v>
      </c>
      <c r="H227" s="34">
        <v>-4.8</v>
      </c>
      <c r="I227" s="34">
        <v>-4.5999999999999996</v>
      </c>
      <c r="J227" s="34">
        <v>1.3</v>
      </c>
      <c r="K227" s="34">
        <v>-2.5</v>
      </c>
      <c r="L227" s="34">
        <v>-15.1</v>
      </c>
      <c r="M227" s="34">
        <v>7.3</v>
      </c>
      <c r="N227" s="34">
        <v>-6.8</v>
      </c>
      <c r="O227" s="39"/>
      <c r="P227" s="34">
        <v>-6.8</v>
      </c>
    </row>
    <row r="228" spans="1:16" ht="15.75" thickBot="1" x14ac:dyDescent="0.3">
      <c r="A228" s="31">
        <v>227</v>
      </c>
      <c r="B228" s="6" t="s">
        <v>264</v>
      </c>
      <c r="C228" s="32" t="s">
        <v>40</v>
      </c>
      <c r="D228" s="32" t="s">
        <v>17</v>
      </c>
      <c r="E228" s="33">
        <v>388.7</v>
      </c>
      <c r="F228" s="33">
        <v>318</v>
      </c>
      <c r="G228" s="34">
        <v>-7.4</v>
      </c>
      <c r="H228" s="34">
        <v>-6.6</v>
      </c>
      <c r="I228" s="34">
        <v>-5.0999999999999996</v>
      </c>
      <c r="J228" s="34">
        <v>-0.2</v>
      </c>
      <c r="K228" s="34">
        <v>-1.7</v>
      </c>
      <c r="L228" s="34">
        <v>-21</v>
      </c>
      <c r="M228" s="34">
        <v>12.7</v>
      </c>
      <c r="N228" s="34">
        <v>-7.3</v>
      </c>
      <c r="O228" s="39"/>
      <c r="P228" s="34">
        <v>-7.3</v>
      </c>
    </row>
    <row r="229" spans="1:16" ht="15.75" thickBot="1" x14ac:dyDescent="0.3">
      <c r="A229" s="31">
        <v>228</v>
      </c>
      <c r="B229" s="6" t="s">
        <v>280</v>
      </c>
      <c r="C229" s="32" t="s">
        <v>103</v>
      </c>
      <c r="D229" s="32" t="s">
        <v>281</v>
      </c>
      <c r="E229" s="33">
        <v>377.1</v>
      </c>
      <c r="F229" s="33">
        <v>390</v>
      </c>
      <c r="G229" s="34">
        <v>-5.0999999999999996</v>
      </c>
      <c r="H229" s="34">
        <v>-5.7</v>
      </c>
      <c r="I229" s="34">
        <v>-3.3</v>
      </c>
      <c r="J229" s="34">
        <v>-0.5</v>
      </c>
      <c r="K229" s="34">
        <v>-1</v>
      </c>
      <c r="L229" s="34">
        <v>-15.6</v>
      </c>
      <c r="M229" s="34">
        <v>7.3</v>
      </c>
      <c r="N229" s="34">
        <v>-7.3</v>
      </c>
      <c r="O229" s="39"/>
      <c r="P229" s="34">
        <v>-7.3</v>
      </c>
    </row>
    <row r="230" spans="1:16" ht="15.75" thickBot="1" x14ac:dyDescent="0.3">
      <c r="A230" s="31">
        <v>229</v>
      </c>
      <c r="B230" s="6" t="s">
        <v>323</v>
      </c>
      <c r="C230" s="32"/>
      <c r="D230" s="32" t="s">
        <v>324</v>
      </c>
      <c r="E230" s="33">
        <v>257.60000000000002</v>
      </c>
      <c r="F230" s="33">
        <v>305</v>
      </c>
      <c r="G230" s="34">
        <v>-6.7</v>
      </c>
      <c r="H230" s="34">
        <v>-7.4</v>
      </c>
      <c r="I230" s="34">
        <v>-4.5999999999999996</v>
      </c>
      <c r="J230" s="34">
        <v>-1.1000000000000001</v>
      </c>
      <c r="K230" s="34">
        <v>-0.6</v>
      </c>
      <c r="L230" s="34">
        <v>-20.5</v>
      </c>
      <c r="M230" s="34">
        <v>12.1</v>
      </c>
      <c r="N230" s="34">
        <v>-7.4</v>
      </c>
      <c r="O230" s="39"/>
      <c r="P230" s="34">
        <v>-7.4</v>
      </c>
    </row>
    <row r="231" spans="1:16" ht="15.75" thickBot="1" x14ac:dyDescent="0.3">
      <c r="A231" s="31">
        <v>230</v>
      </c>
      <c r="B231" s="6" t="s">
        <v>338</v>
      </c>
      <c r="C231" s="32" t="s">
        <v>53</v>
      </c>
      <c r="D231" s="32" t="s">
        <v>28</v>
      </c>
      <c r="E231" s="33">
        <v>384.1</v>
      </c>
      <c r="F231" s="33">
        <v>387</v>
      </c>
      <c r="G231" s="34">
        <v>-5.9</v>
      </c>
      <c r="H231" s="34">
        <v>-6.8</v>
      </c>
      <c r="I231" s="34">
        <v>-4.3</v>
      </c>
      <c r="J231" s="34">
        <v>-1.7</v>
      </c>
      <c r="K231" s="34">
        <v>-2.4</v>
      </c>
      <c r="L231" s="34">
        <v>-21.1</v>
      </c>
      <c r="M231" s="34">
        <v>12.6</v>
      </c>
      <c r="N231" s="34">
        <v>-7.5</v>
      </c>
      <c r="O231" s="39"/>
      <c r="P231" s="34">
        <v>-7.5</v>
      </c>
    </row>
    <row r="232" spans="1:16" ht="15.75" thickBot="1" x14ac:dyDescent="0.3">
      <c r="A232" s="31">
        <v>231</v>
      </c>
      <c r="B232" s="6" t="s">
        <v>312</v>
      </c>
      <c r="C232" s="32" t="s">
        <v>25</v>
      </c>
      <c r="D232" s="32" t="s">
        <v>17</v>
      </c>
      <c r="E232" s="33">
        <v>551.5</v>
      </c>
      <c r="F232" s="33">
        <v>349</v>
      </c>
      <c r="G232" s="34">
        <v>-7</v>
      </c>
      <c r="H232" s="34">
        <v>-6.2</v>
      </c>
      <c r="I232" s="34">
        <v>-4.8</v>
      </c>
      <c r="J232" s="34">
        <v>-1.3</v>
      </c>
      <c r="K232" s="34">
        <v>-2</v>
      </c>
      <c r="L232" s="34">
        <v>-21.3</v>
      </c>
      <c r="M232" s="34">
        <v>12.7</v>
      </c>
      <c r="N232" s="34">
        <v>-7.6</v>
      </c>
      <c r="O232" s="39"/>
      <c r="P232" s="34">
        <v>-7.6</v>
      </c>
    </row>
    <row r="233" spans="1:16" ht="15.75" thickBot="1" x14ac:dyDescent="0.3">
      <c r="A233" s="31">
        <v>232</v>
      </c>
      <c r="B233" s="6" t="s">
        <v>311</v>
      </c>
      <c r="C233" s="32" t="s">
        <v>19</v>
      </c>
      <c r="D233" s="32" t="s">
        <v>120</v>
      </c>
      <c r="E233" s="33">
        <v>290.5</v>
      </c>
      <c r="F233" s="33">
        <v>350</v>
      </c>
      <c r="G233" s="34">
        <v>-5.9</v>
      </c>
      <c r="H233" s="34">
        <v>-7</v>
      </c>
      <c r="I233" s="34">
        <v>-4.0999999999999996</v>
      </c>
      <c r="J233" s="34">
        <v>-2.2000000000000002</v>
      </c>
      <c r="K233" s="34">
        <v>-2</v>
      </c>
      <c r="L233" s="34">
        <v>-21.2</v>
      </c>
      <c r="M233" s="34">
        <v>12.5</v>
      </c>
      <c r="N233" s="34">
        <v>-7.7</v>
      </c>
      <c r="O233" s="39"/>
      <c r="P233" s="34">
        <v>-7.7</v>
      </c>
    </row>
    <row r="234" spans="1:16" ht="15.75" thickBot="1" x14ac:dyDescent="0.3">
      <c r="A234" s="31">
        <v>233</v>
      </c>
      <c r="B234" s="6" t="s">
        <v>307</v>
      </c>
      <c r="C234" s="32" t="s">
        <v>58</v>
      </c>
      <c r="D234" s="32" t="s">
        <v>17</v>
      </c>
      <c r="E234" s="33">
        <v>410.5</v>
      </c>
      <c r="F234" s="33">
        <v>375</v>
      </c>
      <c r="G234" s="34">
        <v>-5.9</v>
      </c>
      <c r="H234" s="34">
        <v>-6.3</v>
      </c>
      <c r="I234" s="34">
        <v>-3.4</v>
      </c>
      <c r="J234" s="34">
        <v>-4.3</v>
      </c>
      <c r="K234" s="34">
        <v>-1.5</v>
      </c>
      <c r="L234" s="34">
        <v>-21.4</v>
      </c>
      <c r="M234" s="34">
        <v>12.7</v>
      </c>
      <c r="N234" s="34">
        <v>-7.7</v>
      </c>
      <c r="O234" s="39"/>
      <c r="P234" s="34">
        <v>-7.7</v>
      </c>
    </row>
    <row r="235" spans="1:16" ht="15.75" thickBot="1" x14ac:dyDescent="0.3">
      <c r="A235" s="31">
        <v>234</v>
      </c>
      <c r="B235" s="6" t="s">
        <v>325</v>
      </c>
      <c r="C235" s="32" t="s">
        <v>90</v>
      </c>
      <c r="D235" s="32" t="s">
        <v>326</v>
      </c>
      <c r="E235" s="33">
        <v>367.2</v>
      </c>
      <c r="F235" s="33">
        <v>364</v>
      </c>
      <c r="G235" s="34">
        <v>-6.4</v>
      </c>
      <c r="H235" s="34">
        <v>-6.1</v>
      </c>
      <c r="I235" s="34">
        <v>-4.4000000000000004</v>
      </c>
      <c r="J235" s="34">
        <v>-1.4</v>
      </c>
      <c r="K235" s="34">
        <v>-2.1</v>
      </c>
      <c r="L235" s="34">
        <v>-20.399999999999999</v>
      </c>
      <c r="M235" s="34">
        <v>11.5</v>
      </c>
      <c r="N235" s="34">
        <v>-7.9</v>
      </c>
      <c r="O235" s="39"/>
      <c r="P235" s="34">
        <v>-7.9</v>
      </c>
    </row>
    <row r="236" spans="1:16" ht="15.75" thickBot="1" x14ac:dyDescent="0.3">
      <c r="A236" s="31">
        <v>235</v>
      </c>
      <c r="B236" s="6" t="s">
        <v>319</v>
      </c>
      <c r="C236" s="32" t="s">
        <v>80</v>
      </c>
      <c r="D236" s="32" t="s">
        <v>17</v>
      </c>
      <c r="E236" s="33">
        <v>602.5</v>
      </c>
      <c r="F236" s="33">
        <v>396</v>
      </c>
      <c r="G236" s="34">
        <v>-6</v>
      </c>
      <c r="H236" s="34">
        <v>-5.7</v>
      </c>
      <c r="I236" s="34">
        <v>-3.6</v>
      </c>
      <c r="J236" s="34">
        <v>-3.5</v>
      </c>
      <c r="K236" s="34">
        <v>-2.9</v>
      </c>
      <c r="L236" s="34">
        <v>-21.7</v>
      </c>
      <c r="M236" s="34">
        <v>12.7</v>
      </c>
      <c r="N236" s="34">
        <v>-8</v>
      </c>
      <c r="O236" s="39"/>
      <c r="P236" s="34">
        <v>-8</v>
      </c>
    </row>
    <row r="237" spans="1:16" ht="15.75" thickBot="1" x14ac:dyDescent="0.3">
      <c r="A237" s="31">
        <v>236</v>
      </c>
      <c r="B237" s="6" t="s">
        <v>337</v>
      </c>
      <c r="C237" s="32" t="s">
        <v>16</v>
      </c>
      <c r="D237" s="32" t="s">
        <v>120</v>
      </c>
      <c r="E237" s="33">
        <v>392.9</v>
      </c>
      <c r="F237" s="33">
        <v>326</v>
      </c>
      <c r="G237" s="34">
        <v>-6.4</v>
      </c>
      <c r="H237" s="34">
        <v>-7</v>
      </c>
      <c r="I237" s="34">
        <v>-4.5999999999999996</v>
      </c>
      <c r="J237" s="34">
        <v>-2</v>
      </c>
      <c r="K237" s="34">
        <v>-1.5</v>
      </c>
      <c r="L237" s="34">
        <v>-21.5</v>
      </c>
      <c r="M237" s="34">
        <v>12.5</v>
      </c>
      <c r="N237" s="34">
        <v>-8</v>
      </c>
      <c r="O237" s="39"/>
      <c r="P237" s="34">
        <v>-8</v>
      </c>
    </row>
    <row r="238" spans="1:16" ht="15.75" thickBot="1" x14ac:dyDescent="0.3">
      <c r="A238" s="31">
        <v>237</v>
      </c>
      <c r="B238" s="6" t="s">
        <v>267</v>
      </c>
      <c r="C238" s="32" t="s">
        <v>16</v>
      </c>
      <c r="D238" s="32" t="s">
        <v>17</v>
      </c>
      <c r="E238" s="33">
        <v>459.5</v>
      </c>
      <c r="F238" s="33">
        <v>274</v>
      </c>
      <c r="G238" s="34">
        <v>-6.9</v>
      </c>
      <c r="H238" s="34">
        <v>-8</v>
      </c>
      <c r="I238" s="34">
        <v>-3.5</v>
      </c>
      <c r="J238" s="34">
        <v>-2.9</v>
      </c>
      <c r="K238" s="34">
        <v>-0.4</v>
      </c>
      <c r="L238" s="34">
        <v>-21.7</v>
      </c>
      <c r="M238" s="34">
        <v>12.7</v>
      </c>
      <c r="N238" s="34">
        <v>-8.1</v>
      </c>
      <c r="O238" s="39"/>
      <c r="P238" s="34">
        <v>-8.1</v>
      </c>
    </row>
    <row r="239" spans="1:16" ht="15.75" thickBot="1" x14ac:dyDescent="0.3">
      <c r="A239" s="31">
        <v>238</v>
      </c>
      <c r="B239" s="6" t="s">
        <v>286</v>
      </c>
      <c r="C239" s="32" t="s">
        <v>80</v>
      </c>
      <c r="D239" s="32" t="s">
        <v>110</v>
      </c>
      <c r="E239" s="33">
        <v>574.4</v>
      </c>
      <c r="F239" s="33">
        <v>452</v>
      </c>
      <c r="G239" s="34">
        <v>-5.0999999999999996</v>
      </c>
      <c r="H239" s="34">
        <v>-4.3</v>
      </c>
      <c r="I239" s="34">
        <v>-4.2</v>
      </c>
      <c r="J239" s="34">
        <v>0.5</v>
      </c>
      <c r="K239" s="34">
        <v>-3.3</v>
      </c>
      <c r="L239" s="34">
        <v>-16.5</v>
      </c>
      <c r="M239" s="34">
        <v>7.3</v>
      </c>
      <c r="N239" s="34">
        <v>-8.1</v>
      </c>
      <c r="O239" s="39"/>
      <c r="P239" s="34">
        <v>-8.1</v>
      </c>
    </row>
    <row r="240" spans="1:16" ht="15.75" thickBot="1" x14ac:dyDescent="0.3">
      <c r="A240" s="31">
        <v>239</v>
      </c>
      <c r="B240" s="6" t="s">
        <v>322</v>
      </c>
      <c r="C240" s="32" t="s">
        <v>144</v>
      </c>
      <c r="D240" s="32" t="s">
        <v>17</v>
      </c>
      <c r="E240" s="33">
        <v>476.1</v>
      </c>
      <c r="F240" s="33">
        <v>374</v>
      </c>
      <c r="G240" s="34">
        <v>-5.7</v>
      </c>
      <c r="H240" s="34">
        <v>-6.7</v>
      </c>
      <c r="I240" s="34">
        <v>-4.3</v>
      </c>
      <c r="J240" s="34">
        <v>-3</v>
      </c>
      <c r="K240" s="34">
        <v>-2.2000000000000002</v>
      </c>
      <c r="L240" s="34">
        <v>-21.9</v>
      </c>
      <c r="M240" s="34">
        <v>12.7</v>
      </c>
      <c r="N240" s="34">
        <v>-8.1999999999999993</v>
      </c>
      <c r="O240" s="39"/>
      <c r="P240" s="34">
        <v>-8.1999999999999993</v>
      </c>
    </row>
    <row r="241" spans="1:16" ht="15.75" thickBot="1" x14ac:dyDescent="0.3">
      <c r="A241" s="31">
        <v>240</v>
      </c>
      <c r="B241" s="6" t="s">
        <v>316</v>
      </c>
      <c r="C241" s="32" t="s">
        <v>85</v>
      </c>
      <c r="D241" s="32" t="s">
        <v>17</v>
      </c>
      <c r="E241" s="33">
        <v>553.5</v>
      </c>
      <c r="F241" s="33">
        <v>350</v>
      </c>
      <c r="G241" s="34">
        <v>-7.4</v>
      </c>
      <c r="H241" s="34">
        <v>-6.5</v>
      </c>
      <c r="I241" s="34">
        <v>-5.8</v>
      </c>
      <c r="J241" s="34">
        <v>-0.3</v>
      </c>
      <c r="K241" s="34">
        <v>-2.2000000000000002</v>
      </c>
      <c r="L241" s="34">
        <v>-22.2</v>
      </c>
      <c r="M241" s="34">
        <v>12.7</v>
      </c>
      <c r="N241" s="34">
        <v>-8.5</v>
      </c>
      <c r="O241" s="39"/>
      <c r="P241" s="34">
        <v>-8.5</v>
      </c>
    </row>
    <row r="242" spans="1:16" ht="15.75" thickBot="1" x14ac:dyDescent="0.3">
      <c r="A242" s="31">
        <v>241</v>
      </c>
      <c r="B242" s="6" t="s">
        <v>291</v>
      </c>
      <c r="C242" s="32" t="s">
        <v>70</v>
      </c>
      <c r="D242" s="32" t="s">
        <v>17</v>
      </c>
      <c r="E242" s="33">
        <v>377</v>
      </c>
      <c r="F242" s="33">
        <v>456</v>
      </c>
      <c r="G242" s="34">
        <v>-5.2</v>
      </c>
      <c r="H242" s="34">
        <v>-4.0999999999999996</v>
      </c>
      <c r="I242" s="34">
        <v>-3.9</v>
      </c>
      <c r="J242" s="34">
        <v>-5.0999999999999996</v>
      </c>
      <c r="K242" s="34">
        <v>-3.9</v>
      </c>
      <c r="L242" s="34">
        <v>-22.2</v>
      </c>
      <c r="M242" s="34">
        <v>12.7</v>
      </c>
      <c r="N242" s="34">
        <v>-8.5</v>
      </c>
      <c r="O242" s="39"/>
      <c r="P242" s="34">
        <v>-8.5</v>
      </c>
    </row>
    <row r="243" spans="1:16" ht="15.75" thickBot="1" x14ac:dyDescent="0.3">
      <c r="A243" s="31">
        <v>242</v>
      </c>
      <c r="B243" s="6" t="s">
        <v>347</v>
      </c>
      <c r="C243" s="32" t="s">
        <v>88</v>
      </c>
      <c r="D243" s="32" t="s">
        <v>120</v>
      </c>
      <c r="E243" s="33">
        <v>373.3</v>
      </c>
      <c r="F243" s="33">
        <v>281</v>
      </c>
      <c r="G243" s="34">
        <v>-7.1</v>
      </c>
      <c r="H243" s="34">
        <v>-8.5</v>
      </c>
      <c r="I243" s="34">
        <v>-3.5</v>
      </c>
      <c r="J243" s="34">
        <v>-2.1</v>
      </c>
      <c r="K243" s="34">
        <v>-0.9</v>
      </c>
      <c r="L243" s="34">
        <v>-22.1</v>
      </c>
      <c r="M243" s="34">
        <v>12.5</v>
      </c>
      <c r="N243" s="34">
        <v>-8.6</v>
      </c>
      <c r="O243" s="39"/>
      <c r="P243" s="34">
        <v>-8.6</v>
      </c>
    </row>
    <row r="244" spans="1:16" ht="15.75" thickBot="1" x14ac:dyDescent="0.3">
      <c r="A244" s="31">
        <v>243</v>
      </c>
      <c r="B244" s="6" t="s">
        <v>296</v>
      </c>
      <c r="C244" s="32" t="s">
        <v>51</v>
      </c>
      <c r="D244" s="32" t="s">
        <v>17</v>
      </c>
      <c r="E244" s="33">
        <v>357.3</v>
      </c>
      <c r="F244" s="33">
        <v>412</v>
      </c>
      <c r="G244" s="34">
        <v>-6.1</v>
      </c>
      <c r="H244" s="34">
        <v>-5</v>
      </c>
      <c r="I244" s="34">
        <v>-4.8</v>
      </c>
      <c r="J244" s="34">
        <v>-3.1</v>
      </c>
      <c r="K244" s="34">
        <v>-3.4</v>
      </c>
      <c r="L244" s="34">
        <v>-22.5</v>
      </c>
      <c r="M244" s="34">
        <v>12.7</v>
      </c>
      <c r="N244" s="34">
        <v>-8.8000000000000007</v>
      </c>
      <c r="O244" s="39"/>
      <c r="P244" s="34">
        <v>-8.8000000000000007</v>
      </c>
    </row>
    <row r="245" spans="1:16" ht="15.75" thickBot="1" x14ac:dyDescent="0.3">
      <c r="A245" s="31">
        <v>244</v>
      </c>
      <c r="B245" s="6" t="s">
        <v>304</v>
      </c>
      <c r="C245" s="32" t="s">
        <v>144</v>
      </c>
      <c r="D245" s="32" t="s">
        <v>110</v>
      </c>
      <c r="E245" s="33">
        <v>376.2</v>
      </c>
      <c r="F245" s="33">
        <v>559</v>
      </c>
      <c r="G245" s="34">
        <v>-2.4</v>
      </c>
      <c r="H245" s="34">
        <v>-3.7</v>
      </c>
      <c r="I245" s="34">
        <v>-3.8</v>
      </c>
      <c r="J245" s="34">
        <v>-3</v>
      </c>
      <c r="K245" s="34">
        <v>-4.3</v>
      </c>
      <c r="L245" s="34">
        <v>-17.2</v>
      </c>
      <c r="M245" s="34">
        <v>7.3</v>
      </c>
      <c r="N245" s="34">
        <v>-8.9</v>
      </c>
      <c r="O245" s="39"/>
      <c r="P245" s="34">
        <v>-8.9</v>
      </c>
    </row>
    <row r="246" spans="1:16" ht="15.75" thickBot="1" x14ac:dyDescent="0.3">
      <c r="A246" s="31">
        <v>245</v>
      </c>
      <c r="B246" s="6" t="s">
        <v>293</v>
      </c>
      <c r="C246" s="32" t="s">
        <v>90</v>
      </c>
      <c r="D246" s="32" t="s">
        <v>36</v>
      </c>
      <c r="E246" s="33">
        <v>588.5</v>
      </c>
      <c r="F246" s="33">
        <v>313</v>
      </c>
      <c r="G246" s="34">
        <v>-5.9</v>
      </c>
      <c r="H246" s="34">
        <v>-6.7</v>
      </c>
      <c r="I246" s="34">
        <v>-1.9</v>
      </c>
      <c r="J246" s="34">
        <v>-2.5</v>
      </c>
      <c r="K246" s="34">
        <v>-0.3</v>
      </c>
      <c r="L246" s="34">
        <v>-17.3</v>
      </c>
      <c r="M246" s="34">
        <v>7.3</v>
      </c>
      <c r="N246" s="34">
        <v>-8.9</v>
      </c>
      <c r="O246" s="39"/>
      <c r="P246" s="34">
        <v>-8.9</v>
      </c>
    </row>
    <row r="247" spans="1:16" ht="15.75" thickBot="1" x14ac:dyDescent="0.3">
      <c r="A247" s="31">
        <v>246</v>
      </c>
      <c r="B247" s="6" t="s">
        <v>317</v>
      </c>
      <c r="C247" s="32" t="s">
        <v>47</v>
      </c>
      <c r="D247" s="32" t="s">
        <v>17</v>
      </c>
      <c r="E247" s="33">
        <v>528.29999999999995</v>
      </c>
      <c r="F247" s="33">
        <v>401</v>
      </c>
      <c r="G247" s="34">
        <v>-6.7</v>
      </c>
      <c r="H247" s="34">
        <v>-4.8</v>
      </c>
      <c r="I247" s="34">
        <v>-5.3</v>
      </c>
      <c r="J247" s="34">
        <v>-2.8</v>
      </c>
      <c r="K247" s="34">
        <v>-2.9</v>
      </c>
      <c r="L247" s="34">
        <v>-22.6</v>
      </c>
      <c r="M247" s="34">
        <v>12.7</v>
      </c>
      <c r="N247" s="34">
        <v>-9</v>
      </c>
      <c r="O247" s="39"/>
      <c r="P247" s="34">
        <v>-9</v>
      </c>
    </row>
    <row r="248" spans="1:16" ht="15.75" thickBot="1" x14ac:dyDescent="0.3">
      <c r="A248" s="31">
        <v>247</v>
      </c>
      <c r="B248" s="6" t="s">
        <v>345</v>
      </c>
      <c r="C248" s="32" t="s">
        <v>88</v>
      </c>
      <c r="D248" s="32" t="s">
        <v>17</v>
      </c>
      <c r="E248" s="33">
        <v>388.5</v>
      </c>
      <c r="F248" s="33">
        <v>417</v>
      </c>
      <c r="G248" s="34">
        <v>-6.9</v>
      </c>
      <c r="H248" s="34">
        <v>-4.5999999999999996</v>
      </c>
      <c r="I248" s="34">
        <v>-5.3</v>
      </c>
      <c r="J248" s="34">
        <v>-2</v>
      </c>
      <c r="K248" s="34">
        <v>-3.9</v>
      </c>
      <c r="L248" s="34">
        <v>-22.7</v>
      </c>
      <c r="M248" s="34">
        <v>12.7</v>
      </c>
      <c r="N248" s="34">
        <v>-9</v>
      </c>
      <c r="O248" s="39"/>
      <c r="P248" s="34">
        <v>-9</v>
      </c>
    </row>
    <row r="249" spans="1:16" ht="15.75" thickBot="1" x14ac:dyDescent="0.3">
      <c r="A249" s="31">
        <v>248</v>
      </c>
      <c r="B249" s="6" t="s">
        <v>328</v>
      </c>
      <c r="C249" s="32" t="s">
        <v>33</v>
      </c>
      <c r="D249" s="32" t="s">
        <v>17</v>
      </c>
      <c r="E249" s="33">
        <v>645.79999999999995</v>
      </c>
      <c r="F249" s="33">
        <v>448</v>
      </c>
      <c r="G249" s="34">
        <v>-6.5</v>
      </c>
      <c r="H249" s="34">
        <v>-4.9000000000000004</v>
      </c>
      <c r="I249" s="34">
        <v>-5.6</v>
      </c>
      <c r="J249" s="34">
        <v>-1.3</v>
      </c>
      <c r="K249" s="34">
        <v>-4.7</v>
      </c>
      <c r="L249" s="34">
        <v>-22.9</v>
      </c>
      <c r="M249" s="34">
        <v>12.7</v>
      </c>
      <c r="N249" s="34">
        <v>-9.1999999999999993</v>
      </c>
      <c r="O249" s="39"/>
      <c r="P249" s="34">
        <v>-9.1999999999999993</v>
      </c>
    </row>
    <row r="250" spans="1:16" ht="15.75" thickBot="1" x14ac:dyDescent="0.3">
      <c r="A250" s="31">
        <v>249</v>
      </c>
      <c r="B250" s="6" t="s">
        <v>331</v>
      </c>
      <c r="C250" s="32"/>
      <c r="D250" s="32" t="s">
        <v>28</v>
      </c>
      <c r="E250" s="33">
        <v>566.5</v>
      </c>
      <c r="F250" s="33">
        <v>254</v>
      </c>
      <c r="G250" s="34">
        <v>-7.8</v>
      </c>
      <c r="H250" s="34">
        <v>-8.5</v>
      </c>
      <c r="I250" s="34">
        <v>-4.8</v>
      </c>
      <c r="J250" s="34">
        <v>-1.2</v>
      </c>
      <c r="K250" s="34">
        <v>-0.5</v>
      </c>
      <c r="L250" s="34">
        <v>-22.8</v>
      </c>
      <c r="M250" s="34">
        <v>12.6</v>
      </c>
      <c r="N250" s="34">
        <v>-9.1999999999999993</v>
      </c>
      <c r="O250" s="39"/>
      <c r="P250" s="34">
        <v>-9.1999999999999993</v>
      </c>
    </row>
    <row r="251" spans="1:16" ht="15.75" thickBot="1" x14ac:dyDescent="0.3">
      <c r="A251" s="31">
        <v>250</v>
      </c>
      <c r="B251" s="6" t="s">
        <v>321</v>
      </c>
      <c r="C251" s="32" t="s">
        <v>85</v>
      </c>
      <c r="D251" s="32" t="s">
        <v>48</v>
      </c>
      <c r="E251" s="33">
        <v>360.4</v>
      </c>
      <c r="F251" s="33">
        <v>476</v>
      </c>
      <c r="G251" s="34">
        <v>-5.6</v>
      </c>
      <c r="H251" s="34">
        <v>-3.6</v>
      </c>
      <c r="I251" s="34">
        <v>-5.4</v>
      </c>
      <c r="J251" s="34">
        <v>-3.2</v>
      </c>
      <c r="K251" s="34">
        <v>-4.8</v>
      </c>
      <c r="L251" s="34">
        <v>-22.6</v>
      </c>
      <c r="M251" s="34">
        <v>12.1</v>
      </c>
      <c r="N251" s="34">
        <v>-9.5</v>
      </c>
      <c r="O251" s="39"/>
      <c r="P251" s="34">
        <v>-9.5</v>
      </c>
    </row>
    <row r="252" spans="1:16" ht="15.75" thickBot="1" x14ac:dyDescent="0.3">
      <c r="A252" s="31">
        <v>251</v>
      </c>
      <c r="B252" s="6" t="s">
        <v>346</v>
      </c>
      <c r="C252" s="32" t="s">
        <v>58</v>
      </c>
      <c r="D252" s="32" t="s">
        <v>17</v>
      </c>
      <c r="E252" s="33">
        <v>624.29999999999995</v>
      </c>
      <c r="F252" s="33">
        <v>385</v>
      </c>
      <c r="G252" s="34">
        <v>-7.4</v>
      </c>
      <c r="H252" s="34">
        <v>-5.6</v>
      </c>
      <c r="I252" s="34">
        <v>-5.5</v>
      </c>
      <c r="J252" s="34">
        <v>-0.6</v>
      </c>
      <c r="K252" s="34">
        <v>-4.3</v>
      </c>
      <c r="L252" s="34">
        <v>-23.4</v>
      </c>
      <c r="M252" s="34">
        <v>12.7</v>
      </c>
      <c r="N252" s="34">
        <v>-9.6999999999999993</v>
      </c>
      <c r="O252" s="39"/>
      <c r="P252" s="34">
        <v>-9.6999999999999993</v>
      </c>
    </row>
    <row r="253" spans="1:16" ht="15.75" thickBot="1" x14ac:dyDescent="0.3">
      <c r="A253" s="31">
        <v>252</v>
      </c>
      <c r="B253" s="6" t="s">
        <v>332</v>
      </c>
      <c r="C253" s="32" t="s">
        <v>93</v>
      </c>
      <c r="D253" s="32" t="s">
        <v>48</v>
      </c>
      <c r="E253" s="33">
        <v>309.8</v>
      </c>
      <c r="F253" s="33">
        <v>532</v>
      </c>
      <c r="G253" s="34">
        <v>-6</v>
      </c>
      <c r="H253" s="34">
        <v>-2.5</v>
      </c>
      <c r="I253" s="34">
        <v>-6.6</v>
      </c>
      <c r="J253" s="34">
        <v>-2.2000000000000002</v>
      </c>
      <c r="K253" s="34">
        <v>-5.6</v>
      </c>
      <c r="L253" s="34">
        <v>-22.9</v>
      </c>
      <c r="M253" s="34">
        <v>12.1</v>
      </c>
      <c r="N253" s="34">
        <v>-9.6999999999999993</v>
      </c>
      <c r="O253" s="39"/>
      <c r="P253" s="34">
        <v>-9.6999999999999993</v>
      </c>
    </row>
    <row r="254" spans="1:16" ht="15.75" thickBot="1" x14ac:dyDescent="0.3">
      <c r="A254" s="31">
        <v>253</v>
      </c>
      <c r="B254" s="6" t="s">
        <v>335</v>
      </c>
      <c r="C254" s="32" t="s">
        <v>80</v>
      </c>
      <c r="D254" s="32" t="s">
        <v>91</v>
      </c>
      <c r="E254" s="33">
        <v>593.9</v>
      </c>
      <c r="F254" s="33">
        <v>344</v>
      </c>
      <c r="G254" s="34">
        <v>-8.3000000000000007</v>
      </c>
      <c r="H254" s="34">
        <v>-6.6</v>
      </c>
      <c r="I254" s="34">
        <v>-5.9</v>
      </c>
      <c r="J254" s="34">
        <v>-0.1</v>
      </c>
      <c r="K254" s="34">
        <v>-2.7</v>
      </c>
      <c r="L254" s="34">
        <v>-23.6</v>
      </c>
      <c r="M254" s="34">
        <v>12.7</v>
      </c>
      <c r="N254" s="34">
        <v>-9.9</v>
      </c>
      <c r="O254" s="39"/>
      <c r="P254" s="34">
        <v>-9.9</v>
      </c>
    </row>
    <row r="255" spans="1:16" ht="15.75" thickBot="1" x14ac:dyDescent="0.3">
      <c r="A255" s="31">
        <v>254</v>
      </c>
      <c r="B255" s="6" t="s">
        <v>330</v>
      </c>
      <c r="C255" s="32" t="s">
        <v>51</v>
      </c>
      <c r="D255" s="32" t="s">
        <v>17</v>
      </c>
      <c r="E255" s="33">
        <v>592</v>
      </c>
      <c r="F255" s="33">
        <v>299</v>
      </c>
      <c r="G255" s="34">
        <v>-7.3</v>
      </c>
      <c r="H255" s="34">
        <v>-7.4</v>
      </c>
      <c r="I255" s="34">
        <v>-4.5999999999999996</v>
      </c>
      <c r="J255" s="34">
        <v>-2.9</v>
      </c>
      <c r="K255" s="34">
        <v>-1.4</v>
      </c>
      <c r="L255" s="34">
        <v>-23.7</v>
      </c>
      <c r="M255" s="34">
        <v>12.7</v>
      </c>
      <c r="N255" s="34">
        <v>-10</v>
      </c>
      <c r="O255" s="39"/>
      <c r="P255" s="34">
        <v>-10</v>
      </c>
    </row>
    <row r="256" spans="1:16" ht="15.75" thickBot="1" x14ac:dyDescent="0.3">
      <c r="A256" s="31">
        <v>255</v>
      </c>
      <c r="B256" s="6" t="s">
        <v>395</v>
      </c>
      <c r="C256" s="32" t="s">
        <v>33</v>
      </c>
      <c r="D256" s="32" t="s">
        <v>48</v>
      </c>
      <c r="E256" s="33">
        <v>999</v>
      </c>
      <c r="F256" s="33">
        <v>442</v>
      </c>
      <c r="G256" s="34">
        <v>-5.4</v>
      </c>
      <c r="H256" s="34">
        <v>-5</v>
      </c>
      <c r="I256" s="34">
        <v>-5.6</v>
      </c>
      <c r="J256" s="34">
        <v>-3.1</v>
      </c>
      <c r="K256" s="34">
        <v>-4</v>
      </c>
      <c r="L256" s="34">
        <v>-23.2</v>
      </c>
      <c r="M256" s="34">
        <v>12.1</v>
      </c>
      <c r="N256" s="34">
        <v>-10</v>
      </c>
      <c r="O256" s="39"/>
      <c r="P256" s="34">
        <v>-10</v>
      </c>
    </row>
    <row r="257" spans="1:16" ht="15.75" thickBot="1" x14ac:dyDescent="0.3">
      <c r="A257" s="31">
        <v>256</v>
      </c>
      <c r="B257" s="6" t="s">
        <v>305</v>
      </c>
      <c r="C257" s="32" t="s">
        <v>19</v>
      </c>
      <c r="D257" s="32" t="s">
        <v>154</v>
      </c>
      <c r="E257" s="33">
        <v>338.2</v>
      </c>
      <c r="F257" s="33">
        <v>504</v>
      </c>
      <c r="G257" s="34">
        <v>-5.7</v>
      </c>
      <c r="H257" s="34">
        <v>-3</v>
      </c>
      <c r="I257" s="34">
        <v>-4.8</v>
      </c>
      <c r="J257" s="34">
        <v>-0.2</v>
      </c>
      <c r="K257" s="34">
        <v>-4.7</v>
      </c>
      <c r="L257" s="34">
        <v>-18.399999999999999</v>
      </c>
      <c r="M257" s="34">
        <v>7.3</v>
      </c>
      <c r="N257" s="34">
        <v>-10.1</v>
      </c>
      <c r="O257" s="39"/>
      <c r="P257" s="34">
        <v>-10.1</v>
      </c>
    </row>
    <row r="258" spans="1:16" ht="15.75" thickBot="1" x14ac:dyDescent="0.3">
      <c r="A258" s="31">
        <v>257</v>
      </c>
      <c r="B258" s="6" t="s">
        <v>313</v>
      </c>
      <c r="C258" s="32" t="s">
        <v>144</v>
      </c>
      <c r="D258" s="32" t="s">
        <v>17</v>
      </c>
      <c r="E258" s="33">
        <v>521.6</v>
      </c>
      <c r="F258" s="33">
        <v>295</v>
      </c>
      <c r="G258" s="34">
        <v>-7.5</v>
      </c>
      <c r="H258" s="34">
        <v>-7.8</v>
      </c>
      <c r="I258" s="34">
        <v>-4.7</v>
      </c>
      <c r="J258" s="34">
        <v>-2.5</v>
      </c>
      <c r="K258" s="34">
        <v>-1.3</v>
      </c>
      <c r="L258" s="34">
        <v>-23.9</v>
      </c>
      <c r="M258" s="34">
        <v>12.7</v>
      </c>
      <c r="N258" s="34">
        <v>-10.199999999999999</v>
      </c>
      <c r="O258" s="39"/>
      <c r="P258" s="34">
        <v>-10.199999999999999</v>
      </c>
    </row>
    <row r="259" spans="1:16" ht="15.75" thickBot="1" x14ac:dyDescent="0.3">
      <c r="A259" s="31">
        <v>258</v>
      </c>
      <c r="B259" s="6" t="s">
        <v>343</v>
      </c>
      <c r="C259" s="32"/>
      <c r="D259" s="32" t="s">
        <v>344</v>
      </c>
      <c r="E259" s="33">
        <v>516.5</v>
      </c>
      <c r="F259" s="33">
        <v>247</v>
      </c>
      <c r="G259" s="34">
        <v>-7.7</v>
      </c>
      <c r="H259" s="34">
        <v>-8.8000000000000007</v>
      </c>
      <c r="I259" s="34">
        <v>-5.3</v>
      </c>
      <c r="J259" s="34">
        <v>-1.7</v>
      </c>
      <c r="K259" s="34">
        <v>-0.4</v>
      </c>
      <c r="L259" s="34">
        <v>-23.9</v>
      </c>
      <c r="M259" s="34">
        <v>12.7</v>
      </c>
      <c r="N259" s="34">
        <v>-10.3</v>
      </c>
      <c r="O259" s="39"/>
      <c r="P259" s="34">
        <v>-10.3</v>
      </c>
    </row>
    <row r="260" spans="1:16" ht="15.75" thickBot="1" x14ac:dyDescent="0.3">
      <c r="A260" s="31">
        <v>259</v>
      </c>
      <c r="B260" s="6" t="s">
        <v>224</v>
      </c>
      <c r="C260" s="32" t="s">
        <v>179</v>
      </c>
      <c r="D260" s="32" t="s">
        <v>17</v>
      </c>
      <c r="E260" s="33">
        <v>128</v>
      </c>
      <c r="F260" s="33">
        <v>488</v>
      </c>
      <c r="G260" s="34">
        <v>-7</v>
      </c>
      <c r="H260" s="34">
        <v>-3.3</v>
      </c>
      <c r="I260" s="34">
        <v>-6.1</v>
      </c>
      <c r="J260" s="34">
        <v>-2.4</v>
      </c>
      <c r="K260" s="34">
        <v>-5.5</v>
      </c>
      <c r="L260" s="34">
        <v>-24.3</v>
      </c>
      <c r="M260" s="34">
        <v>12.7</v>
      </c>
      <c r="N260" s="34">
        <v>-10.6</v>
      </c>
      <c r="O260" s="39"/>
      <c r="P260" s="34">
        <v>-10.6</v>
      </c>
    </row>
    <row r="261" spans="1:16" ht="15.75" thickBot="1" x14ac:dyDescent="0.3">
      <c r="A261" s="31">
        <v>260</v>
      </c>
      <c r="B261" s="6" t="s">
        <v>396</v>
      </c>
      <c r="C261" s="32" t="s">
        <v>38</v>
      </c>
      <c r="D261" s="32" t="s">
        <v>17</v>
      </c>
      <c r="E261" s="33">
        <v>659.3</v>
      </c>
      <c r="F261" s="33">
        <v>304</v>
      </c>
      <c r="G261" s="34">
        <v>-7.6</v>
      </c>
      <c r="H261" s="34">
        <v>-7.7</v>
      </c>
      <c r="I261" s="34">
        <v>-5.2</v>
      </c>
      <c r="J261" s="34">
        <v>-2.2999999999999998</v>
      </c>
      <c r="K261" s="34">
        <v>-1.7</v>
      </c>
      <c r="L261" s="34">
        <v>-24.4</v>
      </c>
      <c r="M261" s="34">
        <v>12.7</v>
      </c>
      <c r="N261" s="34">
        <v>-10.8</v>
      </c>
      <c r="O261" s="39"/>
      <c r="P261" s="34">
        <v>-10.8</v>
      </c>
    </row>
    <row r="262" spans="1:16" ht="15.75" thickBot="1" x14ac:dyDescent="0.3">
      <c r="A262" s="31">
        <v>261</v>
      </c>
      <c r="B262" s="6" t="s">
        <v>315</v>
      </c>
      <c r="C262" s="32" t="s">
        <v>44</v>
      </c>
      <c r="D262" s="32" t="s">
        <v>30</v>
      </c>
      <c r="E262" s="33">
        <v>272</v>
      </c>
      <c r="F262" s="33">
        <v>436</v>
      </c>
      <c r="G262" s="34">
        <v>-5.9</v>
      </c>
      <c r="H262" s="34">
        <v>-4.4000000000000004</v>
      </c>
      <c r="I262" s="34">
        <v>-6.1</v>
      </c>
      <c r="J262" s="34">
        <v>-2.6</v>
      </c>
      <c r="K262" s="34">
        <v>-4.3</v>
      </c>
      <c r="L262" s="34">
        <v>-23.3</v>
      </c>
      <c r="M262" s="34">
        <v>11.5</v>
      </c>
      <c r="N262" s="34">
        <v>-10.8</v>
      </c>
      <c r="O262" s="39"/>
      <c r="P262" s="34">
        <v>-10.8</v>
      </c>
    </row>
    <row r="263" spans="1:16" ht="15.75" thickBot="1" x14ac:dyDescent="0.3">
      <c r="A263" s="31">
        <v>262</v>
      </c>
      <c r="B263" s="6" t="s">
        <v>341</v>
      </c>
      <c r="C263" s="32" t="s">
        <v>56</v>
      </c>
      <c r="D263" s="32" t="s">
        <v>342</v>
      </c>
      <c r="E263" s="33">
        <v>456.1</v>
      </c>
      <c r="F263" s="33">
        <v>353</v>
      </c>
      <c r="G263" s="34">
        <v>-7.7</v>
      </c>
      <c r="H263" s="34">
        <v>-5.9</v>
      </c>
      <c r="I263" s="34">
        <v>-5.7</v>
      </c>
      <c r="J263" s="34">
        <v>-0.6</v>
      </c>
      <c r="K263" s="34">
        <v>-3.4</v>
      </c>
      <c r="L263" s="34">
        <v>-23.3</v>
      </c>
      <c r="M263" s="34">
        <v>11.5</v>
      </c>
      <c r="N263" s="34">
        <v>-10.8</v>
      </c>
      <c r="O263" s="39"/>
      <c r="P263" s="34">
        <v>-10.8</v>
      </c>
    </row>
    <row r="264" spans="1:16" ht="15.75" thickBot="1" x14ac:dyDescent="0.3">
      <c r="A264" s="31">
        <v>263</v>
      </c>
      <c r="B264" s="6" t="s">
        <v>361</v>
      </c>
      <c r="C264" s="32" t="s">
        <v>90</v>
      </c>
      <c r="D264" s="32" t="s">
        <v>120</v>
      </c>
      <c r="E264" s="33">
        <v>356.7</v>
      </c>
      <c r="F264" s="33">
        <v>366</v>
      </c>
      <c r="G264" s="34">
        <v>-6</v>
      </c>
      <c r="H264" s="34">
        <v>-7.3</v>
      </c>
      <c r="I264" s="34">
        <v>-5.3</v>
      </c>
      <c r="J264" s="34">
        <v>-2.8</v>
      </c>
      <c r="K264" s="34">
        <v>-2.9</v>
      </c>
      <c r="L264" s="34">
        <v>-24.3</v>
      </c>
      <c r="M264" s="34">
        <v>12.5</v>
      </c>
      <c r="N264" s="34">
        <v>-10.8</v>
      </c>
      <c r="O264" s="39"/>
      <c r="P264" s="34">
        <v>-10.8</v>
      </c>
    </row>
    <row r="265" spans="1:16" ht="15.75" thickBot="1" x14ac:dyDescent="0.3">
      <c r="A265" s="31">
        <v>264</v>
      </c>
      <c r="B265" s="6" t="s">
        <v>265</v>
      </c>
      <c r="C265" s="32" t="s">
        <v>47</v>
      </c>
      <c r="D265" s="32" t="s">
        <v>36</v>
      </c>
      <c r="E265" s="33">
        <v>200.6</v>
      </c>
      <c r="F265" s="33">
        <v>545</v>
      </c>
      <c r="G265" s="34">
        <v>-4.7</v>
      </c>
      <c r="H265" s="34">
        <v>-2</v>
      </c>
      <c r="I265" s="34">
        <v>-6.4</v>
      </c>
      <c r="J265" s="34">
        <v>-1.1000000000000001</v>
      </c>
      <c r="K265" s="34">
        <v>-5.2</v>
      </c>
      <c r="L265" s="34">
        <v>-19.3</v>
      </c>
      <c r="M265" s="34">
        <v>7.3</v>
      </c>
      <c r="N265" s="34">
        <v>-11</v>
      </c>
      <c r="O265" s="39"/>
      <c r="P265" s="34">
        <v>-11</v>
      </c>
    </row>
    <row r="266" spans="1:16" ht="15.75" thickBot="1" x14ac:dyDescent="0.3">
      <c r="A266" s="31">
        <v>265</v>
      </c>
      <c r="B266" s="6" t="s">
        <v>352</v>
      </c>
      <c r="C266" s="32" t="s">
        <v>42</v>
      </c>
      <c r="D266" s="32" t="s">
        <v>107</v>
      </c>
      <c r="E266" s="33">
        <v>421.3</v>
      </c>
      <c r="F266" s="33">
        <v>447</v>
      </c>
      <c r="G266" s="34">
        <v>-7.5</v>
      </c>
      <c r="H266" s="34">
        <v>-4</v>
      </c>
      <c r="I266" s="34">
        <v>-6.9</v>
      </c>
      <c r="J266" s="34">
        <v>-0.2</v>
      </c>
      <c r="K266" s="34">
        <v>-5.6</v>
      </c>
      <c r="L266" s="34">
        <v>-24.2</v>
      </c>
      <c r="M266" s="34">
        <v>12.1</v>
      </c>
      <c r="N266" s="34">
        <v>-11.1</v>
      </c>
      <c r="O266" s="39"/>
      <c r="P266" s="34">
        <v>-11.1</v>
      </c>
    </row>
    <row r="267" spans="1:16" ht="15.75" thickBot="1" x14ac:dyDescent="0.3">
      <c r="A267" s="31">
        <v>266</v>
      </c>
      <c r="B267" s="6" t="s">
        <v>308</v>
      </c>
      <c r="C267" s="32" t="s">
        <v>80</v>
      </c>
      <c r="D267" s="32" t="s">
        <v>20</v>
      </c>
      <c r="E267" s="33">
        <v>448.3</v>
      </c>
      <c r="F267" s="33">
        <v>288</v>
      </c>
      <c r="G267" s="34">
        <v>-8.9</v>
      </c>
      <c r="H267" s="34">
        <v>-7.7</v>
      </c>
      <c r="I267" s="34">
        <v>-6</v>
      </c>
      <c r="J267" s="34">
        <v>-1</v>
      </c>
      <c r="K267" s="34">
        <v>-1.3</v>
      </c>
      <c r="L267" s="34">
        <v>-24.8</v>
      </c>
      <c r="M267" s="34">
        <v>12.7</v>
      </c>
      <c r="N267" s="34">
        <v>-11.2</v>
      </c>
      <c r="O267" s="39"/>
      <c r="P267" s="34">
        <v>-11.2</v>
      </c>
    </row>
    <row r="268" spans="1:16" ht="15.75" thickBot="1" x14ac:dyDescent="0.3">
      <c r="A268" s="31">
        <v>267</v>
      </c>
      <c r="B268" s="6" t="s">
        <v>355</v>
      </c>
      <c r="C268" s="32" t="s">
        <v>23</v>
      </c>
      <c r="D268" s="32" t="s">
        <v>17</v>
      </c>
      <c r="E268" s="33">
        <v>572.6</v>
      </c>
      <c r="F268" s="33">
        <v>362</v>
      </c>
      <c r="G268" s="34">
        <v>-7.3</v>
      </c>
      <c r="H268" s="34">
        <v>-6.4</v>
      </c>
      <c r="I268" s="34">
        <v>-5.4</v>
      </c>
      <c r="J268" s="34">
        <v>-2.5</v>
      </c>
      <c r="K268" s="34">
        <v>-3.3</v>
      </c>
      <c r="L268" s="34">
        <v>-24.9</v>
      </c>
      <c r="M268" s="34">
        <v>12.7</v>
      </c>
      <c r="N268" s="34">
        <v>-11.2</v>
      </c>
      <c r="O268" s="39"/>
      <c r="P268" s="34">
        <v>-11.2</v>
      </c>
    </row>
    <row r="269" spans="1:16" ht="15.75" thickBot="1" x14ac:dyDescent="0.3">
      <c r="A269" s="31">
        <v>268</v>
      </c>
      <c r="B269" s="6" t="s">
        <v>359</v>
      </c>
      <c r="C269" s="32" t="s">
        <v>62</v>
      </c>
      <c r="D269" s="32" t="s">
        <v>107</v>
      </c>
      <c r="E269" s="33">
        <v>341</v>
      </c>
      <c r="F269" s="33">
        <v>373</v>
      </c>
      <c r="G269" s="34">
        <v>-7.2</v>
      </c>
      <c r="H269" s="34">
        <v>-5.7</v>
      </c>
      <c r="I269" s="34">
        <v>-6.6</v>
      </c>
      <c r="J269" s="34">
        <v>-2.1</v>
      </c>
      <c r="K269" s="34">
        <v>-2.9</v>
      </c>
      <c r="L269" s="34">
        <v>-24.4</v>
      </c>
      <c r="M269" s="34">
        <v>12.1</v>
      </c>
      <c r="N269" s="34">
        <v>-11.3</v>
      </c>
      <c r="O269" s="39"/>
      <c r="P269" s="34">
        <v>-11.3</v>
      </c>
    </row>
    <row r="270" spans="1:16" ht="15.75" thickBot="1" x14ac:dyDescent="0.3">
      <c r="A270" s="31">
        <v>269</v>
      </c>
      <c r="B270" s="6" t="s">
        <v>350</v>
      </c>
      <c r="C270" s="32" t="s">
        <v>40</v>
      </c>
      <c r="D270" s="32" t="s">
        <v>120</v>
      </c>
      <c r="E270" s="33">
        <v>341.3</v>
      </c>
      <c r="F270" s="33">
        <v>363</v>
      </c>
      <c r="G270" s="34">
        <v>-7.2</v>
      </c>
      <c r="H270" s="34">
        <v>-6.4</v>
      </c>
      <c r="I270" s="34">
        <v>-4.9000000000000004</v>
      </c>
      <c r="J270" s="34">
        <v>-3.4</v>
      </c>
      <c r="K270" s="34">
        <v>-2.7</v>
      </c>
      <c r="L270" s="34">
        <v>-24.8</v>
      </c>
      <c r="M270" s="34">
        <v>12.5</v>
      </c>
      <c r="N270" s="34">
        <v>-11.3</v>
      </c>
      <c r="O270" s="39"/>
      <c r="P270" s="34">
        <v>-11.3</v>
      </c>
    </row>
    <row r="271" spans="1:16" ht="15.75" thickBot="1" x14ac:dyDescent="0.3">
      <c r="A271" s="31">
        <v>270</v>
      </c>
      <c r="B271" s="6" t="s">
        <v>451</v>
      </c>
      <c r="C271" s="32" t="s">
        <v>62</v>
      </c>
      <c r="D271" s="32" t="s">
        <v>452</v>
      </c>
      <c r="E271" s="33">
        <v>526.5</v>
      </c>
      <c r="F271" s="33">
        <v>288</v>
      </c>
      <c r="G271" s="34">
        <v>-8</v>
      </c>
      <c r="H271" s="34">
        <v>-8</v>
      </c>
      <c r="I271" s="34">
        <v>-5.9</v>
      </c>
      <c r="J271" s="34">
        <v>-0.2</v>
      </c>
      <c r="K271" s="34">
        <v>-1.7</v>
      </c>
      <c r="L271" s="34">
        <v>-23.9</v>
      </c>
      <c r="M271" s="34">
        <v>11.5</v>
      </c>
      <c r="N271" s="34">
        <v>-11.3</v>
      </c>
      <c r="O271" s="39"/>
      <c r="P271" s="34">
        <v>-11.3</v>
      </c>
    </row>
    <row r="272" spans="1:16" ht="15.75" thickBot="1" x14ac:dyDescent="0.3">
      <c r="A272" s="31">
        <v>271</v>
      </c>
      <c r="B272" s="6" t="s">
        <v>336</v>
      </c>
      <c r="C272" s="32" t="s">
        <v>88</v>
      </c>
      <c r="D272" s="32" t="s">
        <v>107</v>
      </c>
      <c r="E272" s="33">
        <v>329</v>
      </c>
      <c r="F272" s="33">
        <v>468</v>
      </c>
      <c r="G272" s="34">
        <v>-6.3</v>
      </c>
      <c r="H272" s="34">
        <v>-4.5</v>
      </c>
      <c r="I272" s="34">
        <v>-5.9</v>
      </c>
      <c r="J272" s="34">
        <v>-2.4</v>
      </c>
      <c r="K272" s="34">
        <v>-5.4</v>
      </c>
      <c r="L272" s="34">
        <v>-24.5</v>
      </c>
      <c r="M272" s="34">
        <v>12.1</v>
      </c>
      <c r="N272" s="34">
        <v>-11.3</v>
      </c>
      <c r="O272" s="39"/>
      <c r="P272" s="34">
        <v>-11.3</v>
      </c>
    </row>
    <row r="273" spans="1:16" ht="15.75" thickBot="1" x14ac:dyDescent="0.3">
      <c r="A273" s="31">
        <v>272</v>
      </c>
      <c r="B273" s="6" t="s">
        <v>360</v>
      </c>
      <c r="C273" s="32" t="s">
        <v>62</v>
      </c>
      <c r="D273" s="32" t="s">
        <v>120</v>
      </c>
      <c r="E273" s="33">
        <v>353.3</v>
      </c>
      <c r="F273" s="33">
        <v>357</v>
      </c>
      <c r="G273" s="34">
        <v>-6.3</v>
      </c>
      <c r="H273" s="34">
        <v>-7.7</v>
      </c>
      <c r="I273" s="34">
        <v>-3.7</v>
      </c>
      <c r="J273" s="34">
        <v>-4.7</v>
      </c>
      <c r="K273" s="34">
        <v>-2.4</v>
      </c>
      <c r="L273" s="34">
        <v>-24.8</v>
      </c>
      <c r="M273" s="34">
        <v>12.5</v>
      </c>
      <c r="N273" s="34">
        <v>-11.4</v>
      </c>
      <c r="O273" s="39"/>
      <c r="P273" s="34">
        <v>-11.4</v>
      </c>
    </row>
    <row r="274" spans="1:16" ht="15.75" thickBot="1" x14ac:dyDescent="0.3">
      <c r="A274" s="31">
        <v>273</v>
      </c>
      <c r="B274" s="6" t="s">
        <v>367</v>
      </c>
      <c r="C274" s="32" t="s">
        <v>42</v>
      </c>
      <c r="D274" s="32" t="s">
        <v>17</v>
      </c>
      <c r="E274" s="33">
        <v>638.6</v>
      </c>
      <c r="F274" s="33">
        <v>285</v>
      </c>
      <c r="G274" s="34">
        <v>-8.1</v>
      </c>
      <c r="H274" s="34">
        <v>-8.1</v>
      </c>
      <c r="I274" s="34">
        <v>-5.5</v>
      </c>
      <c r="J274" s="34">
        <v>-2.1</v>
      </c>
      <c r="K274" s="34">
        <v>-1.4</v>
      </c>
      <c r="L274" s="34">
        <v>-25</v>
      </c>
      <c r="M274" s="34">
        <v>12.7</v>
      </c>
      <c r="N274" s="34">
        <v>-11.4</v>
      </c>
      <c r="O274" s="39"/>
      <c r="P274" s="34">
        <v>-11.4</v>
      </c>
    </row>
    <row r="275" spans="1:16" ht="15.75" thickBot="1" x14ac:dyDescent="0.3">
      <c r="A275" s="31">
        <v>274</v>
      </c>
      <c r="B275" s="6" t="s">
        <v>393</v>
      </c>
      <c r="C275" s="32" t="s">
        <v>25</v>
      </c>
      <c r="D275" s="32" t="s">
        <v>230</v>
      </c>
      <c r="E275" s="33">
        <v>531.6</v>
      </c>
      <c r="F275" s="33">
        <v>349</v>
      </c>
      <c r="G275" s="34">
        <v>-6.9</v>
      </c>
      <c r="H275" s="34">
        <v>-6.7</v>
      </c>
      <c r="I275" s="34">
        <v>-5.5</v>
      </c>
      <c r="J275" s="34">
        <v>-2.4</v>
      </c>
      <c r="K275" s="34">
        <v>-3.1</v>
      </c>
      <c r="L275" s="34">
        <v>-24.6</v>
      </c>
      <c r="M275" s="34">
        <v>12.1</v>
      </c>
      <c r="N275" s="34">
        <v>-11.4</v>
      </c>
      <c r="O275" s="39"/>
      <c r="P275" s="34">
        <v>-11.4</v>
      </c>
    </row>
    <row r="276" spans="1:16" ht="15.75" thickBot="1" x14ac:dyDescent="0.3">
      <c r="A276" s="31">
        <v>275</v>
      </c>
      <c r="B276" s="6" t="s">
        <v>339</v>
      </c>
      <c r="C276" s="32" t="s">
        <v>56</v>
      </c>
      <c r="D276" s="32" t="s">
        <v>17</v>
      </c>
      <c r="E276" s="33">
        <v>534.79999999999995</v>
      </c>
      <c r="F276" s="33">
        <v>403</v>
      </c>
      <c r="G276" s="34">
        <v>-7.3</v>
      </c>
      <c r="H276" s="34">
        <v>-5.0999999999999996</v>
      </c>
      <c r="I276" s="34">
        <v>-6.3</v>
      </c>
      <c r="J276" s="34">
        <v>-2.5</v>
      </c>
      <c r="K276" s="34">
        <v>-4</v>
      </c>
      <c r="L276" s="34">
        <v>-25.2</v>
      </c>
      <c r="M276" s="34">
        <v>12.7</v>
      </c>
      <c r="N276" s="34">
        <v>-11.5</v>
      </c>
      <c r="O276" s="39"/>
      <c r="P276" s="34">
        <v>-11.5</v>
      </c>
    </row>
    <row r="277" spans="1:16" ht="15.75" thickBot="1" x14ac:dyDescent="0.3">
      <c r="A277" s="31">
        <v>276</v>
      </c>
      <c r="B277" s="6" t="s">
        <v>373</v>
      </c>
      <c r="C277" s="32" t="s">
        <v>38</v>
      </c>
      <c r="D277" s="32" t="s">
        <v>67</v>
      </c>
      <c r="E277" s="33">
        <v>584.9</v>
      </c>
      <c r="F277" s="33">
        <v>346</v>
      </c>
      <c r="G277" s="34">
        <v>-7.8</v>
      </c>
      <c r="H277" s="34">
        <v>-7.2</v>
      </c>
      <c r="I277" s="34">
        <v>-5.0999999999999996</v>
      </c>
      <c r="J277" s="34">
        <v>-1</v>
      </c>
      <c r="K277" s="34">
        <v>-3.1</v>
      </c>
      <c r="L277" s="34">
        <v>-24.2</v>
      </c>
      <c r="M277" s="34">
        <v>11.5</v>
      </c>
      <c r="N277" s="34">
        <v>-11.6</v>
      </c>
      <c r="O277" s="39"/>
      <c r="P277" s="34">
        <v>-11.6</v>
      </c>
    </row>
    <row r="278" spans="1:16" ht="15.75" thickBot="1" x14ac:dyDescent="0.3">
      <c r="A278" s="31">
        <v>277</v>
      </c>
      <c r="B278" s="6" t="s">
        <v>370</v>
      </c>
      <c r="C278" s="32" t="s">
        <v>60</v>
      </c>
      <c r="D278" s="32" t="s">
        <v>371</v>
      </c>
      <c r="E278" s="33">
        <v>338.1</v>
      </c>
      <c r="F278" s="33">
        <v>285</v>
      </c>
      <c r="G278" s="34">
        <v>-8.4</v>
      </c>
      <c r="H278" s="34">
        <v>-7.8</v>
      </c>
      <c r="I278" s="34">
        <v>-5.6</v>
      </c>
      <c r="J278" s="34">
        <v>-1.9</v>
      </c>
      <c r="K278" s="34">
        <v>-1.2</v>
      </c>
      <c r="L278" s="34">
        <v>-25</v>
      </c>
      <c r="M278" s="34">
        <v>12.1</v>
      </c>
      <c r="N278" s="34">
        <v>-11.8</v>
      </c>
      <c r="O278" s="39"/>
      <c r="P278" s="34">
        <v>-11.8</v>
      </c>
    </row>
    <row r="279" spans="1:16" ht="15.75" thickBot="1" x14ac:dyDescent="0.3">
      <c r="A279" s="31">
        <v>278</v>
      </c>
      <c r="B279" s="6" t="s">
        <v>362</v>
      </c>
      <c r="C279" s="32" t="s">
        <v>78</v>
      </c>
      <c r="D279" s="32" t="s">
        <v>17</v>
      </c>
      <c r="E279" s="33">
        <v>617.9</v>
      </c>
      <c r="F279" s="33">
        <v>340</v>
      </c>
      <c r="G279" s="34">
        <v>-7.6</v>
      </c>
      <c r="H279" s="34">
        <v>-6.8</v>
      </c>
      <c r="I279" s="34">
        <v>-6.9</v>
      </c>
      <c r="J279" s="34">
        <v>-1.4</v>
      </c>
      <c r="K279" s="34">
        <v>-2.9</v>
      </c>
      <c r="L279" s="34">
        <v>-25.5</v>
      </c>
      <c r="M279" s="34">
        <v>12.7</v>
      </c>
      <c r="N279" s="34">
        <v>-11.8</v>
      </c>
      <c r="O279" s="39"/>
      <c r="P279" s="34">
        <v>-11.8</v>
      </c>
    </row>
    <row r="280" spans="1:16" ht="15.75" thickBot="1" x14ac:dyDescent="0.3">
      <c r="A280" s="31">
        <v>279</v>
      </c>
      <c r="B280" s="6" t="s">
        <v>329</v>
      </c>
      <c r="C280" s="32" t="s">
        <v>51</v>
      </c>
      <c r="D280" s="32" t="s">
        <v>110</v>
      </c>
      <c r="E280" s="33">
        <v>539.29999999999995</v>
      </c>
      <c r="F280" s="33">
        <v>378</v>
      </c>
      <c r="G280" s="34">
        <v>-5.4</v>
      </c>
      <c r="H280" s="34">
        <v>-6.7</v>
      </c>
      <c r="I280" s="34">
        <v>-3.1</v>
      </c>
      <c r="J280" s="34">
        <v>-3</v>
      </c>
      <c r="K280" s="34">
        <v>-1.9</v>
      </c>
      <c r="L280" s="34">
        <v>-20.2</v>
      </c>
      <c r="M280" s="34">
        <v>7.3</v>
      </c>
      <c r="N280" s="34">
        <v>-11.9</v>
      </c>
      <c r="O280" s="39"/>
      <c r="P280" s="34">
        <v>-11.9</v>
      </c>
    </row>
    <row r="281" spans="1:16" ht="15.75" thickBot="1" x14ac:dyDescent="0.3">
      <c r="A281" s="31">
        <v>280</v>
      </c>
      <c r="B281" s="6" t="s">
        <v>340</v>
      </c>
      <c r="C281" s="32" t="s">
        <v>47</v>
      </c>
      <c r="D281" s="32" t="s">
        <v>17</v>
      </c>
      <c r="E281" s="33">
        <v>522.1</v>
      </c>
      <c r="F281" s="33">
        <v>302</v>
      </c>
      <c r="G281" s="34">
        <v>-8.9</v>
      </c>
      <c r="H281" s="34">
        <v>-7.4</v>
      </c>
      <c r="I281" s="34">
        <v>-6</v>
      </c>
      <c r="J281" s="34">
        <v>-1.7</v>
      </c>
      <c r="K281" s="34">
        <v>-2</v>
      </c>
      <c r="L281" s="34">
        <v>-25.8</v>
      </c>
      <c r="M281" s="34">
        <v>12.7</v>
      </c>
      <c r="N281" s="34">
        <v>-12.2</v>
      </c>
      <c r="O281" s="39"/>
      <c r="P281" s="34">
        <v>-12.2</v>
      </c>
    </row>
    <row r="282" spans="1:16" ht="15.75" thickBot="1" x14ac:dyDescent="0.3">
      <c r="A282" s="31">
        <v>281</v>
      </c>
      <c r="B282" s="6" t="s">
        <v>320</v>
      </c>
      <c r="C282" s="32" t="s">
        <v>51</v>
      </c>
      <c r="D282" s="32" t="s">
        <v>36</v>
      </c>
      <c r="E282" s="33">
        <v>367.1</v>
      </c>
      <c r="F282" s="33">
        <v>429</v>
      </c>
      <c r="G282" s="34">
        <v>-5.4</v>
      </c>
      <c r="H282" s="34">
        <v>-5.3</v>
      </c>
      <c r="I282" s="34">
        <v>-4.2</v>
      </c>
      <c r="J282" s="34">
        <v>-2.2000000000000002</v>
      </c>
      <c r="K282" s="34">
        <v>-3.8</v>
      </c>
      <c r="L282" s="34">
        <v>-20.9</v>
      </c>
      <c r="M282" s="34">
        <v>7.3</v>
      </c>
      <c r="N282" s="34">
        <v>-12.6</v>
      </c>
      <c r="O282" s="39"/>
      <c r="P282" s="34">
        <v>-12.6</v>
      </c>
    </row>
    <row r="283" spans="1:16" ht="15.75" thickBot="1" x14ac:dyDescent="0.3">
      <c r="A283" s="31">
        <v>282</v>
      </c>
      <c r="B283" s="6" t="s">
        <v>387</v>
      </c>
      <c r="C283" s="32" t="s">
        <v>103</v>
      </c>
      <c r="D283" s="32" t="s">
        <v>120</v>
      </c>
      <c r="E283" s="33">
        <v>357.9</v>
      </c>
      <c r="F283" s="33">
        <v>407</v>
      </c>
      <c r="G283" s="34">
        <v>-6</v>
      </c>
      <c r="H283" s="34">
        <v>-6.9</v>
      </c>
      <c r="I283" s="34">
        <v>-5.4</v>
      </c>
      <c r="J283" s="34">
        <v>-3.3</v>
      </c>
      <c r="K283" s="34">
        <v>-4.5999999999999996</v>
      </c>
      <c r="L283" s="34">
        <v>-26.1</v>
      </c>
      <c r="M283" s="34">
        <v>12.5</v>
      </c>
      <c r="N283" s="34">
        <v>-12.7</v>
      </c>
      <c r="O283" s="39"/>
      <c r="P283" s="34">
        <v>-12.7</v>
      </c>
    </row>
    <row r="284" spans="1:16" ht="15.75" thickBot="1" x14ac:dyDescent="0.3">
      <c r="A284" s="31">
        <v>283</v>
      </c>
      <c r="B284" s="6" t="s">
        <v>358</v>
      </c>
      <c r="C284" s="32" t="s">
        <v>80</v>
      </c>
      <c r="D284" s="32" t="s">
        <v>107</v>
      </c>
      <c r="E284" s="33">
        <v>403</v>
      </c>
      <c r="F284" s="33">
        <v>382</v>
      </c>
      <c r="G284" s="34">
        <v>-7.2</v>
      </c>
      <c r="H284" s="34">
        <v>-6.4</v>
      </c>
      <c r="I284" s="34">
        <v>-5.4</v>
      </c>
      <c r="J284" s="34">
        <v>-3.3</v>
      </c>
      <c r="K284" s="34">
        <v>-3.5</v>
      </c>
      <c r="L284" s="34">
        <v>-25.8</v>
      </c>
      <c r="M284" s="34">
        <v>12.1</v>
      </c>
      <c r="N284" s="34">
        <v>-12.7</v>
      </c>
      <c r="O284" s="39"/>
      <c r="P284" s="34">
        <v>-12.7</v>
      </c>
    </row>
    <row r="285" spans="1:16" ht="15.75" thickBot="1" x14ac:dyDescent="0.3">
      <c r="A285" s="31">
        <v>284</v>
      </c>
      <c r="B285" s="6" t="s">
        <v>380</v>
      </c>
      <c r="C285" s="32" t="s">
        <v>65</v>
      </c>
      <c r="D285" s="32" t="s">
        <v>17</v>
      </c>
      <c r="E285" s="33">
        <v>605.4</v>
      </c>
      <c r="F285" s="33">
        <v>407</v>
      </c>
      <c r="G285" s="34">
        <v>-7.2</v>
      </c>
      <c r="H285" s="34">
        <v>-6.1</v>
      </c>
      <c r="I285" s="34">
        <v>-5.9</v>
      </c>
      <c r="J285" s="34">
        <v>-2.9</v>
      </c>
      <c r="K285" s="34">
        <v>-4.3</v>
      </c>
      <c r="L285" s="34">
        <v>-26.4</v>
      </c>
      <c r="M285" s="34">
        <v>12.7</v>
      </c>
      <c r="N285" s="34">
        <v>-12.7</v>
      </c>
      <c r="O285" s="39"/>
      <c r="P285" s="34">
        <v>-12.7</v>
      </c>
    </row>
    <row r="286" spans="1:16" ht="15.75" thickBot="1" x14ac:dyDescent="0.3">
      <c r="A286" s="31">
        <v>285</v>
      </c>
      <c r="B286" s="6" t="s">
        <v>366</v>
      </c>
      <c r="C286" s="32" t="s">
        <v>58</v>
      </c>
      <c r="D286" s="32" t="s">
        <v>17</v>
      </c>
      <c r="E286" s="33">
        <v>558.29999999999995</v>
      </c>
      <c r="F286" s="33">
        <v>265</v>
      </c>
      <c r="G286" s="34">
        <v>-8.6</v>
      </c>
      <c r="H286" s="34">
        <v>-8.5</v>
      </c>
      <c r="I286" s="34">
        <v>-5</v>
      </c>
      <c r="J286" s="34">
        <v>-2.7</v>
      </c>
      <c r="K286" s="34">
        <v>-1.6</v>
      </c>
      <c r="L286" s="34">
        <v>-26.4</v>
      </c>
      <c r="M286" s="34">
        <v>12.7</v>
      </c>
      <c r="N286" s="34">
        <v>-12.7</v>
      </c>
      <c r="O286" s="39"/>
      <c r="P286" s="34">
        <v>-12.7</v>
      </c>
    </row>
    <row r="287" spans="1:16" ht="15.75" thickBot="1" x14ac:dyDescent="0.3">
      <c r="A287" s="31">
        <v>286</v>
      </c>
      <c r="B287" s="6" t="s">
        <v>392</v>
      </c>
      <c r="C287" s="32" t="s">
        <v>103</v>
      </c>
      <c r="D287" s="32" t="s">
        <v>17</v>
      </c>
      <c r="E287" s="33">
        <v>513.1</v>
      </c>
      <c r="F287" s="33">
        <v>302</v>
      </c>
      <c r="G287" s="34">
        <v>-8.6999999999999993</v>
      </c>
      <c r="H287" s="34">
        <v>-7.7</v>
      </c>
      <c r="I287" s="34">
        <v>-6.8</v>
      </c>
      <c r="J287" s="34">
        <v>-0.9</v>
      </c>
      <c r="K287" s="34">
        <v>-2.4</v>
      </c>
      <c r="L287" s="34">
        <v>-26.5</v>
      </c>
      <c r="M287" s="34">
        <v>12.7</v>
      </c>
      <c r="N287" s="34">
        <v>-12.8</v>
      </c>
      <c r="O287" s="39"/>
      <c r="P287" s="34">
        <v>-12.8</v>
      </c>
    </row>
    <row r="288" spans="1:16" ht="15.75" thickBot="1" x14ac:dyDescent="0.3">
      <c r="A288" s="31">
        <v>287</v>
      </c>
      <c r="B288" s="6" t="s">
        <v>382</v>
      </c>
      <c r="C288" s="32" t="s">
        <v>90</v>
      </c>
      <c r="D288" s="32" t="s">
        <v>17</v>
      </c>
      <c r="E288" s="33">
        <v>662.8</v>
      </c>
      <c r="F288" s="33">
        <v>282</v>
      </c>
      <c r="G288" s="34">
        <v>-9.3000000000000007</v>
      </c>
      <c r="H288" s="34">
        <v>-7.5</v>
      </c>
      <c r="I288" s="34">
        <v>-7.1</v>
      </c>
      <c r="J288" s="34">
        <v>0.2</v>
      </c>
      <c r="K288" s="34">
        <v>-2.9</v>
      </c>
      <c r="L288" s="34">
        <v>-26.6</v>
      </c>
      <c r="M288" s="34">
        <v>12.7</v>
      </c>
      <c r="N288" s="34">
        <v>-12.9</v>
      </c>
      <c r="O288" s="39"/>
      <c r="P288" s="34">
        <v>-12.9</v>
      </c>
    </row>
    <row r="289" spans="1:16" ht="15.75" thickBot="1" x14ac:dyDescent="0.3">
      <c r="A289" s="31">
        <v>288</v>
      </c>
      <c r="B289" s="6" t="s">
        <v>389</v>
      </c>
      <c r="C289" s="32" t="s">
        <v>65</v>
      </c>
      <c r="D289" s="32" t="s">
        <v>91</v>
      </c>
      <c r="E289" s="33">
        <v>665.4</v>
      </c>
      <c r="F289" s="33">
        <v>296</v>
      </c>
      <c r="G289" s="34">
        <v>-8.3000000000000007</v>
      </c>
      <c r="H289" s="34">
        <v>-9.5</v>
      </c>
      <c r="I289" s="34">
        <v>-5.3</v>
      </c>
      <c r="J289" s="34">
        <v>-1.1000000000000001</v>
      </c>
      <c r="K289" s="34">
        <v>-2.2999999999999998</v>
      </c>
      <c r="L289" s="34">
        <v>-26.7</v>
      </c>
      <c r="M289" s="34">
        <v>12.7</v>
      </c>
      <c r="N289" s="34">
        <v>-13</v>
      </c>
      <c r="O289" s="39"/>
      <c r="P289" s="34">
        <v>-13</v>
      </c>
    </row>
    <row r="290" spans="1:16" ht="15.75" thickBot="1" x14ac:dyDescent="0.3">
      <c r="A290" s="31">
        <v>289</v>
      </c>
      <c r="B290" s="6" t="s">
        <v>309</v>
      </c>
      <c r="C290" s="32"/>
      <c r="D290" s="32" t="s">
        <v>17</v>
      </c>
      <c r="E290" s="33">
        <v>423.9</v>
      </c>
      <c r="F290" s="33">
        <v>254</v>
      </c>
      <c r="G290" s="34">
        <v>-9.3000000000000007</v>
      </c>
      <c r="H290" s="34">
        <v>-8</v>
      </c>
      <c r="I290" s="34">
        <v>-6.5</v>
      </c>
      <c r="J290" s="34">
        <v>-1.3</v>
      </c>
      <c r="K290" s="34">
        <v>-1.6</v>
      </c>
      <c r="L290" s="34">
        <v>-26.7</v>
      </c>
      <c r="M290" s="34">
        <v>12.7</v>
      </c>
      <c r="N290" s="34">
        <v>-13</v>
      </c>
      <c r="O290" s="39"/>
      <c r="P290" s="34">
        <v>-13</v>
      </c>
    </row>
    <row r="291" spans="1:16" ht="15.75" thickBot="1" x14ac:dyDescent="0.3">
      <c r="A291" s="31">
        <v>290</v>
      </c>
      <c r="B291" s="6" t="s">
        <v>356</v>
      </c>
      <c r="C291" s="32" t="s">
        <v>93</v>
      </c>
      <c r="D291" s="32" t="s">
        <v>83</v>
      </c>
      <c r="E291" s="33">
        <v>446.6</v>
      </c>
      <c r="F291" s="33">
        <v>361</v>
      </c>
      <c r="G291" s="34">
        <v>-9.1</v>
      </c>
      <c r="H291" s="34">
        <v>-5.9</v>
      </c>
      <c r="I291" s="34">
        <v>-7</v>
      </c>
      <c r="J291" s="34">
        <v>-0.4</v>
      </c>
      <c r="K291" s="34">
        <v>-3.7</v>
      </c>
      <c r="L291" s="34">
        <v>-26.2</v>
      </c>
      <c r="M291" s="34">
        <v>12.1</v>
      </c>
      <c r="N291" s="34">
        <v>-13.1</v>
      </c>
      <c r="O291" s="39"/>
      <c r="P291" s="34">
        <v>-13.1</v>
      </c>
    </row>
    <row r="292" spans="1:16" ht="15.75" thickBot="1" x14ac:dyDescent="0.3">
      <c r="A292" s="31">
        <v>291</v>
      </c>
      <c r="B292" s="6" t="s">
        <v>363</v>
      </c>
      <c r="C292" s="32" t="s">
        <v>93</v>
      </c>
      <c r="D292" s="32" t="s">
        <v>17</v>
      </c>
      <c r="E292" s="33">
        <v>689.5</v>
      </c>
      <c r="F292" s="33">
        <v>299</v>
      </c>
      <c r="G292" s="34">
        <v>-8</v>
      </c>
      <c r="H292" s="34">
        <v>-8.5</v>
      </c>
      <c r="I292" s="34">
        <v>-5.4</v>
      </c>
      <c r="J292" s="34">
        <v>-2.2999999999999998</v>
      </c>
      <c r="K292" s="34">
        <v>-2.5</v>
      </c>
      <c r="L292" s="34">
        <v>-26.8</v>
      </c>
      <c r="M292" s="34">
        <v>12.7</v>
      </c>
      <c r="N292" s="34">
        <v>-13.1</v>
      </c>
      <c r="O292" s="39"/>
      <c r="P292" s="34">
        <v>-13.1</v>
      </c>
    </row>
    <row r="293" spans="1:16" ht="15.75" thickBot="1" x14ac:dyDescent="0.3">
      <c r="A293" s="31">
        <v>292</v>
      </c>
      <c r="B293" s="6" t="s">
        <v>386</v>
      </c>
      <c r="C293" s="32" t="s">
        <v>82</v>
      </c>
      <c r="D293" s="32" t="s">
        <v>20</v>
      </c>
      <c r="E293" s="33">
        <v>521.4</v>
      </c>
      <c r="F293" s="33">
        <v>245</v>
      </c>
      <c r="G293" s="34">
        <v>-9.6</v>
      </c>
      <c r="H293" s="34">
        <v>-9</v>
      </c>
      <c r="I293" s="34">
        <v>-6.2</v>
      </c>
      <c r="J293" s="34">
        <v>-1</v>
      </c>
      <c r="K293" s="34">
        <v>-1.1000000000000001</v>
      </c>
      <c r="L293" s="34">
        <v>-26.8</v>
      </c>
      <c r="M293" s="34">
        <v>12.7</v>
      </c>
      <c r="N293" s="34">
        <v>-13.2</v>
      </c>
      <c r="O293" s="39"/>
      <c r="P293" s="34">
        <v>-13.2</v>
      </c>
    </row>
    <row r="294" spans="1:16" ht="15.75" thickBot="1" x14ac:dyDescent="0.3">
      <c r="A294" s="31">
        <v>293</v>
      </c>
      <c r="B294" s="6" t="s">
        <v>384</v>
      </c>
      <c r="C294" s="32" t="s">
        <v>179</v>
      </c>
      <c r="D294" s="32" t="s">
        <v>17</v>
      </c>
      <c r="E294" s="33">
        <v>587.5</v>
      </c>
      <c r="F294" s="33">
        <v>329</v>
      </c>
      <c r="G294" s="34">
        <v>-8</v>
      </c>
      <c r="H294" s="34">
        <v>-7.9</v>
      </c>
      <c r="I294" s="34">
        <v>-5.2</v>
      </c>
      <c r="J294" s="34">
        <v>-3.1</v>
      </c>
      <c r="K294" s="34">
        <v>-2.8</v>
      </c>
      <c r="L294" s="34">
        <v>-27</v>
      </c>
      <c r="M294" s="34">
        <v>12.7</v>
      </c>
      <c r="N294" s="34">
        <v>-13.3</v>
      </c>
      <c r="O294" s="39"/>
      <c r="P294" s="34">
        <v>-13.3</v>
      </c>
    </row>
    <row r="295" spans="1:16" ht="15.75" thickBot="1" x14ac:dyDescent="0.3">
      <c r="A295" s="31">
        <v>294</v>
      </c>
      <c r="B295" s="6" t="s">
        <v>378</v>
      </c>
      <c r="C295" s="32" t="s">
        <v>103</v>
      </c>
      <c r="D295" s="32" t="s">
        <v>17</v>
      </c>
      <c r="E295" s="33">
        <v>748.1</v>
      </c>
      <c r="F295" s="33">
        <v>241</v>
      </c>
      <c r="G295" s="34">
        <v>-10.1</v>
      </c>
      <c r="H295" s="34">
        <v>-8.6999999999999993</v>
      </c>
      <c r="I295" s="34">
        <v>-6.7</v>
      </c>
      <c r="J295" s="34">
        <v>0</v>
      </c>
      <c r="K295" s="34">
        <v>-1.6</v>
      </c>
      <c r="L295" s="34">
        <v>-27.1</v>
      </c>
      <c r="M295" s="34">
        <v>12.7</v>
      </c>
      <c r="N295" s="34">
        <v>-13.4</v>
      </c>
      <c r="O295" s="39"/>
      <c r="P295" s="34">
        <v>-13.4</v>
      </c>
    </row>
    <row r="296" spans="1:16" ht="15.75" thickBot="1" x14ac:dyDescent="0.3">
      <c r="A296" s="31">
        <v>295</v>
      </c>
      <c r="B296" s="6" t="s">
        <v>418</v>
      </c>
      <c r="C296" s="32" t="s">
        <v>90</v>
      </c>
      <c r="D296" s="32" t="s">
        <v>45</v>
      </c>
      <c r="E296" s="33">
        <v>639.20000000000005</v>
      </c>
      <c r="F296" s="33">
        <v>236</v>
      </c>
      <c r="G296" s="34">
        <v>-9.1999999999999993</v>
      </c>
      <c r="H296" s="34">
        <v>-9.6999999999999993</v>
      </c>
      <c r="I296" s="34">
        <v>-6.2</v>
      </c>
      <c r="J296" s="34">
        <v>-0.7</v>
      </c>
      <c r="K296" s="34">
        <v>-1.2</v>
      </c>
      <c r="L296" s="34">
        <v>-27.1</v>
      </c>
      <c r="M296" s="34">
        <v>12.6</v>
      </c>
      <c r="N296" s="34">
        <v>-13.5</v>
      </c>
      <c r="O296" s="39"/>
      <c r="P296" s="34">
        <v>-13.5</v>
      </c>
    </row>
    <row r="297" spans="1:16" ht="15.75" thickBot="1" x14ac:dyDescent="0.3">
      <c r="A297" s="31">
        <v>296</v>
      </c>
      <c r="B297" s="6" t="s">
        <v>374</v>
      </c>
      <c r="C297" s="32" t="s">
        <v>88</v>
      </c>
      <c r="D297" s="32" t="s">
        <v>17</v>
      </c>
      <c r="E297" s="33">
        <v>554.1</v>
      </c>
      <c r="F297" s="33">
        <v>264</v>
      </c>
      <c r="G297" s="34">
        <v>-9</v>
      </c>
      <c r="H297" s="34">
        <v>-8.5</v>
      </c>
      <c r="I297" s="34">
        <v>-5.8</v>
      </c>
      <c r="J297" s="34">
        <v>-1.8</v>
      </c>
      <c r="K297" s="34">
        <v>-2.1</v>
      </c>
      <c r="L297" s="34">
        <v>-27.2</v>
      </c>
      <c r="M297" s="34">
        <v>12.7</v>
      </c>
      <c r="N297" s="34">
        <v>-13.6</v>
      </c>
      <c r="O297" s="39"/>
      <c r="P297" s="34">
        <v>-13.6</v>
      </c>
    </row>
    <row r="298" spans="1:16" ht="15.75" thickBot="1" x14ac:dyDescent="0.3">
      <c r="A298" s="31">
        <v>297</v>
      </c>
      <c r="B298" s="6" t="s">
        <v>327</v>
      </c>
      <c r="C298" s="32"/>
      <c r="D298" s="32" t="s">
        <v>20</v>
      </c>
      <c r="E298" s="33">
        <v>748.1</v>
      </c>
      <c r="F298" s="33">
        <v>271</v>
      </c>
      <c r="G298" s="34">
        <v>-9.4</v>
      </c>
      <c r="H298" s="34">
        <v>-8.5</v>
      </c>
      <c r="I298" s="34">
        <v>-6.5</v>
      </c>
      <c r="J298" s="34">
        <v>-0.3</v>
      </c>
      <c r="K298" s="34">
        <v>-2.6</v>
      </c>
      <c r="L298" s="34">
        <v>-27.3</v>
      </c>
      <c r="M298" s="34">
        <v>12.7</v>
      </c>
      <c r="N298" s="34">
        <v>-13.7</v>
      </c>
      <c r="O298" s="39"/>
      <c r="P298" s="34">
        <v>-13.7</v>
      </c>
    </row>
    <row r="299" spans="1:16" ht="15.75" thickBot="1" x14ac:dyDescent="0.3">
      <c r="A299" s="31">
        <v>298</v>
      </c>
      <c r="B299" s="6" t="s">
        <v>369</v>
      </c>
      <c r="C299" s="32"/>
      <c r="D299" s="32" t="s">
        <v>48</v>
      </c>
      <c r="E299" s="33">
        <v>357.4</v>
      </c>
      <c r="F299" s="33">
        <v>293</v>
      </c>
      <c r="G299" s="34">
        <v>-9.1</v>
      </c>
      <c r="H299" s="34">
        <v>-7.3</v>
      </c>
      <c r="I299" s="34">
        <v>-6.6</v>
      </c>
      <c r="J299" s="34">
        <v>-1.2</v>
      </c>
      <c r="K299" s="34">
        <v>-2.7</v>
      </c>
      <c r="L299" s="34">
        <v>-26.8</v>
      </c>
      <c r="M299" s="34">
        <v>12.1</v>
      </c>
      <c r="N299" s="34">
        <v>-13.7</v>
      </c>
      <c r="O299" s="39"/>
      <c r="P299" s="34">
        <v>-13.7</v>
      </c>
    </row>
    <row r="300" spans="1:16" ht="15.75" thickBot="1" x14ac:dyDescent="0.3">
      <c r="A300" s="31">
        <v>299</v>
      </c>
      <c r="B300" s="6" t="s">
        <v>388</v>
      </c>
      <c r="C300" s="32" t="s">
        <v>88</v>
      </c>
      <c r="D300" s="32" t="s">
        <v>91</v>
      </c>
      <c r="E300" s="33">
        <v>632.70000000000005</v>
      </c>
      <c r="F300" s="33">
        <v>233</v>
      </c>
      <c r="G300" s="34">
        <v>-9.8000000000000007</v>
      </c>
      <c r="H300" s="34">
        <v>-9.5</v>
      </c>
      <c r="I300" s="34">
        <v>-5.6</v>
      </c>
      <c r="J300" s="34">
        <v>-1.1000000000000001</v>
      </c>
      <c r="K300" s="34">
        <v>-1.3</v>
      </c>
      <c r="L300" s="34">
        <v>-27.4</v>
      </c>
      <c r="M300" s="34">
        <v>12.7</v>
      </c>
      <c r="N300" s="34">
        <v>-13.7</v>
      </c>
      <c r="O300" s="39"/>
      <c r="P300" s="34">
        <v>-13.7</v>
      </c>
    </row>
    <row r="301" spans="1:16" ht="15.75" thickBot="1" x14ac:dyDescent="0.3">
      <c r="A301" s="31">
        <v>300</v>
      </c>
      <c r="B301" s="6" t="s">
        <v>364</v>
      </c>
      <c r="C301" s="32" t="s">
        <v>101</v>
      </c>
      <c r="D301" s="32" t="s">
        <v>17</v>
      </c>
      <c r="E301" s="33">
        <v>701.3</v>
      </c>
      <c r="F301" s="33">
        <v>276</v>
      </c>
      <c r="G301" s="34">
        <v>-9.6999999999999993</v>
      </c>
      <c r="H301" s="34">
        <v>-8</v>
      </c>
      <c r="I301" s="34">
        <v>-6.4</v>
      </c>
      <c r="J301" s="34">
        <v>-1.1000000000000001</v>
      </c>
      <c r="K301" s="34">
        <v>-2.2999999999999998</v>
      </c>
      <c r="L301" s="34">
        <v>-27.4</v>
      </c>
      <c r="M301" s="34">
        <v>12.7</v>
      </c>
      <c r="N301" s="34">
        <v>-13.7</v>
      </c>
      <c r="O301" s="39"/>
      <c r="P301" s="34">
        <v>-13.7</v>
      </c>
    </row>
    <row r="302" spans="1:16" ht="15.75" thickBot="1" x14ac:dyDescent="0.3">
      <c r="A302" s="31">
        <v>301</v>
      </c>
      <c r="B302" s="6" t="s">
        <v>294</v>
      </c>
      <c r="C302" s="32" t="s">
        <v>78</v>
      </c>
      <c r="D302" s="32" t="s">
        <v>295</v>
      </c>
      <c r="E302" s="33">
        <v>295.7</v>
      </c>
      <c r="F302" s="33">
        <v>403</v>
      </c>
      <c r="G302" s="34">
        <v>-7.2</v>
      </c>
      <c r="H302" s="34">
        <v>-4.4000000000000004</v>
      </c>
      <c r="I302" s="34">
        <v>-5.5</v>
      </c>
      <c r="J302" s="34">
        <v>-1.9</v>
      </c>
      <c r="K302" s="34">
        <v>-3.2</v>
      </c>
      <c r="L302" s="34">
        <v>-22.1</v>
      </c>
      <c r="M302" s="34">
        <v>7.3</v>
      </c>
      <c r="N302" s="34">
        <v>-13.8</v>
      </c>
      <c r="O302" s="39"/>
      <c r="P302" s="34">
        <v>-13.8</v>
      </c>
    </row>
    <row r="303" spans="1:16" ht="15.75" thickBot="1" x14ac:dyDescent="0.3">
      <c r="A303" s="31">
        <v>302</v>
      </c>
      <c r="B303" s="6" t="s">
        <v>397</v>
      </c>
      <c r="C303" s="32" t="s">
        <v>101</v>
      </c>
      <c r="D303" s="32" t="s">
        <v>241</v>
      </c>
      <c r="E303" s="33">
        <v>444.8</v>
      </c>
      <c r="F303" s="33">
        <v>347</v>
      </c>
      <c r="G303" s="34">
        <v>-8.8000000000000007</v>
      </c>
      <c r="H303" s="34">
        <v>-6.8</v>
      </c>
      <c r="I303" s="34">
        <v>-6.2</v>
      </c>
      <c r="J303" s="34">
        <v>-2</v>
      </c>
      <c r="K303" s="34">
        <v>-3.2</v>
      </c>
      <c r="L303" s="34">
        <v>-27</v>
      </c>
      <c r="M303" s="34">
        <v>12.1</v>
      </c>
      <c r="N303" s="34">
        <v>-13.8</v>
      </c>
      <c r="O303" s="39"/>
      <c r="P303" s="34">
        <v>-13.8</v>
      </c>
    </row>
    <row r="304" spans="1:16" ht="15.75" thickBot="1" x14ac:dyDescent="0.3">
      <c r="A304" s="31">
        <v>303</v>
      </c>
      <c r="B304" s="6" t="s">
        <v>379</v>
      </c>
      <c r="C304" s="32" t="s">
        <v>53</v>
      </c>
      <c r="D304" s="32" t="s">
        <v>83</v>
      </c>
      <c r="E304" s="33">
        <v>512.79999999999995</v>
      </c>
      <c r="F304" s="33">
        <v>369</v>
      </c>
      <c r="G304" s="34">
        <v>-7.6</v>
      </c>
      <c r="H304" s="34">
        <v>-6.3</v>
      </c>
      <c r="I304" s="34">
        <v>-7</v>
      </c>
      <c r="J304" s="34">
        <v>-2</v>
      </c>
      <c r="K304" s="34">
        <v>-4.0999999999999996</v>
      </c>
      <c r="L304" s="34">
        <v>-27</v>
      </c>
      <c r="M304" s="34">
        <v>12.1</v>
      </c>
      <c r="N304" s="34">
        <v>-13.9</v>
      </c>
      <c r="O304" s="39"/>
      <c r="P304" s="34">
        <v>-13.9</v>
      </c>
    </row>
    <row r="305" spans="1:16" ht="15.75" thickBot="1" x14ac:dyDescent="0.3">
      <c r="A305" s="31">
        <v>304</v>
      </c>
      <c r="B305" s="6" t="s">
        <v>353</v>
      </c>
      <c r="C305" s="32" t="s">
        <v>103</v>
      </c>
      <c r="D305" s="32" t="s">
        <v>354</v>
      </c>
      <c r="E305" s="33">
        <v>491.5</v>
      </c>
      <c r="F305" s="33">
        <v>339</v>
      </c>
      <c r="G305" s="34">
        <v>-8</v>
      </c>
      <c r="H305" s="34">
        <v>-7.6</v>
      </c>
      <c r="I305" s="34">
        <v>-5.5</v>
      </c>
      <c r="J305" s="34">
        <v>-2.2999999999999998</v>
      </c>
      <c r="K305" s="34">
        <v>-3.7</v>
      </c>
      <c r="L305" s="34">
        <v>-27</v>
      </c>
      <c r="M305" s="34">
        <v>12.1</v>
      </c>
      <c r="N305" s="34">
        <v>-13.9</v>
      </c>
      <c r="O305" s="39"/>
      <c r="P305" s="34">
        <v>-13.9</v>
      </c>
    </row>
    <row r="306" spans="1:16" ht="15.75" thickBot="1" x14ac:dyDescent="0.3">
      <c r="A306" s="31">
        <v>305</v>
      </c>
      <c r="B306" s="6" t="s">
        <v>401</v>
      </c>
      <c r="C306" s="32" t="s">
        <v>93</v>
      </c>
      <c r="D306" s="32" t="s">
        <v>120</v>
      </c>
      <c r="E306" s="33">
        <v>466.2</v>
      </c>
      <c r="F306" s="33">
        <v>297</v>
      </c>
      <c r="G306" s="34">
        <v>-8.3000000000000007</v>
      </c>
      <c r="H306" s="34">
        <v>-7.9</v>
      </c>
      <c r="I306" s="34">
        <v>-5.4</v>
      </c>
      <c r="J306" s="34">
        <v>-3.4</v>
      </c>
      <c r="K306" s="34">
        <v>-2.4</v>
      </c>
      <c r="L306" s="34">
        <v>-27.4</v>
      </c>
      <c r="M306" s="34">
        <v>12.5</v>
      </c>
      <c r="N306" s="34">
        <v>-13.9</v>
      </c>
      <c r="O306" s="39"/>
      <c r="P306" s="34">
        <v>-13.9</v>
      </c>
    </row>
    <row r="307" spans="1:16" ht="15.75" thickBot="1" x14ac:dyDescent="0.3">
      <c r="A307" s="31">
        <v>306</v>
      </c>
      <c r="B307" s="6" t="s">
        <v>372</v>
      </c>
      <c r="C307" s="32" t="s">
        <v>56</v>
      </c>
      <c r="D307" s="32" t="s">
        <v>28</v>
      </c>
      <c r="E307" s="33">
        <v>667.7</v>
      </c>
      <c r="F307" s="33">
        <v>229</v>
      </c>
      <c r="G307" s="34">
        <v>-9.3000000000000007</v>
      </c>
      <c r="H307" s="34">
        <v>-9.9</v>
      </c>
      <c r="I307" s="34">
        <v>-5.7</v>
      </c>
      <c r="J307" s="34">
        <v>-1.1000000000000001</v>
      </c>
      <c r="K307" s="34">
        <v>-1.6</v>
      </c>
      <c r="L307" s="34">
        <v>-27.6</v>
      </c>
      <c r="M307" s="34">
        <v>12.6</v>
      </c>
      <c r="N307" s="34">
        <v>-14</v>
      </c>
      <c r="O307" s="39"/>
      <c r="P307" s="34">
        <v>-14</v>
      </c>
    </row>
    <row r="308" spans="1:16" ht="15.75" thickBot="1" x14ac:dyDescent="0.3">
      <c r="A308" s="31">
        <v>307</v>
      </c>
      <c r="B308" s="6" t="s">
        <v>414</v>
      </c>
      <c r="C308" s="32" t="s">
        <v>65</v>
      </c>
      <c r="D308" s="32" t="s">
        <v>48</v>
      </c>
      <c r="E308" s="33">
        <v>549.20000000000005</v>
      </c>
      <c r="F308" s="33">
        <v>357</v>
      </c>
      <c r="G308" s="34">
        <v>-7.2</v>
      </c>
      <c r="H308" s="34">
        <v>-7.4</v>
      </c>
      <c r="I308" s="34">
        <v>-4</v>
      </c>
      <c r="J308" s="34">
        <v>-4.7</v>
      </c>
      <c r="K308" s="34">
        <v>-3.8</v>
      </c>
      <c r="L308" s="34">
        <v>-27.1</v>
      </c>
      <c r="M308" s="34">
        <v>12.1</v>
      </c>
      <c r="N308" s="34">
        <v>-14</v>
      </c>
      <c r="O308" s="39"/>
      <c r="P308" s="34">
        <v>-14</v>
      </c>
    </row>
    <row r="309" spans="1:16" ht="15.75" thickBot="1" x14ac:dyDescent="0.3">
      <c r="A309" s="31">
        <v>308</v>
      </c>
      <c r="B309" s="6" t="s">
        <v>444</v>
      </c>
      <c r="C309" s="32" t="s">
        <v>53</v>
      </c>
      <c r="D309" s="32" t="s">
        <v>445</v>
      </c>
      <c r="E309" s="33">
        <v>562.20000000000005</v>
      </c>
      <c r="F309" s="33">
        <v>322</v>
      </c>
      <c r="G309" s="34">
        <v>-8.4</v>
      </c>
      <c r="H309" s="34">
        <v>-7.8</v>
      </c>
      <c r="I309" s="34">
        <v>-5.6</v>
      </c>
      <c r="J309" s="34">
        <v>-2.5</v>
      </c>
      <c r="K309" s="34">
        <v>-3</v>
      </c>
      <c r="L309" s="34">
        <v>-27.3</v>
      </c>
      <c r="M309" s="34">
        <v>12.1</v>
      </c>
      <c r="N309" s="34">
        <v>-14.2</v>
      </c>
      <c r="O309" s="39"/>
      <c r="P309" s="34">
        <v>-14.2</v>
      </c>
    </row>
    <row r="310" spans="1:16" ht="15.75" thickBot="1" x14ac:dyDescent="0.3">
      <c r="A310" s="31">
        <v>309</v>
      </c>
      <c r="B310" s="6" t="s">
        <v>348</v>
      </c>
      <c r="C310" s="32" t="s">
        <v>44</v>
      </c>
      <c r="D310" s="32" t="s">
        <v>17</v>
      </c>
      <c r="E310" s="33">
        <v>363.4</v>
      </c>
      <c r="F310" s="33">
        <v>296</v>
      </c>
      <c r="G310" s="34">
        <v>-8.8000000000000007</v>
      </c>
      <c r="H310" s="34">
        <v>-7.4</v>
      </c>
      <c r="I310" s="34">
        <v>-7.4</v>
      </c>
      <c r="J310" s="34">
        <v>-1.6</v>
      </c>
      <c r="K310" s="34">
        <v>-2.7</v>
      </c>
      <c r="L310" s="34">
        <v>-27.9</v>
      </c>
      <c r="M310" s="34">
        <v>12.7</v>
      </c>
      <c r="N310" s="34">
        <v>-14.2</v>
      </c>
      <c r="O310" s="39"/>
      <c r="P310" s="34">
        <v>-14.2</v>
      </c>
    </row>
    <row r="311" spans="1:16" ht="15.75" thickBot="1" x14ac:dyDescent="0.3">
      <c r="A311" s="31">
        <v>310</v>
      </c>
      <c r="B311" s="6" t="s">
        <v>403</v>
      </c>
      <c r="C311" s="32" t="s">
        <v>88</v>
      </c>
      <c r="D311" s="32" t="s">
        <v>207</v>
      </c>
      <c r="E311" s="33">
        <v>444.3</v>
      </c>
      <c r="F311" s="33">
        <v>307</v>
      </c>
      <c r="G311" s="34">
        <v>-8.4</v>
      </c>
      <c r="H311" s="34">
        <v>-7.7</v>
      </c>
      <c r="I311" s="34">
        <v>-7</v>
      </c>
      <c r="J311" s="34">
        <v>-1.7</v>
      </c>
      <c r="K311" s="34">
        <v>-2.6</v>
      </c>
      <c r="L311" s="34">
        <v>-27.4</v>
      </c>
      <c r="M311" s="34">
        <v>12.1</v>
      </c>
      <c r="N311" s="34">
        <v>-14.3</v>
      </c>
      <c r="O311" s="39"/>
      <c r="P311" s="34">
        <v>-14.3</v>
      </c>
    </row>
    <row r="312" spans="1:16" ht="15.75" thickBot="1" x14ac:dyDescent="0.3">
      <c r="A312" s="31">
        <v>311</v>
      </c>
      <c r="B312" s="6" t="s">
        <v>462</v>
      </c>
      <c r="C312" s="32" t="s">
        <v>82</v>
      </c>
      <c r="D312" s="32" t="s">
        <v>17</v>
      </c>
      <c r="E312" s="33">
        <v>465.1</v>
      </c>
      <c r="F312" s="33">
        <v>258</v>
      </c>
      <c r="G312" s="34">
        <v>-9.8000000000000007</v>
      </c>
      <c r="H312" s="34">
        <v>-8.4</v>
      </c>
      <c r="I312" s="34">
        <v>-6.8</v>
      </c>
      <c r="J312" s="34">
        <v>-0.4</v>
      </c>
      <c r="K312" s="34">
        <v>-2.7</v>
      </c>
      <c r="L312" s="34">
        <v>-28.1</v>
      </c>
      <c r="M312" s="34">
        <v>12.7</v>
      </c>
      <c r="N312" s="34">
        <v>-14.4</v>
      </c>
      <c r="O312" s="39"/>
      <c r="P312" s="34">
        <v>-14.4</v>
      </c>
    </row>
    <row r="313" spans="1:16" ht="15.75" thickBot="1" x14ac:dyDescent="0.3">
      <c r="A313" s="31">
        <v>312</v>
      </c>
      <c r="B313" s="6" t="s">
        <v>391</v>
      </c>
      <c r="C313" s="32" t="s">
        <v>23</v>
      </c>
      <c r="D313" s="32" t="s">
        <v>30</v>
      </c>
      <c r="E313" s="33">
        <v>486.5</v>
      </c>
      <c r="F313" s="33">
        <v>322</v>
      </c>
      <c r="G313" s="34">
        <v>-8.4</v>
      </c>
      <c r="H313" s="34">
        <v>-6.9</v>
      </c>
      <c r="I313" s="34">
        <v>-6.6</v>
      </c>
      <c r="J313" s="34">
        <v>-2.2999999999999998</v>
      </c>
      <c r="K313" s="34">
        <v>-3</v>
      </c>
      <c r="L313" s="34">
        <v>-27.1</v>
      </c>
      <c r="M313" s="34">
        <v>11.5</v>
      </c>
      <c r="N313" s="34">
        <v>-14.6</v>
      </c>
      <c r="O313" s="39"/>
      <c r="P313" s="34">
        <v>-14.6</v>
      </c>
    </row>
    <row r="314" spans="1:16" ht="15.75" thickBot="1" x14ac:dyDescent="0.3">
      <c r="A314" s="31">
        <v>313</v>
      </c>
      <c r="B314" s="6" t="s">
        <v>412</v>
      </c>
      <c r="C314" s="32" t="s">
        <v>101</v>
      </c>
      <c r="D314" s="32" t="s">
        <v>30</v>
      </c>
      <c r="E314" s="33">
        <v>644.29999999999995</v>
      </c>
      <c r="F314" s="33">
        <v>275</v>
      </c>
      <c r="G314" s="34">
        <v>-8.9</v>
      </c>
      <c r="H314" s="34">
        <v>-8.6999999999999993</v>
      </c>
      <c r="I314" s="34">
        <v>-6.3</v>
      </c>
      <c r="J314" s="34">
        <v>-1.4</v>
      </c>
      <c r="K314" s="34">
        <v>-1.8</v>
      </c>
      <c r="L314" s="34">
        <v>-27.2</v>
      </c>
      <c r="M314" s="34">
        <v>11.5</v>
      </c>
      <c r="N314" s="34">
        <v>-14.7</v>
      </c>
      <c r="O314" s="39"/>
      <c r="P314" s="34">
        <v>-14.7</v>
      </c>
    </row>
    <row r="315" spans="1:16" ht="15.75" thickBot="1" x14ac:dyDescent="0.3">
      <c r="A315" s="31">
        <v>314</v>
      </c>
      <c r="B315" s="6" t="s">
        <v>407</v>
      </c>
      <c r="C315" s="32" t="s">
        <v>93</v>
      </c>
      <c r="D315" s="32" t="s">
        <v>17</v>
      </c>
      <c r="E315" s="33">
        <v>650.79999999999995</v>
      </c>
      <c r="F315" s="33">
        <v>268</v>
      </c>
      <c r="G315" s="34">
        <v>-9.3000000000000007</v>
      </c>
      <c r="H315" s="34">
        <v>-8.6</v>
      </c>
      <c r="I315" s="34">
        <v>-6.6</v>
      </c>
      <c r="J315" s="34">
        <v>-2.2000000000000002</v>
      </c>
      <c r="K315" s="34">
        <v>-1.9</v>
      </c>
      <c r="L315" s="34">
        <v>-28.5</v>
      </c>
      <c r="M315" s="34">
        <v>12.7</v>
      </c>
      <c r="N315" s="34">
        <v>-14.8</v>
      </c>
      <c r="O315" s="39"/>
      <c r="P315" s="34">
        <v>-14.8</v>
      </c>
    </row>
    <row r="316" spans="1:16" ht="15.75" thickBot="1" x14ac:dyDescent="0.3">
      <c r="A316" s="31">
        <v>315</v>
      </c>
      <c r="B316" s="6" t="s">
        <v>377</v>
      </c>
      <c r="C316" s="32" t="s">
        <v>53</v>
      </c>
      <c r="D316" s="32" t="s">
        <v>17</v>
      </c>
      <c r="E316" s="33">
        <v>579.6</v>
      </c>
      <c r="F316" s="33">
        <v>264</v>
      </c>
      <c r="G316" s="34">
        <v>-9.4</v>
      </c>
      <c r="H316" s="34">
        <v>-8.6</v>
      </c>
      <c r="I316" s="34">
        <v>-6.3</v>
      </c>
      <c r="J316" s="34">
        <v>-1.8</v>
      </c>
      <c r="K316" s="34">
        <v>-2.5</v>
      </c>
      <c r="L316" s="34">
        <v>-28.5</v>
      </c>
      <c r="M316" s="34">
        <v>12.7</v>
      </c>
      <c r="N316" s="34">
        <v>-14.8</v>
      </c>
      <c r="O316" s="39"/>
      <c r="P316" s="34">
        <v>-14.8</v>
      </c>
    </row>
    <row r="317" spans="1:16" ht="15.75" thickBot="1" x14ac:dyDescent="0.3">
      <c r="A317" s="31">
        <v>316</v>
      </c>
      <c r="B317" s="6" t="s">
        <v>420</v>
      </c>
      <c r="C317" s="32" t="s">
        <v>85</v>
      </c>
      <c r="D317" s="32" t="s">
        <v>20</v>
      </c>
      <c r="E317" s="33">
        <v>598.1</v>
      </c>
      <c r="F317" s="33">
        <v>229</v>
      </c>
      <c r="G317" s="34">
        <v>-9.6</v>
      </c>
      <c r="H317" s="34">
        <v>-9.6999999999999993</v>
      </c>
      <c r="I317" s="34">
        <v>-6.7</v>
      </c>
      <c r="J317" s="34">
        <v>-1.1000000000000001</v>
      </c>
      <c r="K317" s="34">
        <v>-1.4</v>
      </c>
      <c r="L317" s="34">
        <v>-28.6</v>
      </c>
      <c r="M317" s="34">
        <v>12.7</v>
      </c>
      <c r="N317" s="34">
        <v>-14.9</v>
      </c>
      <c r="O317" s="39"/>
      <c r="P317" s="34">
        <v>-14.9</v>
      </c>
    </row>
    <row r="318" spans="1:16" ht="15.75" thickBot="1" x14ac:dyDescent="0.3">
      <c r="A318" s="31">
        <v>317</v>
      </c>
      <c r="B318" s="6" t="s">
        <v>416</v>
      </c>
      <c r="C318" s="32" t="s">
        <v>106</v>
      </c>
      <c r="D318" s="32" t="s">
        <v>17</v>
      </c>
      <c r="E318" s="33">
        <v>745.5</v>
      </c>
      <c r="F318" s="33">
        <v>234</v>
      </c>
      <c r="G318" s="34">
        <v>-10</v>
      </c>
      <c r="H318" s="34">
        <v>-9</v>
      </c>
      <c r="I318" s="34">
        <v>-6.5</v>
      </c>
      <c r="J318" s="34">
        <v>-1.2</v>
      </c>
      <c r="K318" s="34">
        <v>-1.9</v>
      </c>
      <c r="L318" s="34">
        <v>-28.6</v>
      </c>
      <c r="M318" s="34">
        <v>12.7</v>
      </c>
      <c r="N318" s="34">
        <v>-15</v>
      </c>
      <c r="O318" s="39"/>
      <c r="P318" s="34">
        <v>-15</v>
      </c>
    </row>
    <row r="319" spans="1:16" ht="15.75" thickBot="1" x14ac:dyDescent="0.3">
      <c r="A319" s="31">
        <v>318</v>
      </c>
      <c r="B319" s="6" t="s">
        <v>440</v>
      </c>
      <c r="C319" s="32" t="s">
        <v>78</v>
      </c>
      <c r="D319" s="32" t="s">
        <v>207</v>
      </c>
      <c r="E319" s="33">
        <v>492.6</v>
      </c>
      <c r="F319" s="33">
        <v>278</v>
      </c>
      <c r="G319" s="34">
        <v>-8.6999999999999993</v>
      </c>
      <c r="H319" s="34">
        <v>-8.5</v>
      </c>
      <c r="I319" s="34">
        <v>-6.6</v>
      </c>
      <c r="J319" s="34">
        <v>-1.7</v>
      </c>
      <c r="K319" s="34">
        <v>-2.6</v>
      </c>
      <c r="L319" s="34">
        <v>-28.1</v>
      </c>
      <c r="M319" s="34">
        <v>12.1</v>
      </c>
      <c r="N319" s="34">
        <v>-15</v>
      </c>
      <c r="O319" s="39"/>
      <c r="P319" s="34">
        <v>-15</v>
      </c>
    </row>
    <row r="320" spans="1:16" ht="15.75" thickBot="1" x14ac:dyDescent="0.3">
      <c r="A320" s="31">
        <v>319</v>
      </c>
      <c r="B320" s="6" t="s">
        <v>422</v>
      </c>
      <c r="C320" s="32" t="s">
        <v>103</v>
      </c>
      <c r="D320" s="32" t="s">
        <v>120</v>
      </c>
      <c r="E320" s="33">
        <v>528.1</v>
      </c>
      <c r="F320" s="33">
        <v>197</v>
      </c>
      <c r="G320" s="34">
        <v>-10.5</v>
      </c>
      <c r="H320" s="34">
        <v>-10.199999999999999</v>
      </c>
      <c r="I320" s="34">
        <v>-6.2</v>
      </c>
      <c r="J320" s="34">
        <v>-0.8</v>
      </c>
      <c r="K320" s="34">
        <v>-0.8</v>
      </c>
      <c r="L320" s="34">
        <v>-28.5</v>
      </c>
      <c r="M320" s="34">
        <v>12.5</v>
      </c>
      <c r="N320" s="34">
        <v>-15</v>
      </c>
      <c r="O320" s="39"/>
      <c r="P320" s="34">
        <v>-15</v>
      </c>
    </row>
    <row r="321" spans="1:16" ht="15.75" thickBot="1" x14ac:dyDescent="0.3">
      <c r="A321" s="31">
        <v>320</v>
      </c>
      <c r="B321" s="6" t="s">
        <v>449</v>
      </c>
      <c r="C321" s="32" t="s">
        <v>47</v>
      </c>
      <c r="D321" s="32" t="s">
        <v>91</v>
      </c>
      <c r="E321" s="33">
        <v>688.5</v>
      </c>
      <c r="F321" s="33">
        <v>271</v>
      </c>
      <c r="G321" s="34">
        <v>-9.1999999999999993</v>
      </c>
      <c r="H321" s="34">
        <v>-8.8000000000000007</v>
      </c>
      <c r="I321" s="34">
        <v>-6.1</v>
      </c>
      <c r="J321" s="34">
        <v>-1.9</v>
      </c>
      <c r="K321" s="34">
        <v>-2.7</v>
      </c>
      <c r="L321" s="34">
        <v>-28.8</v>
      </c>
      <c r="M321" s="34">
        <v>12.7</v>
      </c>
      <c r="N321" s="34">
        <v>-15.1</v>
      </c>
      <c r="O321" s="39"/>
      <c r="P321" s="34">
        <v>-15.1</v>
      </c>
    </row>
    <row r="322" spans="1:16" ht="15.75" thickBot="1" x14ac:dyDescent="0.3">
      <c r="A322" s="31">
        <v>321</v>
      </c>
      <c r="B322" s="6" t="s">
        <v>434</v>
      </c>
      <c r="C322" s="32" t="s">
        <v>80</v>
      </c>
      <c r="D322" s="32" t="s">
        <v>120</v>
      </c>
      <c r="E322" s="33">
        <v>515.5</v>
      </c>
      <c r="F322" s="33">
        <v>299</v>
      </c>
      <c r="G322" s="34">
        <v>-9.1</v>
      </c>
      <c r="H322" s="34">
        <v>-9.1</v>
      </c>
      <c r="I322" s="34">
        <v>-6.4</v>
      </c>
      <c r="J322" s="34">
        <v>-0.6</v>
      </c>
      <c r="K322" s="34">
        <v>-3.6</v>
      </c>
      <c r="L322" s="34">
        <v>-28.7</v>
      </c>
      <c r="M322" s="34">
        <v>12.5</v>
      </c>
      <c r="N322" s="34">
        <v>-15.2</v>
      </c>
      <c r="O322" s="39"/>
      <c r="P322" s="34">
        <v>-15.2</v>
      </c>
    </row>
    <row r="323" spans="1:16" ht="15.75" thickBot="1" x14ac:dyDescent="0.3">
      <c r="A323" s="31">
        <v>322</v>
      </c>
      <c r="B323" s="6" t="s">
        <v>419</v>
      </c>
      <c r="C323" s="32"/>
      <c r="D323" s="32" t="s">
        <v>186</v>
      </c>
      <c r="E323" s="33">
        <v>734</v>
      </c>
      <c r="F323" s="33">
        <v>295</v>
      </c>
      <c r="G323" s="34">
        <v>-9.1999999999999993</v>
      </c>
      <c r="H323" s="34">
        <v>-8.6999999999999993</v>
      </c>
      <c r="I323" s="34">
        <v>-7.3</v>
      </c>
      <c r="J323" s="34">
        <v>0.1</v>
      </c>
      <c r="K323" s="34">
        <v>-2.6</v>
      </c>
      <c r="L323" s="34">
        <v>-27.8</v>
      </c>
      <c r="M323" s="34">
        <v>11.5</v>
      </c>
      <c r="N323" s="34">
        <v>-15.3</v>
      </c>
      <c r="O323" s="39"/>
      <c r="P323" s="34">
        <v>-15.3</v>
      </c>
    </row>
    <row r="324" spans="1:16" ht="15.75" thickBot="1" x14ac:dyDescent="0.3">
      <c r="A324" s="31">
        <v>323</v>
      </c>
      <c r="B324" s="6" t="s">
        <v>376</v>
      </c>
      <c r="C324" s="32" t="s">
        <v>144</v>
      </c>
      <c r="D324" s="32" t="s">
        <v>17</v>
      </c>
      <c r="E324" s="33">
        <v>557.79999999999995</v>
      </c>
      <c r="F324" s="33">
        <v>343</v>
      </c>
      <c r="G324" s="34">
        <v>-9.4</v>
      </c>
      <c r="H324" s="34">
        <v>-7</v>
      </c>
      <c r="I324" s="34">
        <v>-7</v>
      </c>
      <c r="J324" s="34">
        <v>-1.6</v>
      </c>
      <c r="K324" s="34">
        <v>-4.0999999999999996</v>
      </c>
      <c r="L324" s="34">
        <v>-29</v>
      </c>
      <c r="M324" s="34">
        <v>12.7</v>
      </c>
      <c r="N324" s="34">
        <v>-15.3</v>
      </c>
      <c r="O324" s="39"/>
      <c r="P324" s="34">
        <v>-15.3</v>
      </c>
    </row>
    <row r="325" spans="1:16" ht="15.75" thickBot="1" x14ac:dyDescent="0.3">
      <c r="A325" s="31">
        <v>324</v>
      </c>
      <c r="B325" s="6" t="s">
        <v>428</v>
      </c>
      <c r="C325" s="32"/>
      <c r="D325" s="32" t="s">
        <v>17</v>
      </c>
      <c r="E325" s="33">
        <v>739.8</v>
      </c>
      <c r="F325" s="33">
        <v>194</v>
      </c>
      <c r="G325" s="34">
        <v>-10.199999999999999</v>
      </c>
      <c r="H325" s="34">
        <v>-10.199999999999999</v>
      </c>
      <c r="I325" s="34">
        <v>-6.6</v>
      </c>
      <c r="J325" s="34">
        <v>-0.8</v>
      </c>
      <c r="K325" s="34">
        <v>-1.3</v>
      </c>
      <c r="L325" s="34">
        <v>-29.1</v>
      </c>
      <c r="M325" s="34">
        <v>12.7</v>
      </c>
      <c r="N325" s="34">
        <v>-15.4</v>
      </c>
      <c r="O325" s="39"/>
      <c r="P325" s="34">
        <v>-15.4</v>
      </c>
    </row>
    <row r="326" spans="1:16" ht="15.75" thickBot="1" x14ac:dyDescent="0.3">
      <c r="A326" s="31">
        <v>325</v>
      </c>
      <c r="B326" s="6" t="s">
        <v>406</v>
      </c>
      <c r="C326" s="32" t="s">
        <v>93</v>
      </c>
      <c r="D326" s="32" t="s">
        <v>120</v>
      </c>
      <c r="E326" s="33">
        <v>492.2</v>
      </c>
      <c r="F326" s="33">
        <v>297</v>
      </c>
      <c r="G326" s="34">
        <v>-9</v>
      </c>
      <c r="H326" s="34">
        <v>-8.3000000000000007</v>
      </c>
      <c r="I326" s="34">
        <v>-6</v>
      </c>
      <c r="J326" s="34">
        <v>-2.4</v>
      </c>
      <c r="K326" s="34">
        <v>-3.1</v>
      </c>
      <c r="L326" s="34">
        <v>-28.8</v>
      </c>
      <c r="M326" s="34">
        <v>12.5</v>
      </c>
      <c r="N326" s="34">
        <v>-15.4</v>
      </c>
      <c r="O326" s="39"/>
      <c r="P326" s="34">
        <v>-15.4</v>
      </c>
    </row>
    <row r="327" spans="1:16" ht="15.75" thickBot="1" x14ac:dyDescent="0.3">
      <c r="A327" s="31">
        <v>326</v>
      </c>
      <c r="B327" s="6" t="s">
        <v>425</v>
      </c>
      <c r="C327" s="32" t="s">
        <v>90</v>
      </c>
      <c r="D327" s="32" t="s">
        <v>120</v>
      </c>
      <c r="E327" s="33">
        <v>476.6</v>
      </c>
      <c r="F327" s="33">
        <v>234</v>
      </c>
      <c r="G327" s="34">
        <v>-9.6999999999999993</v>
      </c>
      <c r="H327" s="34">
        <v>-9.8000000000000007</v>
      </c>
      <c r="I327" s="34">
        <v>-6.4</v>
      </c>
      <c r="J327" s="34">
        <v>-0.9</v>
      </c>
      <c r="K327" s="34">
        <v>-2.1</v>
      </c>
      <c r="L327" s="34">
        <v>-28.9</v>
      </c>
      <c r="M327" s="34">
        <v>12.5</v>
      </c>
      <c r="N327" s="34">
        <v>-15.4</v>
      </c>
      <c r="O327" s="39"/>
      <c r="P327" s="34">
        <v>-15.4</v>
      </c>
    </row>
    <row r="328" spans="1:16" ht="15.75" thickBot="1" x14ac:dyDescent="0.3">
      <c r="A328" s="31">
        <v>327</v>
      </c>
      <c r="B328" s="6" t="s">
        <v>429</v>
      </c>
      <c r="C328" s="32" t="s">
        <v>90</v>
      </c>
      <c r="D328" s="32" t="s">
        <v>17</v>
      </c>
      <c r="E328" s="33">
        <v>750.2</v>
      </c>
      <c r="F328" s="33">
        <v>218</v>
      </c>
      <c r="G328" s="34">
        <v>-9.9</v>
      </c>
      <c r="H328" s="34">
        <v>-9.9</v>
      </c>
      <c r="I328" s="34">
        <v>-7</v>
      </c>
      <c r="J328" s="34">
        <v>-1.1000000000000001</v>
      </c>
      <c r="K328" s="34">
        <v>-1.3</v>
      </c>
      <c r="L328" s="34">
        <v>-29.1</v>
      </c>
      <c r="M328" s="34">
        <v>12.7</v>
      </c>
      <c r="N328" s="34">
        <v>-15.5</v>
      </c>
      <c r="O328" s="39"/>
      <c r="P328" s="34">
        <v>-15.5</v>
      </c>
    </row>
    <row r="329" spans="1:16" ht="15.75" thickBot="1" x14ac:dyDescent="0.3">
      <c r="A329" s="31">
        <v>328</v>
      </c>
      <c r="B329" s="6" t="s">
        <v>431</v>
      </c>
      <c r="C329" s="32" t="s">
        <v>47</v>
      </c>
      <c r="D329" s="32" t="s">
        <v>120</v>
      </c>
      <c r="E329" s="33">
        <v>407.1</v>
      </c>
      <c r="F329" s="33">
        <v>192</v>
      </c>
      <c r="G329" s="34">
        <v>-10.4</v>
      </c>
      <c r="H329" s="34">
        <v>-10.4</v>
      </c>
      <c r="I329" s="34">
        <v>-6.6</v>
      </c>
      <c r="J329" s="34">
        <v>-0.8</v>
      </c>
      <c r="K329" s="34">
        <v>-0.9</v>
      </c>
      <c r="L329" s="34">
        <v>-29.1</v>
      </c>
      <c r="M329" s="34">
        <v>12.5</v>
      </c>
      <c r="N329" s="34">
        <v>-15.7</v>
      </c>
      <c r="O329" s="39"/>
      <c r="P329" s="34">
        <v>-15.7</v>
      </c>
    </row>
    <row r="330" spans="1:16" ht="15.75" thickBot="1" x14ac:dyDescent="0.3">
      <c r="A330" s="31">
        <v>329</v>
      </c>
      <c r="B330" s="6" t="s">
        <v>408</v>
      </c>
      <c r="C330" s="32" t="s">
        <v>47</v>
      </c>
      <c r="D330" s="32" t="s">
        <v>67</v>
      </c>
      <c r="E330" s="33">
        <v>601.1</v>
      </c>
      <c r="F330" s="33">
        <v>325</v>
      </c>
      <c r="G330" s="34">
        <v>-8.8000000000000007</v>
      </c>
      <c r="H330" s="34">
        <v>-7.3</v>
      </c>
      <c r="I330" s="34">
        <v>-7.6</v>
      </c>
      <c r="J330" s="34">
        <v>-1.1000000000000001</v>
      </c>
      <c r="K330" s="34">
        <v>-3.5</v>
      </c>
      <c r="L330" s="34">
        <v>-28.2</v>
      </c>
      <c r="M330" s="34">
        <v>11.5</v>
      </c>
      <c r="N330" s="34">
        <v>-15.7</v>
      </c>
      <c r="O330" s="39"/>
      <c r="P330" s="34">
        <v>-15.7</v>
      </c>
    </row>
    <row r="331" spans="1:16" ht="15.75" thickBot="1" x14ac:dyDescent="0.3">
      <c r="A331" s="31">
        <v>330</v>
      </c>
      <c r="B331" s="6" t="s">
        <v>417</v>
      </c>
      <c r="C331" s="32" t="s">
        <v>82</v>
      </c>
      <c r="D331" s="32" t="s">
        <v>158</v>
      </c>
      <c r="E331" s="33">
        <v>694.7</v>
      </c>
      <c r="F331" s="33">
        <v>276</v>
      </c>
      <c r="G331" s="34">
        <v>-9.1</v>
      </c>
      <c r="H331" s="34">
        <v>-8.8000000000000007</v>
      </c>
      <c r="I331" s="34">
        <v>-6.7</v>
      </c>
      <c r="J331" s="34">
        <v>-1.2</v>
      </c>
      <c r="K331" s="34">
        <v>-2.5</v>
      </c>
      <c r="L331" s="34">
        <v>-28.3</v>
      </c>
      <c r="M331" s="34">
        <v>11.5</v>
      </c>
      <c r="N331" s="34">
        <v>-15.7</v>
      </c>
      <c r="O331" s="39"/>
      <c r="P331" s="34">
        <v>-15.7</v>
      </c>
    </row>
    <row r="332" spans="1:16" ht="15.75" thickBot="1" x14ac:dyDescent="0.3">
      <c r="A332" s="31">
        <v>331</v>
      </c>
      <c r="B332" s="6" t="s">
        <v>365</v>
      </c>
      <c r="C332" s="32" t="s">
        <v>51</v>
      </c>
      <c r="D332" s="32" t="s">
        <v>17</v>
      </c>
      <c r="E332" s="33">
        <v>664.1</v>
      </c>
      <c r="F332" s="33">
        <v>176</v>
      </c>
      <c r="G332" s="34">
        <v>-10.7</v>
      </c>
      <c r="H332" s="34">
        <v>-10.7</v>
      </c>
      <c r="I332" s="34">
        <v>-6.1</v>
      </c>
      <c r="J332" s="34">
        <v>-0.9</v>
      </c>
      <c r="K332" s="34">
        <v>-1</v>
      </c>
      <c r="L332" s="34">
        <v>-29.4</v>
      </c>
      <c r="M332" s="34">
        <v>12.7</v>
      </c>
      <c r="N332" s="34">
        <v>-15.7</v>
      </c>
      <c r="O332" s="39"/>
      <c r="P332" s="34">
        <v>-15.7</v>
      </c>
    </row>
    <row r="333" spans="1:16" ht="15.75" thickBot="1" x14ac:dyDescent="0.3">
      <c r="A333" s="31">
        <v>332</v>
      </c>
      <c r="B333" s="6" t="s">
        <v>409</v>
      </c>
      <c r="C333" s="32" t="s">
        <v>40</v>
      </c>
      <c r="D333" s="32" t="s">
        <v>17</v>
      </c>
      <c r="E333" s="33">
        <v>999</v>
      </c>
      <c r="F333" s="33">
        <v>193</v>
      </c>
      <c r="G333" s="34">
        <v>-11</v>
      </c>
      <c r="H333" s="34">
        <v>-9.9</v>
      </c>
      <c r="I333" s="34">
        <v>-7.7</v>
      </c>
      <c r="J333" s="34">
        <v>0.6</v>
      </c>
      <c r="K333" s="34">
        <v>-1.5</v>
      </c>
      <c r="L333" s="34">
        <v>-29.5</v>
      </c>
      <c r="M333" s="34">
        <v>12.7</v>
      </c>
      <c r="N333" s="34">
        <v>-15.8</v>
      </c>
      <c r="O333" s="39"/>
      <c r="P333" s="34">
        <v>-15.8</v>
      </c>
    </row>
    <row r="334" spans="1:16" ht="15.75" thickBot="1" x14ac:dyDescent="0.3">
      <c r="A334" s="31">
        <v>333</v>
      </c>
      <c r="B334" s="6" t="s">
        <v>442</v>
      </c>
      <c r="C334" s="32" t="s">
        <v>179</v>
      </c>
      <c r="D334" s="32" t="s">
        <v>20</v>
      </c>
      <c r="E334" s="33">
        <v>591.4</v>
      </c>
      <c r="F334" s="33">
        <v>238</v>
      </c>
      <c r="G334" s="34">
        <v>-9.5</v>
      </c>
      <c r="H334" s="34">
        <v>-9.9</v>
      </c>
      <c r="I334" s="34">
        <v>-6.8</v>
      </c>
      <c r="J334" s="34">
        <v>-1.5</v>
      </c>
      <c r="K334" s="34">
        <v>-1.8</v>
      </c>
      <c r="L334" s="34">
        <v>-29.5</v>
      </c>
      <c r="M334" s="34">
        <v>12.7</v>
      </c>
      <c r="N334" s="34">
        <v>-15.8</v>
      </c>
      <c r="O334" s="39"/>
      <c r="P334" s="34">
        <v>-15.8</v>
      </c>
    </row>
    <row r="335" spans="1:16" ht="15.75" thickBot="1" x14ac:dyDescent="0.3">
      <c r="A335" s="31">
        <v>334</v>
      </c>
      <c r="B335" s="6" t="s">
        <v>433</v>
      </c>
      <c r="C335" s="32" t="s">
        <v>23</v>
      </c>
      <c r="D335" s="32" t="s">
        <v>120</v>
      </c>
      <c r="E335" s="33">
        <v>550.6</v>
      </c>
      <c r="F335" s="33">
        <v>250</v>
      </c>
      <c r="G335" s="34">
        <v>-9.4</v>
      </c>
      <c r="H335" s="34">
        <v>-9.5</v>
      </c>
      <c r="I335" s="34">
        <v>-6.5</v>
      </c>
      <c r="J335" s="34">
        <v>-1.2</v>
      </c>
      <c r="K335" s="34">
        <v>-2.6</v>
      </c>
      <c r="L335" s="34">
        <v>-29.3</v>
      </c>
      <c r="M335" s="34">
        <v>12.5</v>
      </c>
      <c r="N335" s="34">
        <v>-15.8</v>
      </c>
      <c r="O335" s="39"/>
      <c r="P335" s="34">
        <v>-15.8</v>
      </c>
    </row>
    <row r="336" spans="1:16" ht="15.75" thickBot="1" x14ac:dyDescent="0.3">
      <c r="A336" s="31">
        <v>335</v>
      </c>
      <c r="B336" s="6" t="s">
        <v>381</v>
      </c>
      <c r="C336" s="32" t="s">
        <v>62</v>
      </c>
      <c r="D336" s="32" t="s">
        <v>107</v>
      </c>
      <c r="E336" s="33">
        <v>368.2</v>
      </c>
      <c r="F336" s="33">
        <v>269</v>
      </c>
      <c r="G336" s="34">
        <v>-10</v>
      </c>
      <c r="H336" s="34">
        <v>-8.1</v>
      </c>
      <c r="I336" s="34">
        <v>-7.2</v>
      </c>
      <c r="J336" s="34">
        <v>-0.4</v>
      </c>
      <c r="K336" s="34">
        <v>-3.3</v>
      </c>
      <c r="L336" s="34">
        <v>-29</v>
      </c>
      <c r="M336" s="34">
        <v>12.1</v>
      </c>
      <c r="N336" s="34">
        <v>-15.9</v>
      </c>
      <c r="O336" s="39"/>
      <c r="P336" s="34">
        <v>-15.9</v>
      </c>
    </row>
    <row r="337" spans="1:16" ht="15.75" thickBot="1" x14ac:dyDescent="0.3">
      <c r="A337" s="31">
        <v>336</v>
      </c>
      <c r="B337" s="6" t="s">
        <v>503</v>
      </c>
      <c r="C337" s="32" t="s">
        <v>62</v>
      </c>
      <c r="D337" s="32" t="s">
        <v>207</v>
      </c>
      <c r="E337" s="33">
        <v>510.2</v>
      </c>
      <c r="F337" s="33">
        <v>214</v>
      </c>
      <c r="G337" s="34">
        <v>-10.199999999999999</v>
      </c>
      <c r="H337" s="34">
        <v>-9.9</v>
      </c>
      <c r="I337" s="34">
        <v>-7.1</v>
      </c>
      <c r="J337" s="34">
        <v>-0.5</v>
      </c>
      <c r="K337" s="34">
        <v>-1.4</v>
      </c>
      <c r="L337" s="34">
        <v>-29.1</v>
      </c>
      <c r="M337" s="34">
        <v>12.1</v>
      </c>
      <c r="N337" s="34">
        <v>-15.9</v>
      </c>
      <c r="O337" s="39"/>
      <c r="P337" s="34">
        <v>-15.9</v>
      </c>
    </row>
    <row r="338" spans="1:16" ht="15.75" thickBot="1" x14ac:dyDescent="0.3">
      <c r="A338" s="31">
        <v>337</v>
      </c>
      <c r="B338" s="6" t="s">
        <v>334</v>
      </c>
      <c r="C338" s="32" t="s">
        <v>101</v>
      </c>
      <c r="D338" s="32" t="s">
        <v>295</v>
      </c>
      <c r="E338" s="33">
        <v>458.4</v>
      </c>
      <c r="F338" s="33">
        <v>379</v>
      </c>
      <c r="G338" s="34">
        <v>-7.9</v>
      </c>
      <c r="H338" s="34">
        <v>-6</v>
      </c>
      <c r="I338" s="34">
        <v>-6.2</v>
      </c>
      <c r="J338" s="34">
        <v>-1.2</v>
      </c>
      <c r="K338" s="34">
        <v>-3.1</v>
      </c>
      <c r="L338" s="34">
        <v>-24.3</v>
      </c>
      <c r="M338" s="34">
        <v>7.3</v>
      </c>
      <c r="N338" s="34">
        <v>-16</v>
      </c>
      <c r="O338" s="39"/>
      <c r="P338" s="34">
        <v>-16</v>
      </c>
    </row>
    <row r="339" spans="1:16" ht="15.75" thickBot="1" x14ac:dyDescent="0.3">
      <c r="A339" s="31">
        <v>338</v>
      </c>
      <c r="B339" s="6" t="s">
        <v>390</v>
      </c>
      <c r="C339" s="32" t="s">
        <v>42</v>
      </c>
      <c r="D339" s="32" t="s">
        <v>17</v>
      </c>
      <c r="E339" s="33">
        <v>481.2</v>
      </c>
      <c r="F339" s="33">
        <v>242</v>
      </c>
      <c r="G339" s="34">
        <v>-10.7</v>
      </c>
      <c r="H339" s="34">
        <v>-8.6</v>
      </c>
      <c r="I339" s="34">
        <v>-7.7</v>
      </c>
      <c r="J339" s="34">
        <v>-0.5</v>
      </c>
      <c r="K339" s="34">
        <v>-2.1</v>
      </c>
      <c r="L339" s="34">
        <v>-29.7</v>
      </c>
      <c r="M339" s="34">
        <v>12.7</v>
      </c>
      <c r="N339" s="34">
        <v>-16</v>
      </c>
      <c r="O339" s="39"/>
      <c r="P339" s="34">
        <v>-16</v>
      </c>
    </row>
    <row r="340" spans="1:16" ht="15.75" thickBot="1" x14ac:dyDescent="0.3">
      <c r="A340" s="31">
        <v>339</v>
      </c>
      <c r="B340" s="6" t="s">
        <v>400</v>
      </c>
      <c r="C340" s="32" t="s">
        <v>53</v>
      </c>
      <c r="D340" s="32" t="s">
        <v>17</v>
      </c>
      <c r="E340" s="33">
        <v>616.20000000000005</v>
      </c>
      <c r="F340" s="33">
        <v>280</v>
      </c>
      <c r="G340" s="34">
        <v>-9.1</v>
      </c>
      <c r="H340" s="34">
        <v>-8.9</v>
      </c>
      <c r="I340" s="34">
        <v>-7.8</v>
      </c>
      <c r="J340" s="34">
        <v>-1.1000000000000001</v>
      </c>
      <c r="K340" s="34">
        <v>-2.9</v>
      </c>
      <c r="L340" s="34">
        <v>-29.7</v>
      </c>
      <c r="M340" s="34">
        <v>12.7</v>
      </c>
      <c r="N340" s="34">
        <v>-16</v>
      </c>
      <c r="O340" s="39"/>
      <c r="P340" s="34">
        <v>-16</v>
      </c>
    </row>
    <row r="341" spans="1:16" ht="15.75" thickBot="1" x14ac:dyDescent="0.3">
      <c r="A341" s="31">
        <v>340</v>
      </c>
      <c r="B341" s="6" t="s">
        <v>415</v>
      </c>
      <c r="C341" s="32"/>
      <c r="D341" s="32" t="s">
        <v>67</v>
      </c>
      <c r="E341" s="33">
        <v>498.6</v>
      </c>
      <c r="F341" s="33">
        <v>195</v>
      </c>
      <c r="G341" s="34">
        <v>-10.3</v>
      </c>
      <c r="H341" s="34">
        <v>-9.8000000000000007</v>
      </c>
      <c r="I341" s="34">
        <v>-7</v>
      </c>
      <c r="J341" s="34">
        <v>-0.3</v>
      </c>
      <c r="K341" s="34">
        <v>-1.2</v>
      </c>
      <c r="L341" s="34">
        <v>-28.6</v>
      </c>
      <c r="M341" s="34">
        <v>11.5</v>
      </c>
      <c r="N341" s="34">
        <v>-16</v>
      </c>
      <c r="O341" s="39"/>
      <c r="P341" s="34">
        <v>-16</v>
      </c>
    </row>
    <row r="342" spans="1:16" ht="15.75" thickBot="1" x14ac:dyDescent="0.3">
      <c r="A342" s="31">
        <v>341</v>
      </c>
      <c r="B342" s="6" t="s">
        <v>383</v>
      </c>
      <c r="C342" s="32" t="s">
        <v>62</v>
      </c>
      <c r="D342" s="32" t="s">
        <v>110</v>
      </c>
      <c r="E342" s="33">
        <v>612.9</v>
      </c>
      <c r="F342" s="33">
        <v>301</v>
      </c>
      <c r="G342" s="34">
        <v>-7.5</v>
      </c>
      <c r="H342" s="34">
        <v>-8.1</v>
      </c>
      <c r="I342" s="34">
        <v>-6.5</v>
      </c>
      <c r="J342" s="34">
        <v>-0.7</v>
      </c>
      <c r="K342" s="34">
        <v>-1.6</v>
      </c>
      <c r="L342" s="34">
        <v>-24.4</v>
      </c>
      <c r="M342" s="34">
        <v>7.3</v>
      </c>
      <c r="N342" s="34">
        <v>-16.100000000000001</v>
      </c>
      <c r="O342" s="39"/>
      <c r="P342" s="34">
        <v>-16.100000000000001</v>
      </c>
    </row>
    <row r="343" spans="1:16" ht="15.75" thickBot="1" x14ac:dyDescent="0.3">
      <c r="A343" s="31">
        <v>342</v>
      </c>
      <c r="B343" s="6" t="s">
        <v>410</v>
      </c>
      <c r="C343" s="32" t="s">
        <v>19</v>
      </c>
      <c r="D343" s="32" t="s">
        <v>17</v>
      </c>
      <c r="E343" s="33">
        <v>416.4</v>
      </c>
      <c r="F343" s="33">
        <v>179</v>
      </c>
      <c r="G343" s="34">
        <v>-10.9</v>
      </c>
      <c r="H343" s="34">
        <v>-10</v>
      </c>
      <c r="I343" s="34">
        <v>-7.1</v>
      </c>
      <c r="J343" s="34">
        <v>-0.5</v>
      </c>
      <c r="K343" s="34">
        <v>-1.2</v>
      </c>
      <c r="L343" s="34">
        <v>-29.8</v>
      </c>
      <c r="M343" s="34">
        <v>12.7</v>
      </c>
      <c r="N343" s="34">
        <v>-16.100000000000001</v>
      </c>
      <c r="O343" s="39"/>
      <c r="P343" s="34">
        <v>-16.100000000000001</v>
      </c>
    </row>
    <row r="344" spans="1:16" ht="15.75" thickBot="1" x14ac:dyDescent="0.3">
      <c r="A344" s="31">
        <v>343</v>
      </c>
      <c r="B344" s="6" t="s">
        <v>437</v>
      </c>
      <c r="C344" s="32" t="s">
        <v>85</v>
      </c>
      <c r="D344" s="32" t="s">
        <v>120</v>
      </c>
      <c r="E344" s="33">
        <v>427.8</v>
      </c>
      <c r="F344" s="33">
        <v>198</v>
      </c>
      <c r="G344" s="34">
        <v>-10.8</v>
      </c>
      <c r="H344" s="34">
        <v>-10.1</v>
      </c>
      <c r="I344" s="34">
        <v>-7.5</v>
      </c>
      <c r="J344" s="34">
        <v>0.3</v>
      </c>
      <c r="K344" s="34">
        <v>-1.8</v>
      </c>
      <c r="L344" s="34">
        <v>-29.9</v>
      </c>
      <c r="M344" s="34">
        <v>12.5</v>
      </c>
      <c r="N344" s="34">
        <v>-16.399999999999999</v>
      </c>
      <c r="O344" s="39"/>
      <c r="P344" s="34">
        <v>-16.399999999999999</v>
      </c>
    </row>
    <row r="345" spans="1:16" ht="15.75" thickBot="1" x14ac:dyDescent="0.3">
      <c r="A345" s="31">
        <v>344</v>
      </c>
      <c r="B345" s="6" t="s">
        <v>411</v>
      </c>
      <c r="C345" s="32" t="s">
        <v>38</v>
      </c>
      <c r="D345" s="32" t="s">
        <v>158</v>
      </c>
      <c r="E345" s="33">
        <v>485.7</v>
      </c>
      <c r="F345" s="33">
        <v>307</v>
      </c>
      <c r="G345" s="34">
        <v>-9.1999999999999993</v>
      </c>
      <c r="H345" s="34">
        <v>-7.6</v>
      </c>
      <c r="I345" s="34">
        <v>-7.1</v>
      </c>
      <c r="J345" s="34">
        <v>-1.5</v>
      </c>
      <c r="K345" s="34">
        <v>-3.7</v>
      </c>
      <c r="L345" s="34">
        <v>-29</v>
      </c>
      <c r="M345" s="34">
        <v>11.5</v>
      </c>
      <c r="N345" s="34">
        <v>-16.5</v>
      </c>
      <c r="O345" s="39"/>
      <c r="P345" s="34">
        <v>-16.5</v>
      </c>
    </row>
    <row r="346" spans="1:16" ht="15.75" thickBot="1" x14ac:dyDescent="0.3">
      <c r="A346" s="31">
        <v>345</v>
      </c>
      <c r="B346" s="6" t="s">
        <v>432</v>
      </c>
      <c r="C346" s="32" t="s">
        <v>70</v>
      </c>
      <c r="D346" s="32" t="s">
        <v>17</v>
      </c>
      <c r="E346" s="33">
        <v>745</v>
      </c>
      <c r="F346" s="33">
        <v>170</v>
      </c>
      <c r="G346" s="34">
        <v>-11.2</v>
      </c>
      <c r="H346" s="34">
        <v>-10.4</v>
      </c>
      <c r="I346" s="34">
        <v>-6.6</v>
      </c>
      <c r="J346" s="34">
        <v>-1.2</v>
      </c>
      <c r="K346" s="34">
        <v>-1</v>
      </c>
      <c r="L346" s="34">
        <v>-30.4</v>
      </c>
      <c r="M346" s="34">
        <v>12.7</v>
      </c>
      <c r="N346" s="34">
        <v>-16.7</v>
      </c>
      <c r="O346" s="39"/>
      <c r="P346" s="34">
        <v>-16.7</v>
      </c>
    </row>
    <row r="347" spans="1:16" ht="15.75" thickBot="1" x14ac:dyDescent="0.3">
      <c r="A347" s="31">
        <v>346</v>
      </c>
      <c r="B347" s="6" t="s">
        <v>465</v>
      </c>
      <c r="C347" s="32" t="s">
        <v>85</v>
      </c>
      <c r="D347" s="32" t="s">
        <v>48</v>
      </c>
      <c r="E347" s="33">
        <v>731.4</v>
      </c>
      <c r="F347" s="33">
        <v>224</v>
      </c>
      <c r="G347" s="34">
        <v>-9.6999999999999993</v>
      </c>
      <c r="H347" s="34">
        <v>-9.8000000000000007</v>
      </c>
      <c r="I347" s="34">
        <v>-6.9</v>
      </c>
      <c r="J347" s="34">
        <v>-1.3</v>
      </c>
      <c r="K347" s="34">
        <v>-2.2000000000000002</v>
      </c>
      <c r="L347" s="34">
        <v>-29.9</v>
      </c>
      <c r="M347" s="34">
        <v>12.1</v>
      </c>
      <c r="N347" s="34">
        <v>-16.7</v>
      </c>
      <c r="O347" s="39"/>
      <c r="P347" s="34">
        <v>-16.7</v>
      </c>
    </row>
    <row r="348" spans="1:16" ht="15.75" thickBot="1" x14ac:dyDescent="0.3">
      <c r="A348" s="31">
        <v>347</v>
      </c>
      <c r="B348" s="6" t="s">
        <v>405</v>
      </c>
      <c r="C348" s="32" t="s">
        <v>38</v>
      </c>
      <c r="D348" s="32" t="s">
        <v>30</v>
      </c>
      <c r="E348" s="33">
        <v>705.7</v>
      </c>
      <c r="F348" s="33">
        <v>215</v>
      </c>
      <c r="G348" s="34">
        <v>-10.6</v>
      </c>
      <c r="H348" s="34">
        <v>-9.4</v>
      </c>
      <c r="I348" s="34">
        <v>-6.3</v>
      </c>
      <c r="J348" s="34">
        <v>-1.2</v>
      </c>
      <c r="K348" s="34">
        <v>-1.8</v>
      </c>
      <c r="L348" s="34">
        <v>-29.4</v>
      </c>
      <c r="M348" s="34">
        <v>11.5</v>
      </c>
      <c r="N348" s="34">
        <v>-16.8</v>
      </c>
      <c r="O348" s="39"/>
      <c r="P348" s="34">
        <v>-16.8</v>
      </c>
    </row>
    <row r="349" spans="1:16" ht="15.75" thickBot="1" x14ac:dyDescent="0.3">
      <c r="A349" s="31">
        <v>348</v>
      </c>
      <c r="B349" s="6" t="s">
        <v>385</v>
      </c>
      <c r="C349" s="32" t="s">
        <v>101</v>
      </c>
      <c r="D349" s="32" t="s">
        <v>154</v>
      </c>
      <c r="E349" s="33">
        <v>497</v>
      </c>
      <c r="F349" s="33">
        <v>321</v>
      </c>
      <c r="G349" s="34">
        <v>-7.7</v>
      </c>
      <c r="H349" s="34">
        <v>-7.9</v>
      </c>
      <c r="I349" s="34">
        <v>-6.5</v>
      </c>
      <c r="J349" s="34">
        <v>-1</v>
      </c>
      <c r="K349" s="34">
        <v>-2</v>
      </c>
      <c r="L349" s="34">
        <v>-25.2</v>
      </c>
      <c r="M349" s="34">
        <v>7.3</v>
      </c>
      <c r="N349" s="34">
        <v>-16.899999999999999</v>
      </c>
      <c r="O349" s="39"/>
      <c r="P349" s="34">
        <v>-16.899999999999999</v>
      </c>
    </row>
    <row r="350" spans="1:16" ht="15.75" thickBot="1" x14ac:dyDescent="0.3">
      <c r="A350" s="31">
        <v>349</v>
      </c>
      <c r="B350" s="6" t="s">
        <v>351</v>
      </c>
      <c r="C350" s="32" t="s">
        <v>62</v>
      </c>
      <c r="D350" s="32" t="s">
        <v>17</v>
      </c>
      <c r="E350" s="33">
        <v>633.4</v>
      </c>
      <c r="F350" s="33">
        <v>176</v>
      </c>
      <c r="G350" s="34">
        <v>-10.9</v>
      </c>
      <c r="H350" s="34">
        <v>-10.6</v>
      </c>
      <c r="I350" s="34">
        <v>-6.8</v>
      </c>
      <c r="J350" s="34">
        <v>-1.4</v>
      </c>
      <c r="K350" s="34">
        <v>-1.1000000000000001</v>
      </c>
      <c r="L350" s="34">
        <v>-30.7</v>
      </c>
      <c r="M350" s="34">
        <v>12.7</v>
      </c>
      <c r="N350" s="34">
        <v>-17</v>
      </c>
      <c r="O350" s="39"/>
      <c r="P350" s="34">
        <v>-17</v>
      </c>
    </row>
    <row r="351" spans="1:16" ht="15.75" thickBot="1" x14ac:dyDescent="0.3">
      <c r="A351" s="31">
        <v>350</v>
      </c>
      <c r="B351" s="6" t="s">
        <v>509</v>
      </c>
      <c r="C351" s="32" t="s">
        <v>60</v>
      </c>
      <c r="D351" s="32" t="s">
        <v>67</v>
      </c>
      <c r="E351" s="33">
        <v>511.6</v>
      </c>
      <c r="F351" s="33">
        <v>221</v>
      </c>
      <c r="G351" s="34">
        <v>-10.1</v>
      </c>
      <c r="H351" s="34">
        <v>-9.5</v>
      </c>
      <c r="I351" s="34">
        <v>-7</v>
      </c>
      <c r="J351" s="34">
        <v>-1.1000000000000001</v>
      </c>
      <c r="K351" s="34">
        <v>-1.9</v>
      </c>
      <c r="L351" s="34">
        <v>-29.6</v>
      </c>
      <c r="M351" s="34">
        <v>11.5</v>
      </c>
      <c r="N351" s="34">
        <v>-17.100000000000001</v>
      </c>
      <c r="O351" s="39"/>
      <c r="P351" s="34">
        <v>-17.100000000000001</v>
      </c>
    </row>
    <row r="352" spans="1:16" ht="15.75" thickBot="1" x14ac:dyDescent="0.3">
      <c r="A352" s="31">
        <v>351</v>
      </c>
      <c r="B352" s="6" t="s">
        <v>398</v>
      </c>
      <c r="C352" s="32"/>
      <c r="D352" s="32" t="s">
        <v>110</v>
      </c>
      <c r="E352" s="33">
        <v>720</v>
      </c>
      <c r="F352" s="33">
        <v>285</v>
      </c>
      <c r="G352" s="34">
        <v>-8.9</v>
      </c>
      <c r="H352" s="34">
        <v>-8.6</v>
      </c>
      <c r="I352" s="34">
        <v>-6.3</v>
      </c>
      <c r="J352" s="34">
        <v>0.8</v>
      </c>
      <c r="K352" s="34">
        <v>-2.4</v>
      </c>
      <c r="L352" s="34">
        <v>-25.4</v>
      </c>
      <c r="M352" s="34">
        <v>7.3</v>
      </c>
      <c r="N352" s="34">
        <v>-17.100000000000001</v>
      </c>
      <c r="O352" s="39"/>
      <c r="P352" s="34">
        <v>-17.100000000000001</v>
      </c>
    </row>
    <row r="353" spans="1:16" ht="15.75" thickBot="1" x14ac:dyDescent="0.3">
      <c r="A353" s="31">
        <v>352</v>
      </c>
      <c r="B353" s="6" t="s">
        <v>424</v>
      </c>
      <c r="C353" s="32" t="s">
        <v>88</v>
      </c>
      <c r="D353" s="32" t="s">
        <v>158</v>
      </c>
      <c r="E353" s="33">
        <v>643.29999999999995</v>
      </c>
      <c r="F353" s="33">
        <v>271</v>
      </c>
      <c r="G353" s="34">
        <v>-9.9</v>
      </c>
      <c r="H353" s="34">
        <v>-8.6</v>
      </c>
      <c r="I353" s="34">
        <v>-7.6</v>
      </c>
      <c r="J353" s="34">
        <v>-0.6</v>
      </c>
      <c r="K353" s="34">
        <v>-3.1</v>
      </c>
      <c r="L353" s="34">
        <v>-29.7</v>
      </c>
      <c r="M353" s="34">
        <v>11.5</v>
      </c>
      <c r="N353" s="34">
        <v>-17.2</v>
      </c>
      <c r="O353" s="39"/>
      <c r="P353" s="34">
        <v>-17.2</v>
      </c>
    </row>
    <row r="354" spans="1:16" ht="15.75" thickBot="1" x14ac:dyDescent="0.3">
      <c r="A354" s="31">
        <v>353</v>
      </c>
      <c r="B354" s="6" t="s">
        <v>446</v>
      </c>
      <c r="C354" s="32" t="s">
        <v>65</v>
      </c>
      <c r="D354" s="32" t="s">
        <v>17</v>
      </c>
      <c r="E354" s="33">
        <v>750.2</v>
      </c>
      <c r="F354" s="33">
        <v>177</v>
      </c>
      <c r="G354" s="34">
        <v>-10.6</v>
      </c>
      <c r="H354" s="34">
        <v>-10.5</v>
      </c>
      <c r="I354" s="34">
        <v>-6.6</v>
      </c>
      <c r="J354" s="34">
        <v>-2.1</v>
      </c>
      <c r="K354" s="34">
        <v>-1.1000000000000001</v>
      </c>
      <c r="L354" s="34">
        <v>-30.9</v>
      </c>
      <c r="M354" s="34">
        <v>12.7</v>
      </c>
      <c r="N354" s="34">
        <v>-17.2</v>
      </c>
      <c r="O354" s="39"/>
      <c r="P354" s="34">
        <v>-17.2</v>
      </c>
    </row>
    <row r="355" spans="1:16" ht="15.75" thickBot="1" x14ac:dyDescent="0.3">
      <c r="A355" s="31">
        <v>354</v>
      </c>
      <c r="B355" s="6" t="s">
        <v>439</v>
      </c>
      <c r="C355" s="32"/>
      <c r="D355" s="32" t="s">
        <v>177</v>
      </c>
      <c r="E355" s="33">
        <v>483</v>
      </c>
      <c r="F355" s="33">
        <v>279</v>
      </c>
      <c r="G355" s="34">
        <v>-8.8000000000000007</v>
      </c>
      <c r="H355" s="34">
        <v>-9.6</v>
      </c>
      <c r="I355" s="34">
        <v>-5.7</v>
      </c>
      <c r="J355" s="34">
        <v>-3.5</v>
      </c>
      <c r="K355" s="34">
        <v>-3.1</v>
      </c>
      <c r="L355" s="34">
        <v>-30.8</v>
      </c>
      <c r="M355" s="34">
        <v>12.5</v>
      </c>
      <c r="N355" s="34">
        <v>-17.3</v>
      </c>
      <c r="O355" s="39"/>
      <c r="P355" s="34">
        <v>-17.3</v>
      </c>
    </row>
    <row r="356" spans="1:16" ht="15.75" thickBot="1" x14ac:dyDescent="0.3">
      <c r="A356" s="31">
        <v>355</v>
      </c>
      <c r="B356" s="6" t="s">
        <v>579</v>
      </c>
      <c r="C356" s="32" t="s">
        <v>51</v>
      </c>
      <c r="D356" s="32" t="s">
        <v>45</v>
      </c>
      <c r="E356" s="33">
        <v>750.2</v>
      </c>
      <c r="F356" s="33">
        <v>166</v>
      </c>
      <c r="G356" s="34">
        <v>-11.1</v>
      </c>
      <c r="H356" s="34">
        <v>-11.1</v>
      </c>
      <c r="I356" s="34">
        <v>-6.9</v>
      </c>
      <c r="J356" s="34">
        <v>-0.6</v>
      </c>
      <c r="K356" s="34">
        <v>-1.3</v>
      </c>
      <c r="L356" s="34">
        <v>-30.9</v>
      </c>
      <c r="M356" s="34">
        <v>12.6</v>
      </c>
      <c r="N356" s="34">
        <v>-17.3</v>
      </c>
      <c r="O356" s="39"/>
      <c r="P356" s="34">
        <v>-17.3</v>
      </c>
    </row>
    <row r="357" spans="1:16" ht="15.75" thickBot="1" x14ac:dyDescent="0.3">
      <c r="A357" s="31">
        <v>356</v>
      </c>
      <c r="B357" s="6" t="s">
        <v>487</v>
      </c>
      <c r="C357" s="32" t="s">
        <v>62</v>
      </c>
      <c r="D357" s="32" t="s">
        <v>17</v>
      </c>
      <c r="E357" s="33">
        <v>611.79999999999995</v>
      </c>
      <c r="F357" s="33">
        <v>205</v>
      </c>
      <c r="G357" s="34">
        <v>-10.8</v>
      </c>
      <c r="H357" s="34">
        <v>-10.199999999999999</v>
      </c>
      <c r="I357" s="34">
        <v>-7.6</v>
      </c>
      <c r="J357" s="34">
        <v>-0.6</v>
      </c>
      <c r="K357" s="34">
        <v>-1.9</v>
      </c>
      <c r="L357" s="34">
        <v>-31.1</v>
      </c>
      <c r="M357" s="34">
        <v>12.7</v>
      </c>
      <c r="N357" s="34">
        <v>-17.399999999999999</v>
      </c>
      <c r="O357" s="39"/>
      <c r="P357" s="34">
        <v>-17.399999999999999</v>
      </c>
    </row>
    <row r="358" spans="1:16" ht="15.75" thickBot="1" x14ac:dyDescent="0.3">
      <c r="A358" s="31">
        <v>357</v>
      </c>
      <c r="B358" s="6" t="s">
        <v>457</v>
      </c>
      <c r="C358" s="32" t="s">
        <v>33</v>
      </c>
      <c r="D358" s="32" t="s">
        <v>120</v>
      </c>
      <c r="E358" s="33">
        <v>586.4</v>
      </c>
      <c r="F358" s="33">
        <v>207</v>
      </c>
      <c r="G358" s="34">
        <v>-9.8000000000000007</v>
      </c>
      <c r="H358" s="34">
        <v>-10.6</v>
      </c>
      <c r="I358" s="34">
        <v>-6.1</v>
      </c>
      <c r="J358" s="34">
        <v>-2.8</v>
      </c>
      <c r="K358" s="34">
        <v>-1.7</v>
      </c>
      <c r="L358" s="34">
        <v>-31</v>
      </c>
      <c r="M358" s="34">
        <v>12.5</v>
      </c>
      <c r="N358" s="34">
        <v>-17.600000000000001</v>
      </c>
      <c r="O358" s="39"/>
      <c r="P358" s="34">
        <v>-17.600000000000001</v>
      </c>
    </row>
    <row r="359" spans="1:16" ht="15.75" thickBot="1" x14ac:dyDescent="0.3">
      <c r="A359" s="31">
        <v>358</v>
      </c>
      <c r="B359" s="6" t="s">
        <v>413</v>
      </c>
      <c r="C359" s="32" t="s">
        <v>33</v>
      </c>
      <c r="D359" s="32" t="s">
        <v>17</v>
      </c>
      <c r="E359" s="33">
        <v>999</v>
      </c>
      <c r="F359" s="33">
        <v>182</v>
      </c>
      <c r="G359" s="34">
        <v>-11.6</v>
      </c>
      <c r="H359" s="34">
        <v>-10.199999999999999</v>
      </c>
      <c r="I359" s="34">
        <v>-7.4</v>
      </c>
      <c r="J359" s="34">
        <v>-0.3</v>
      </c>
      <c r="K359" s="34">
        <v>-1.7</v>
      </c>
      <c r="L359" s="34">
        <v>-31.3</v>
      </c>
      <c r="M359" s="34">
        <v>12.7</v>
      </c>
      <c r="N359" s="34">
        <v>-17.600000000000001</v>
      </c>
      <c r="O359" s="39"/>
      <c r="P359" s="34">
        <v>-17.600000000000001</v>
      </c>
    </row>
    <row r="360" spans="1:16" ht="15.75" thickBot="1" x14ac:dyDescent="0.3">
      <c r="A360" s="31">
        <v>359</v>
      </c>
      <c r="B360" s="6" t="s">
        <v>368</v>
      </c>
      <c r="C360" s="32" t="s">
        <v>144</v>
      </c>
      <c r="D360" s="32" t="s">
        <v>295</v>
      </c>
      <c r="E360" s="33">
        <v>433.2</v>
      </c>
      <c r="F360" s="33">
        <v>388</v>
      </c>
      <c r="G360" s="34">
        <v>-7.4</v>
      </c>
      <c r="H360" s="34">
        <v>-5.9</v>
      </c>
      <c r="I360" s="34">
        <v>-5.6</v>
      </c>
      <c r="J360" s="34">
        <v>-2.8</v>
      </c>
      <c r="K360" s="34">
        <v>-4.3</v>
      </c>
      <c r="L360" s="34">
        <v>-25.9</v>
      </c>
      <c r="M360" s="34">
        <v>7.3</v>
      </c>
      <c r="N360" s="34">
        <v>-17.600000000000001</v>
      </c>
      <c r="O360" s="39"/>
      <c r="P360" s="34">
        <v>-17.600000000000001</v>
      </c>
    </row>
    <row r="361" spans="1:16" ht="15.75" thickBot="1" x14ac:dyDescent="0.3">
      <c r="A361" s="31">
        <v>360</v>
      </c>
      <c r="B361" s="6" t="s">
        <v>349</v>
      </c>
      <c r="C361" s="32" t="s">
        <v>80</v>
      </c>
      <c r="D361" s="32" t="s">
        <v>17</v>
      </c>
      <c r="E361" s="33">
        <v>663.6</v>
      </c>
      <c r="F361" s="33">
        <v>160</v>
      </c>
      <c r="G361" s="34">
        <v>-11.3</v>
      </c>
      <c r="H361" s="34">
        <v>-11</v>
      </c>
      <c r="I361" s="34">
        <v>-7.4</v>
      </c>
      <c r="J361" s="34">
        <v>-0.7</v>
      </c>
      <c r="K361" s="34">
        <v>-1</v>
      </c>
      <c r="L361" s="34">
        <v>-31.4</v>
      </c>
      <c r="M361" s="34">
        <v>12.7</v>
      </c>
      <c r="N361" s="34">
        <v>-17.7</v>
      </c>
      <c r="O361" s="39"/>
      <c r="P361" s="34">
        <v>-17.7</v>
      </c>
    </row>
    <row r="362" spans="1:16" ht="15.75" thickBot="1" x14ac:dyDescent="0.3">
      <c r="A362" s="31">
        <v>361</v>
      </c>
      <c r="B362" s="6" t="s">
        <v>469</v>
      </c>
      <c r="C362" s="32" t="s">
        <v>65</v>
      </c>
      <c r="D362" s="32" t="s">
        <v>120</v>
      </c>
      <c r="E362" s="33">
        <v>637.5</v>
      </c>
      <c r="F362" s="33">
        <v>293</v>
      </c>
      <c r="G362" s="34">
        <v>-9.1</v>
      </c>
      <c r="H362" s="34">
        <v>-9.1999999999999993</v>
      </c>
      <c r="I362" s="34">
        <v>-5.0999999999999996</v>
      </c>
      <c r="J362" s="34">
        <v>-4</v>
      </c>
      <c r="K362" s="34">
        <v>-3.8</v>
      </c>
      <c r="L362" s="34">
        <v>-31.2</v>
      </c>
      <c r="M362" s="34">
        <v>12.5</v>
      </c>
      <c r="N362" s="34">
        <v>-17.7</v>
      </c>
      <c r="O362" s="39"/>
      <c r="P362" s="34">
        <v>-17.7</v>
      </c>
    </row>
    <row r="363" spans="1:16" ht="15.75" thickBot="1" x14ac:dyDescent="0.3">
      <c r="A363" s="31">
        <v>362</v>
      </c>
      <c r="B363" s="6" t="s">
        <v>464</v>
      </c>
      <c r="C363" s="32" t="s">
        <v>101</v>
      </c>
      <c r="D363" s="32" t="s">
        <v>120</v>
      </c>
      <c r="E363" s="33">
        <v>676.2</v>
      </c>
      <c r="F363" s="33">
        <v>264</v>
      </c>
      <c r="G363" s="34">
        <v>-9.6999999999999993</v>
      </c>
      <c r="H363" s="34">
        <v>-9.6</v>
      </c>
      <c r="I363" s="34">
        <v>-6.7</v>
      </c>
      <c r="J363" s="34">
        <v>-1.9</v>
      </c>
      <c r="K363" s="34">
        <v>-3.3</v>
      </c>
      <c r="L363" s="34">
        <v>-31.3</v>
      </c>
      <c r="M363" s="34">
        <v>12.5</v>
      </c>
      <c r="N363" s="34">
        <v>-17.8</v>
      </c>
      <c r="O363" s="39"/>
      <c r="P363" s="34">
        <v>-17.8</v>
      </c>
    </row>
    <row r="364" spans="1:16" ht="15.75" thickBot="1" x14ac:dyDescent="0.3">
      <c r="A364" s="31">
        <v>363</v>
      </c>
      <c r="B364" s="6" t="s">
        <v>472</v>
      </c>
      <c r="C364" s="32" t="s">
        <v>65</v>
      </c>
      <c r="D364" s="32" t="s">
        <v>120</v>
      </c>
      <c r="E364" s="33">
        <v>597.4</v>
      </c>
      <c r="F364" s="33">
        <v>231</v>
      </c>
      <c r="G364" s="34">
        <v>-10.4</v>
      </c>
      <c r="H364" s="34">
        <v>-10</v>
      </c>
      <c r="I364" s="34">
        <v>-6.3</v>
      </c>
      <c r="J364" s="34">
        <v>-1.9</v>
      </c>
      <c r="K364" s="34">
        <v>-2.6</v>
      </c>
      <c r="L364" s="34">
        <v>-31.3</v>
      </c>
      <c r="M364" s="34">
        <v>12.5</v>
      </c>
      <c r="N364" s="34">
        <v>-17.8</v>
      </c>
      <c r="O364" s="39"/>
      <c r="P364" s="34">
        <v>-17.8</v>
      </c>
    </row>
    <row r="365" spans="1:16" ht="15.75" thickBot="1" x14ac:dyDescent="0.3">
      <c r="A365" s="31">
        <v>364</v>
      </c>
      <c r="B365" s="6" t="s">
        <v>513</v>
      </c>
      <c r="C365" s="32"/>
      <c r="D365" s="32" t="s">
        <v>28</v>
      </c>
      <c r="E365" s="33">
        <v>601.6</v>
      </c>
      <c r="F365" s="33">
        <v>134</v>
      </c>
      <c r="G365" s="34">
        <v>-11.4</v>
      </c>
      <c r="H365" s="34">
        <v>-11.4</v>
      </c>
      <c r="I365" s="34">
        <v>-7.2</v>
      </c>
      <c r="J365" s="34">
        <v>-0.7</v>
      </c>
      <c r="K365" s="34">
        <v>-0.7</v>
      </c>
      <c r="L365" s="34">
        <v>-31.4</v>
      </c>
      <c r="M365" s="34">
        <v>12.6</v>
      </c>
      <c r="N365" s="34">
        <v>-17.8</v>
      </c>
      <c r="O365" s="39"/>
      <c r="P365" s="34">
        <v>-17.8</v>
      </c>
    </row>
    <row r="366" spans="1:16" ht="15.75" thickBot="1" x14ac:dyDescent="0.3">
      <c r="A366" s="31">
        <v>365</v>
      </c>
      <c r="B366" s="6" t="s">
        <v>497</v>
      </c>
      <c r="C366" s="32" t="s">
        <v>65</v>
      </c>
      <c r="D366" s="32" t="s">
        <v>48</v>
      </c>
      <c r="E366" s="33">
        <v>999</v>
      </c>
      <c r="F366" s="33">
        <v>205</v>
      </c>
      <c r="G366" s="34">
        <v>-10.9</v>
      </c>
      <c r="H366" s="34">
        <v>-10.199999999999999</v>
      </c>
      <c r="I366" s="34">
        <v>-7.3</v>
      </c>
      <c r="J366" s="34">
        <v>-0.5</v>
      </c>
      <c r="K366" s="34">
        <v>-2.1</v>
      </c>
      <c r="L366" s="34">
        <v>-31</v>
      </c>
      <c r="M366" s="34">
        <v>12.1</v>
      </c>
      <c r="N366" s="34">
        <v>-17.899999999999999</v>
      </c>
      <c r="O366" s="39"/>
      <c r="P366" s="34">
        <v>-17.899999999999999</v>
      </c>
    </row>
    <row r="367" spans="1:16" ht="15.75" thickBot="1" x14ac:dyDescent="0.3">
      <c r="A367" s="31">
        <v>366</v>
      </c>
      <c r="B367" s="6" t="s">
        <v>454</v>
      </c>
      <c r="C367" s="32"/>
      <c r="D367" s="32" t="s">
        <v>67</v>
      </c>
      <c r="E367" s="33">
        <v>750.7</v>
      </c>
      <c r="F367" s="33">
        <v>230</v>
      </c>
      <c r="G367" s="34">
        <v>-10</v>
      </c>
      <c r="H367" s="34">
        <v>-10.1</v>
      </c>
      <c r="I367" s="34">
        <v>-6.2</v>
      </c>
      <c r="J367" s="34">
        <v>-2.5</v>
      </c>
      <c r="K367" s="34">
        <v>-1.7</v>
      </c>
      <c r="L367" s="34">
        <v>-30.6</v>
      </c>
      <c r="M367" s="34">
        <v>11.5</v>
      </c>
      <c r="N367" s="34">
        <v>-18</v>
      </c>
      <c r="O367" s="39"/>
      <c r="P367" s="34">
        <v>-18</v>
      </c>
    </row>
    <row r="368" spans="1:16" ht="15.75" thickBot="1" x14ac:dyDescent="0.3">
      <c r="A368" s="31">
        <v>367</v>
      </c>
      <c r="B368" s="6" t="s">
        <v>484</v>
      </c>
      <c r="C368" s="32" t="s">
        <v>19</v>
      </c>
      <c r="D368" s="32" t="s">
        <v>120</v>
      </c>
      <c r="E368" s="33">
        <v>543.1</v>
      </c>
      <c r="F368" s="33">
        <v>276</v>
      </c>
      <c r="G368" s="34">
        <v>-9.1</v>
      </c>
      <c r="H368" s="34">
        <v>-9.3000000000000007</v>
      </c>
      <c r="I368" s="34">
        <v>-6.5</v>
      </c>
      <c r="J368" s="34">
        <v>-3.3</v>
      </c>
      <c r="K368" s="34">
        <v>-3.3</v>
      </c>
      <c r="L368" s="34">
        <v>-31.6</v>
      </c>
      <c r="M368" s="34">
        <v>12.5</v>
      </c>
      <c r="N368" s="34">
        <v>-18.100000000000001</v>
      </c>
      <c r="O368" s="39"/>
      <c r="P368" s="34">
        <v>-18.100000000000001</v>
      </c>
    </row>
    <row r="369" spans="1:16" ht="15.75" thickBot="1" x14ac:dyDescent="0.3">
      <c r="A369" s="31">
        <v>368</v>
      </c>
      <c r="B369" s="6" t="s">
        <v>394</v>
      </c>
      <c r="C369" s="32" t="s">
        <v>80</v>
      </c>
      <c r="D369" s="32" t="s">
        <v>36</v>
      </c>
      <c r="E369" s="33">
        <v>533.4</v>
      </c>
      <c r="F369" s="33">
        <v>348</v>
      </c>
      <c r="G369" s="34">
        <v>-8.5</v>
      </c>
      <c r="H369" s="34">
        <v>-6.8</v>
      </c>
      <c r="I369" s="34">
        <v>-7.1</v>
      </c>
      <c r="J369" s="34">
        <v>-0.4</v>
      </c>
      <c r="K369" s="34">
        <v>-3.6</v>
      </c>
      <c r="L369" s="34">
        <v>-26.4</v>
      </c>
      <c r="M369" s="34">
        <v>7.3</v>
      </c>
      <c r="N369" s="34">
        <v>-18.100000000000001</v>
      </c>
      <c r="O369" s="39"/>
      <c r="P369" s="34">
        <v>-18.100000000000001</v>
      </c>
    </row>
    <row r="370" spans="1:16" ht="15.75" thickBot="1" x14ac:dyDescent="0.3">
      <c r="A370" s="31">
        <v>369</v>
      </c>
      <c r="B370" s="6" t="s">
        <v>399</v>
      </c>
      <c r="C370" s="32" t="s">
        <v>53</v>
      </c>
      <c r="D370" s="32" t="s">
        <v>17</v>
      </c>
      <c r="E370" s="33">
        <v>630</v>
      </c>
      <c r="F370" s="33">
        <v>434</v>
      </c>
      <c r="G370" s="34">
        <v>-8.9</v>
      </c>
      <c r="H370" s="34">
        <v>-5.4</v>
      </c>
      <c r="I370" s="34">
        <v>-8.5</v>
      </c>
      <c r="J370" s="34">
        <v>-1.9</v>
      </c>
      <c r="K370" s="34">
        <v>-7.1</v>
      </c>
      <c r="L370" s="34">
        <v>-31.8</v>
      </c>
      <c r="M370" s="34">
        <v>12.7</v>
      </c>
      <c r="N370" s="34">
        <v>-18.100000000000001</v>
      </c>
      <c r="O370" s="39"/>
      <c r="P370" s="34">
        <v>-18.100000000000001</v>
      </c>
    </row>
    <row r="371" spans="1:16" ht="15.75" thickBot="1" x14ac:dyDescent="0.3">
      <c r="A371" s="31">
        <v>370</v>
      </c>
      <c r="B371" s="6" t="s">
        <v>461</v>
      </c>
      <c r="C371" s="32" t="s">
        <v>179</v>
      </c>
      <c r="D371" s="32" t="s">
        <v>48</v>
      </c>
      <c r="E371" s="33">
        <v>536.29999999999995</v>
      </c>
      <c r="F371" s="33">
        <v>308</v>
      </c>
      <c r="G371" s="34">
        <v>-9.4</v>
      </c>
      <c r="H371" s="34">
        <v>-8.4</v>
      </c>
      <c r="I371" s="34">
        <v>-7.5</v>
      </c>
      <c r="J371" s="34">
        <v>-2.2000000000000002</v>
      </c>
      <c r="K371" s="34">
        <v>-3.8</v>
      </c>
      <c r="L371" s="34">
        <v>-31.3</v>
      </c>
      <c r="M371" s="34">
        <v>12.1</v>
      </c>
      <c r="N371" s="34">
        <v>-18.2</v>
      </c>
      <c r="O371" s="39"/>
      <c r="P371" s="34">
        <v>-18.2</v>
      </c>
    </row>
    <row r="372" spans="1:16" ht="15.75" thickBot="1" x14ac:dyDescent="0.3">
      <c r="A372" s="31">
        <v>371</v>
      </c>
      <c r="B372" s="6" t="s">
        <v>467</v>
      </c>
      <c r="C372" s="32" t="s">
        <v>40</v>
      </c>
      <c r="D372" s="32" t="s">
        <v>468</v>
      </c>
      <c r="E372" s="33">
        <v>732.3</v>
      </c>
      <c r="F372" s="33">
        <v>151</v>
      </c>
      <c r="G372" s="34">
        <v>-11.3</v>
      </c>
      <c r="H372" s="34">
        <v>-11.2</v>
      </c>
      <c r="I372" s="34">
        <v>-6.6</v>
      </c>
      <c r="J372" s="34">
        <v>-1.3</v>
      </c>
      <c r="K372" s="34">
        <v>-0.9</v>
      </c>
      <c r="L372" s="34">
        <v>-31.3</v>
      </c>
      <c r="M372" s="34">
        <v>12.1</v>
      </c>
      <c r="N372" s="34">
        <v>-18.2</v>
      </c>
      <c r="O372" s="39"/>
      <c r="P372" s="34">
        <v>-18.2</v>
      </c>
    </row>
    <row r="373" spans="1:16" ht="15.75" thickBot="1" x14ac:dyDescent="0.3">
      <c r="A373" s="31">
        <v>372</v>
      </c>
      <c r="B373" s="6" t="s">
        <v>471</v>
      </c>
      <c r="C373" s="32" t="s">
        <v>106</v>
      </c>
      <c r="D373" s="32" t="s">
        <v>120</v>
      </c>
      <c r="E373" s="33">
        <v>709.9</v>
      </c>
      <c r="F373" s="33">
        <v>200</v>
      </c>
      <c r="G373" s="34">
        <v>-10.6</v>
      </c>
      <c r="H373" s="34">
        <v>-10.7</v>
      </c>
      <c r="I373" s="34">
        <v>-7.1</v>
      </c>
      <c r="J373" s="34">
        <v>-1.3</v>
      </c>
      <c r="K373" s="34">
        <v>-2.1</v>
      </c>
      <c r="L373" s="34">
        <v>-31.7</v>
      </c>
      <c r="M373" s="34">
        <v>12.5</v>
      </c>
      <c r="N373" s="34">
        <v>-18.2</v>
      </c>
      <c r="O373" s="39"/>
      <c r="P373" s="34">
        <v>-18.2</v>
      </c>
    </row>
    <row r="374" spans="1:16" ht="15.75" thickBot="1" x14ac:dyDescent="0.3">
      <c r="A374" s="31">
        <v>373</v>
      </c>
      <c r="B374" s="6" t="s">
        <v>492</v>
      </c>
      <c r="C374" s="32" t="s">
        <v>25</v>
      </c>
      <c r="D374" s="32" t="s">
        <v>48</v>
      </c>
      <c r="E374" s="33">
        <v>733</v>
      </c>
      <c r="F374" s="33">
        <v>265</v>
      </c>
      <c r="G374" s="34">
        <v>-10</v>
      </c>
      <c r="H374" s="34">
        <v>-8.9</v>
      </c>
      <c r="I374" s="34">
        <v>-7.7</v>
      </c>
      <c r="J374" s="34">
        <v>-1.7</v>
      </c>
      <c r="K374" s="34">
        <v>-3.2</v>
      </c>
      <c r="L374" s="34">
        <v>-31.4</v>
      </c>
      <c r="M374" s="34">
        <v>12.1</v>
      </c>
      <c r="N374" s="34">
        <v>-18.2</v>
      </c>
      <c r="O374" s="39"/>
      <c r="P374" s="34">
        <v>-18.2</v>
      </c>
    </row>
    <row r="375" spans="1:16" ht="15.75" thickBot="1" x14ac:dyDescent="0.3">
      <c r="A375" s="31">
        <v>374</v>
      </c>
      <c r="B375" s="6" t="s">
        <v>453</v>
      </c>
      <c r="C375" s="32" t="s">
        <v>62</v>
      </c>
      <c r="D375" s="32" t="s">
        <v>207</v>
      </c>
      <c r="E375" s="33">
        <v>551.29999999999995</v>
      </c>
      <c r="F375" s="33">
        <v>263</v>
      </c>
      <c r="G375" s="34">
        <v>-10.199999999999999</v>
      </c>
      <c r="H375" s="34">
        <v>-8.6</v>
      </c>
      <c r="I375" s="34">
        <v>-7.1</v>
      </c>
      <c r="J375" s="34">
        <v>-1.8</v>
      </c>
      <c r="K375" s="34">
        <v>-3.7</v>
      </c>
      <c r="L375" s="34">
        <v>-31.4</v>
      </c>
      <c r="M375" s="34">
        <v>12.1</v>
      </c>
      <c r="N375" s="34">
        <v>-18.3</v>
      </c>
      <c r="O375" s="39"/>
      <c r="P375" s="34">
        <v>-18.3</v>
      </c>
    </row>
    <row r="376" spans="1:16" ht="15.75" thickBot="1" x14ac:dyDescent="0.3">
      <c r="A376" s="31">
        <v>375</v>
      </c>
      <c r="B376" s="6" t="s">
        <v>475</v>
      </c>
      <c r="C376" s="32" t="s">
        <v>78</v>
      </c>
      <c r="D376" s="32" t="s">
        <v>120</v>
      </c>
      <c r="E376" s="33">
        <v>501.2</v>
      </c>
      <c r="F376" s="33">
        <v>283</v>
      </c>
      <c r="G376" s="34">
        <v>-9.4</v>
      </c>
      <c r="H376" s="34">
        <v>-9.1</v>
      </c>
      <c r="I376" s="34">
        <v>-7.2</v>
      </c>
      <c r="J376" s="34">
        <v>-2.4</v>
      </c>
      <c r="K376" s="34">
        <v>-3.8</v>
      </c>
      <c r="L376" s="34">
        <v>-31.8</v>
      </c>
      <c r="M376" s="34">
        <v>12.5</v>
      </c>
      <c r="N376" s="34">
        <v>-18.3</v>
      </c>
      <c r="O376" s="39"/>
      <c r="P376" s="34">
        <v>-18.3</v>
      </c>
    </row>
    <row r="377" spans="1:16" ht="15.75" thickBot="1" x14ac:dyDescent="0.3">
      <c r="A377" s="31">
        <v>376</v>
      </c>
      <c r="B377" s="6" t="s">
        <v>448</v>
      </c>
      <c r="C377" s="32" t="s">
        <v>56</v>
      </c>
      <c r="D377" s="32" t="s">
        <v>158</v>
      </c>
      <c r="E377" s="33">
        <v>732.1</v>
      </c>
      <c r="F377" s="33">
        <v>261</v>
      </c>
      <c r="G377" s="34">
        <v>-10</v>
      </c>
      <c r="H377" s="34">
        <v>-9.1</v>
      </c>
      <c r="I377" s="34">
        <v>-7.9</v>
      </c>
      <c r="J377" s="34">
        <v>-0.9</v>
      </c>
      <c r="K377" s="34">
        <v>-3.1</v>
      </c>
      <c r="L377" s="34">
        <v>-31</v>
      </c>
      <c r="M377" s="34">
        <v>11.5</v>
      </c>
      <c r="N377" s="34">
        <v>-18.399999999999999</v>
      </c>
      <c r="O377" s="39"/>
      <c r="P377" s="34">
        <v>-18.399999999999999</v>
      </c>
    </row>
    <row r="378" spans="1:16" ht="15.75" thickBot="1" x14ac:dyDescent="0.3">
      <c r="A378" s="31">
        <v>377</v>
      </c>
      <c r="B378" s="6" t="s">
        <v>441</v>
      </c>
      <c r="C378" s="32" t="s">
        <v>82</v>
      </c>
      <c r="D378" s="32" t="s">
        <v>48</v>
      </c>
      <c r="E378" s="33">
        <v>499.9</v>
      </c>
      <c r="F378" s="33">
        <v>216</v>
      </c>
      <c r="G378" s="34">
        <v>-10.9</v>
      </c>
      <c r="H378" s="34">
        <v>-9</v>
      </c>
      <c r="I378" s="34">
        <v>-7.3</v>
      </c>
      <c r="J378" s="34">
        <v>-2.2999999999999998</v>
      </c>
      <c r="K378" s="34">
        <v>-2.2000000000000002</v>
      </c>
      <c r="L378" s="34">
        <v>-31.6</v>
      </c>
      <c r="M378" s="34">
        <v>12.1</v>
      </c>
      <c r="N378" s="34">
        <v>-18.5</v>
      </c>
      <c r="O378" s="39"/>
      <c r="P378" s="34">
        <v>-18.5</v>
      </c>
    </row>
    <row r="379" spans="1:16" ht="15.75" thickBot="1" x14ac:dyDescent="0.3">
      <c r="A379" s="31">
        <v>378</v>
      </c>
      <c r="B379" s="6" t="s">
        <v>480</v>
      </c>
      <c r="C379" s="32"/>
      <c r="D379" s="32" t="s">
        <v>17</v>
      </c>
      <c r="E379" s="33">
        <v>999</v>
      </c>
      <c r="F379" s="33">
        <v>173</v>
      </c>
      <c r="G379" s="34">
        <v>-11.2</v>
      </c>
      <c r="H379" s="34">
        <v>-10.8</v>
      </c>
      <c r="I379" s="34">
        <v>-7.3</v>
      </c>
      <c r="J379" s="34">
        <v>-1.2</v>
      </c>
      <c r="K379" s="34">
        <v>-1.7</v>
      </c>
      <c r="L379" s="34">
        <v>-32.200000000000003</v>
      </c>
      <c r="M379" s="34">
        <v>12.7</v>
      </c>
      <c r="N379" s="34">
        <v>-18.5</v>
      </c>
      <c r="O379" s="39"/>
      <c r="P379" s="34">
        <v>-18.5</v>
      </c>
    </row>
    <row r="380" spans="1:16" ht="15.75" thickBot="1" x14ac:dyDescent="0.3">
      <c r="A380" s="31">
        <v>379</v>
      </c>
      <c r="B380" s="6" t="s">
        <v>532</v>
      </c>
      <c r="C380" s="32" t="s">
        <v>93</v>
      </c>
      <c r="D380" s="32" t="s">
        <v>45</v>
      </c>
      <c r="E380" s="33">
        <v>744</v>
      </c>
      <c r="F380" s="33">
        <v>168</v>
      </c>
      <c r="G380" s="34">
        <v>-11.3</v>
      </c>
      <c r="H380" s="34">
        <v>-11</v>
      </c>
      <c r="I380" s="34">
        <v>-7.5</v>
      </c>
      <c r="J380" s="34">
        <v>-0.9</v>
      </c>
      <c r="K380" s="34">
        <v>-1.5</v>
      </c>
      <c r="L380" s="34">
        <v>-32.1</v>
      </c>
      <c r="M380" s="34">
        <v>12.6</v>
      </c>
      <c r="N380" s="34">
        <v>-18.5</v>
      </c>
      <c r="O380" s="39"/>
      <c r="P380" s="34">
        <v>-18.5</v>
      </c>
    </row>
    <row r="381" spans="1:16" ht="15.75" thickBot="1" x14ac:dyDescent="0.3">
      <c r="A381" s="31">
        <v>380</v>
      </c>
      <c r="B381" s="6" t="s">
        <v>481</v>
      </c>
      <c r="C381" s="32" t="s">
        <v>60</v>
      </c>
      <c r="D381" s="32" t="s">
        <v>120</v>
      </c>
      <c r="E381" s="33">
        <v>648.1</v>
      </c>
      <c r="F381" s="33">
        <v>186</v>
      </c>
      <c r="G381" s="34">
        <v>-10.9</v>
      </c>
      <c r="H381" s="34">
        <v>-10.6</v>
      </c>
      <c r="I381" s="34">
        <v>-6.9</v>
      </c>
      <c r="J381" s="34">
        <v>-1.7</v>
      </c>
      <c r="K381" s="34">
        <v>-1.9</v>
      </c>
      <c r="L381" s="34">
        <v>-32</v>
      </c>
      <c r="M381" s="34">
        <v>12.5</v>
      </c>
      <c r="N381" s="34">
        <v>-18.5</v>
      </c>
      <c r="O381" s="39"/>
      <c r="P381" s="34">
        <v>-18.5</v>
      </c>
    </row>
    <row r="382" spans="1:16" ht="15.75" thickBot="1" x14ac:dyDescent="0.3">
      <c r="A382" s="31">
        <v>381</v>
      </c>
      <c r="B382" s="6" t="s">
        <v>491</v>
      </c>
      <c r="C382" s="32" t="s">
        <v>58</v>
      </c>
      <c r="D382" s="32" t="s">
        <v>120</v>
      </c>
      <c r="E382" s="33">
        <v>681.9</v>
      </c>
      <c r="F382" s="33">
        <v>192</v>
      </c>
      <c r="G382" s="34">
        <v>-11</v>
      </c>
      <c r="H382" s="34">
        <v>-10.7</v>
      </c>
      <c r="I382" s="34">
        <v>-7</v>
      </c>
      <c r="J382" s="34">
        <v>-1.1000000000000001</v>
      </c>
      <c r="K382" s="34">
        <v>-2.2999999999999998</v>
      </c>
      <c r="L382" s="34">
        <v>-32.1</v>
      </c>
      <c r="M382" s="34">
        <v>12.5</v>
      </c>
      <c r="N382" s="34">
        <v>-18.600000000000001</v>
      </c>
      <c r="O382" s="39"/>
      <c r="P382" s="34">
        <v>-18.600000000000001</v>
      </c>
    </row>
    <row r="383" spans="1:16" ht="15.75" thickBot="1" x14ac:dyDescent="0.3">
      <c r="A383" s="31">
        <v>382</v>
      </c>
      <c r="B383" s="6" t="s">
        <v>463</v>
      </c>
      <c r="C383" s="32" t="s">
        <v>40</v>
      </c>
      <c r="D383" s="32" t="s">
        <v>67</v>
      </c>
      <c r="E383" s="33">
        <v>651.1</v>
      </c>
      <c r="F383" s="33">
        <v>142</v>
      </c>
      <c r="G383" s="34">
        <v>-11.5</v>
      </c>
      <c r="H383" s="34">
        <v>-11.3</v>
      </c>
      <c r="I383" s="34">
        <v>-7.2</v>
      </c>
      <c r="J383" s="34">
        <v>-0.7</v>
      </c>
      <c r="K383" s="34">
        <v>-0.6</v>
      </c>
      <c r="L383" s="34">
        <v>-31.3</v>
      </c>
      <c r="M383" s="34">
        <v>11.5</v>
      </c>
      <c r="N383" s="34">
        <v>-18.7</v>
      </c>
      <c r="O383" s="39"/>
      <c r="P383" s="34">
        <v>-18.7</v>
      </c>
    </row>
    <row r="384" spans="1:16" ht="15.75" thickBot="1" x14ac:dyDescent="0.3">
      <c r="A384" s="31">
        <v>383</v>
      </c>
      <c r="B384" s="6" t="s">
        <v>430</v>
      </c>
      <c r="C384" s="32"/>
      <c r="D384" s="32" t="s">
        <v>20</v>
      </c>
      <c r="E384" s="33">
        <v>999</v>
      </c>
      <c r="F384" s="33">
        <v>127</v>
      </c>
      <c r="G384" s="34">
        <v>-11.8</v>
      </c>
      <c r="H384" s="34">
        <v>-11.7</v>
      </c>
      <c r="I384" s="34">
        <v>-7.4</v>
      </c>
      <c r="J384" s="34">
        <v>-1</v>
      </c>
      <c r="K384" s="34">
        <v>-0.6</v>
      </c>
      <c r="L384" s="34">
        <v>-32.4</v>
      </c>
      <c r="M384" s="34">
        <v>12.7</v>
      </c>
      <c r="N384" s="34">
        <v>-18.7</v>
      </c>
      <c r="O384" s="39"/>
      <c r="P384" s="34">
        <v>-18.7</v>
      </c>
    </row>
    <row r="385" spans="1:16" ht="15.75" thickBot="1" x14ac:dyDescent="0.3">
      <c r="A385" s="31">
        <v>384</v>
      </c>
      <c r="B385" s="6" t="s">
        <v>495</v>
      </c>
      <c r="C385" s="32" t="s">
        <v>144</v>
      </c>
      <c r="D385" s="32" t="s">
        <v>120</v>
      </c>
      <c r="E385" s="33">
        <v>722.9</v>
      </c>
      <c r="F385" s="33">
        <v>178</v>
      </c>
      <c r="G385" s="34">
        <v>-11.1</v>
      </c>
      <c r="H385" s="34">
        <v>-11.3</v>
      </c>
      <c r="I385" s="34">
        <v>-7.1</v>
      </c>
      <c r="J385" s="34">
        <v>-1.2</v>
      </c>
      <c r="K385" s="34">
        <v>-1.6</v>
      </c>
      <c r="L385" s="34">
        <v>-32.299999999999997</v>
      </c>
      <c r="M385" s="34">
        <v>12.5</v>
      </c>
      <c r="N385" s="34">
        <v>-18.8</v>
      </c>
      <c r="O385" s="39"/>
      <c r="P385" s="34">
        <v>-18.8</v>
      </c>
    </row>
    <row r="386" spans="1:16" ht="15.75" thickBot="1" x14ac:dyDescent="0.3">
      <c r="A386" s="31">
        <v>385</v>
      </c>
      <c r="B386" s="6" t="s">
        <v>479</v>
      </c>
      <c r="C386" s="32" t="s">
        <v>90</v>
      </c>
      <c r="D386" s="32" t="s">
        <v>20</v>
      </c>
      <c r="E386" s="33">
        <v>742</v>
      </c>
      <c r="F386" s="33">
        <v>130</v>
      </c>
      <c r="G386" s="34">
        <v>-11.6</v>
      </c>
      <c r="H386" s="34">
        <v>-11.7</v>
      </c>
      <c r="I386" s="34">
        <v>-7.2</v>
      </c>
      <c r="J386" s="34">
        <v>-1.2</v>
      </c>
      <c r="K386" s="34">
        <v>-0.8</v>
      </c>
      <c r="L386" s="34">
        <v>-32.5</v>
      </c>
      <c r="M386" s="34">
        <v>12.7</v>
      </c>
      <c r="N386" s="34">
        <v>-18.8</v>
      </c>
      <c r="O386" s="39"/>
      <c r="P386" s="34">
        <v>-18.8</v>
      </c>
    </row>
    <row r="387" spans="1:16" ht="15.75" thickBot="1" x14ac:dyDescent="0.3">
      <c r="A387" s="31">
        <v>386</v>
      </c>
      <c r="B387" s="6" t="s">
        <v>496</v>
      </c>
      <c r="C387" s="32" t="s">
        <v>144</v>
      </c>
      <c r="D387" s="32" t="s">
        <v>17</v>
      </c>
      <c r="E387" s="33">
        <v>999</v>
      </c>
      <c r="F387" s="33">
        <v>139</v>
      </c>
      <c r="G387" s="34">
        <v>-11.8</v>
      </c>
      <c r="H387" s="34">
        <v>-11.5</v>
      </c>
      <c r="I387" s="34">
        <v>-7.4</v>
      </c>
      <c r="J387" s="34">
        <v>-1</v>
      </c>
      <c r="K387" s="34">
        <v>-0.9</v>
      </c>
      <c r="L387" s="34">
        <v>-32.5</v>
      </c>
      <c r="M387" s="34">
        <v>12.7</v>
      </c>
      <c r="N387" s="34">
        <v>-18.8</v>
      </c>
      <c r="O387" s="39"/>
      <c r="P387" s="34">
        <v>-18.8</v>
      </c>
    </row>
    <row r="388" spans="1:16" ht="15.75" thickBot="1" x14ac:dyDescent="0.3">
      <c r="A388" s="31">
        <v>387</v>
      </c>
      <c r="B388" s="6" t="s">
        <v>476</v>
      </c>
      <c r="C388" s="32" t="s">
        <v>82</v>
      </c>
      <c r="D388" s="32" t="s">
        <v>120</v>
      </c>
      <c r="E388" s="33">
        <v>670.7</v>
      </c>
      <c r="F388" s="33">
        <v>209</v>
      </c>
      <c r="G388" s="34">
        <v>-10.5</v>
      </c>
      <c r="H388" s="34">
        <v>-10.4</v>
      </c>
      <c r="I388" s="34">
        <v>-7.1</v>
      </c>
      <c r="J388" s="34">
        <v>-2</v>
      </c>
      <c r="K388" s="34">
        <v>-2.5</v>
      </c>
      <c r="L388" s="34">
        <v>-32.4</v>
      </c>
      <c r="M388" s="34">
        <v>12.5</v>
      </c>
      <c r="N388" s="34">
        <v>-18.899999999999999</v>
      </c>
      <c r="O388" s="39"/>
      <c r="P388" s="34">
        <v>-18.899999999999999</v>
      </c>
    </row>
    <row r="389" spans="1:16" ht="15.75" thickBot="1" x14ac:dyDescent="0.3">
      <c r="A389" s="31">
        <v>388</v>
      </c>
      <c r="B389" s="6" t="s">
        <v>534</v>
      </c>
      <c r="C389" s="32" t="s">
        <v>106</v>
      </c>
      <c r="D389" s="32" t="s">
        <v>344</v>
      </c>
      <c r="E389" s="33">
        <v>750.5</v>
      </c>
      <c r="F389" s="33">
        <v>118</v>
      </c>
      <c r="G389" s="34">
        <v>-12.1</v>
      </c>
      <c r="H389" s="34">
        <v>-11.9</v>
      </c>
      <c r="I389" s="34">
        <v>-7.6</v>
      </c>
      <c r="J389" s="34">
        <v>-0.3</v>
      </c>
      <c r="K389" s="34">
        <v>-0.8</v>
      </c>
      <c r="L389" s="34">
        <v>-32.6</v>
      </c>
      <c r="M389" s="34">
        <v>12.7</v>
      </c>
      <c r="N389" s="34">
        <v>-18.899999999999999</v>
      </c>
      <c r="O389" s="39"/>
      <c r="P389" s="34">
        <v>-18.899999999999999</v>
      </c>
    </row>
    <row r="390" spans="1:16" ht="15.75" thickBot="1" x14ac:dyDescent="0.3">
      <c r="A390" s="31">
        <v>389</v>
      </c>
      <c r="B390" s="6" t="s">
        <v>474</v>
      </c>
      <c r="C390" s="32" t="s">
        <v>19</v>
      </c>
      <c r="D390" s="32" t="s">
        <v>17</v>
      </c>
      <c r="E390" s="33">
        <v>729.4</v>
      </c>
      <c r="F390" s="33">
        <v>165</v>
      </c>
      <c r="G390" s="34">
        <v>-11.4</v>
      </c>
      <c r="H390" s="34">
        <v>-10.9</v>
      </c>
      <c r="I390" s="34">
        <v>-7.3</v>
      </c>
      <c r="J390" s="34">
        <v>-1.5</v>
      </c>
      <c r="K390" s="34">
        <v>-1.6</v>
      </c>
      <c r="L390" s="34">
        <v>-32.700000000000003</v>
      </c>
      <c r="M390" s="34">
        <v>12.7</v>
      </c>
      <c r="N390" s="34">
        <v>-19</v>
      </c>
      <c r="O390" s="39"/>
      <c r="P390" s="34">
        <v>-19</v>
      </c>
    </row>
    <row r="391" spans="1:16" ht="15.75" thickBot="1" x14ac:dyDescent="0.3">
      <c r="A391" s="31">
        <v>390</v>
      </c>
      <c r="B391" s="6" t="s">
        <v>516</v>
      </c>
      <c r="C391" s="32"/>
      <c r="D391" s="32" t="s">
        <v>28</v>
      </c>
      <c r="E391" s="33">
        <v>734.8</v>
      </c>
      <c r="F391" s="33">
        <v>144</v>
      </c>
      <c r="G391" s="34">
        <v>-11.9</v>
      </c>
      <c r="H391" s="34">
        <v>-11.6</v>
      </c>
      <c r="I391" s="34">
        <v>-7.7</v>
      </c>
      <c r="J391" s="34">
        <v>-0.4</v>
      </c>
      <c r="K391" s="34">
        <v>-1.1000000000000001</v>
      </c>
      <c r="L391" s="34">
        <v>-32.700000000000003</v>
      </c>
      <c r="M391" s="34">
        <v>12.6</v>
      </c>
      <c r="N391" s="34">
        <v>-19.100000000000001</v>
      </c>
      <c r="O391" s="39"/>
      <c r="P391" s="34">
        <v>-19.100000000000001</v>
      </c>
    </row>
    <row r="392" spans="1:16" ht="15.75" thickBot="1" x14ac:dyDescent="0.3">
      <c r="A392" s="31">
        <v>391</v>
      </c>
      <c r="B392" s="6" t="s">
        <v>522</v>
      </c>
      <c r="C392" s="32"/>
      <c r="D392" s="32" t="s">
        <v>28</v>
      </c>
      <c r="E392" s="33">
        <v>751</v>
      </c>
      <c r="F392" s="33">
        <v>160</v>
      </c>
      <c r="G392" s="34">
        <v>-11.3</v>
      </c>
      <c r="H392" s="34">
        <v>-11.3</v>
      </c>
      <c r="I392" s="34">
        <v>-7.2</v>
      </c>
      <c r="J392" s="34">
        <v>-1.4</v>
      </c>
      <c r="K392" s="34">
        <v>-1.5</v>
      </c>
      <c r="L392" s="34">
        <v>-32.700000000000003</v>
      </c>
      <c r="M392" s="34">
        <v>12.6</v>
      </c>
      <c r="N392" s="34">
        <v>-19.100000000000001</v>
      </c>
      <c r="O392" s="39"/>
      <c r="P392" s="34">
        <v>-19.100000000000001</v>
      </c>
    </row>
    <row r="393" spans="1:16" ht="15.75" thickBot="1" x14ac:dyDescent="0.3">
      <c r="A393" s="31">
        <v>392</v>
      </c>
      <c r="B393" s="6" t="s">
        <v>460</v>
      </c>
      <c r="C393" s="32" t="s">
        <v>144</v>
      </c>
      <c r="D393" s="32" t="s">
        <v>17</v>
      </c>
      <c r="E393" s="33">
        <v>749.7</v>
      </c>
      <c r="F393" s="33">
        <v>151</v>
      </c>
      <c r="G393" s="34">
        <v>-12.1</v>
      </c>
      <c r="H393" s="34">
        <v>-11.4</v>
      </c>
      <c r="I393" s="34">
        <v>-7.4</v>
      </c>
      <c r="J393" s="34">
        <v>-0.6</v>
      </c>
      <c r="K393" s="34">
        <v>-1.4</v>
      </c>
      <c r="L393" s="34">
        <v>-32.9</v>
      </c>
      <c r="M393" s="34">
        <v>12.7</v>
      </c>
      <c r="N393" s="34">
        <v>-19.2</v>
      </c>
      <c r="O393" s="39"/>
      <c r="P393" s="34">
        <v>-19.2</v>
      </c>
    </row>
    <row r="394" spans="1:16" ht="15.75" thickBot="1" x14ac:dyDescent="0.3">
      <c r="A394" s="31">
        <v>393</v>
      </c>
      <c r="B394" s="6" t="s">
        <v>506</v>
      </c>
      <c r="C394" s="32" t="s">
        <v>51</v>
      </c>
      <c r="D394" s="32" t="s">
        <v>120</v>
      </c>
      <c r="E394" s="33">
        <v>714.3</v>
      </c>
      <c r="F394" s="33">
        <v>233</v>
      </c>
      <c r="G394" s="34">
        <v>-10.9</v>
      </c>
      <c r="H394" s="34">
        <v>-10.3</v>
      </c>
      <c r="I394" s="34">
        <v>-7.5</v>
      </c>
      <c r="J394" s="34">
        <v>-1.2</v>
      </c>
      <c r="K394" s="34">
        <v>-3.1</v>
      </c>
      <c r="L394" s="34">
        <v>-32.9</v>
      </c>
      <c r="M394" s="34">
        <v>12.5</v>
      </c>
      <c r="N394" s="34">
        <v>-19.399999999999999</v>
      </c>
      <c r="O394" s="39"/>
      <c r="P394" s="34">
        <v>-19.399999999999999</v>
      </c>
    </row>
    <row r="395" spans="1:16" ht="15.75" thickBot="1" x14ac:dyDescent="0.3">
      <c r="A395" s="31">
        <v>394</v>
      </c>
      <c r="B395" s="6" t="s">
        <v>212</v>
      </c>
      <c r="C395" s="32" t="s">
        <v>106</v>
      </c>
      <c r="D395" s="32" t="s">
        <v>36</v>
      </c>
      <c r="E395" s="33">
        <v>212</v>
      </c>
      <c r="F395" s="33">
        <v>211</v>
      </c>
      <c r="G395" s="34">
        <v>-10.199999999999999</v>
      </c>
      <c r="H395" s="34">
        <v>-9.5</v>
      </c>
      <c r="I395" s="34">
        <v>-6.8</v>
      </c>
      <c r="J395" s="34">
        <v>-0.3</v>
      </c>
      <c r="K395" s="34">
        <v>-0.9</v>
      </c>
      <c r="L395" s="34">
        <v>-27.8</v>
      </c>
      <c r="M395" s="34">
        <v>7.3</v>
      </c>
      <c r="N395" s="34">
        <v>-19.399999999999999</v>
      </c>
      <c r="O395" s="39"/>
      <c r="P395" s="34">
        <v>-19.399999999999999</v>
      </c>
    </row>
    <row r="396" spans="1:16" ht="15.75" thickBot="1" x14ac:dyDescent="0.3">
      <c r="A396" s="31">
        <v>395</v>
      </c>
      <c r="B396" s="6" t="s">
        <v>447</v>
      </c>
      <c r="C396" s="32" t="s">
        <v>40</v>
      </c>
      <c r="D396" s="32" t="s">
        <v>48</v>
      </c>
      <c r="E396" s="33">
        <v>688.6</v>
      </c>
      <c r="F396" s="33">
        <v>189</v>
      </c>
      <c r="G396" s="34">
        <v>-11.3</v>
      </c>
      <c r="H396" s="34">
        <v>-9.6999999999999993</v>
      </c>
      <c r="I396" s="34">
        <v>-7.2</v>
      </c>
      <c r="J396" s="34">
        <v>-2.6</v>
      </c>
      <c r="K396" s="34">
        <v>-2</v>
      </c>
      <c r="L396" s="34">
        <v>-32.700000000000003</v>
      </c>
      <c r="M396" s="34">
        <v>12.1</v>
      </c>
      <c r="N396" s="34">
        <v>-19.600000000000001</v>
      </c>
      <c r="O396" s="39"/>
      <c r="P396" s="34">
        <v>-19.600000000000001</v>
      </c>
    </row>
    <row r="397" spans="1:16" ht="15.75" thickBot="1" x14ac:dyDescent="0.3">
      <c r="A397" s="31">
        <v>396</v>
      </c>
      <c r="B397" s="6" t="s">
        <v>493</v>
      </c>
      <c r="C397" s="32"/>
      <c r="D397" s="32" t="s">
        <v>67</v>
      </c>
      <c r="E397" s="33">
        <v>999</v>
      </c>
      <c r="F397" s="33">
        <v>157</v>
      </c>
      <c r="G397" s="34">
        <v>-11.3</v>
      </c>
      <c r="H397" s="34">
        <v>-11.1</v>
      </c>
      <c r="I397" s="34">
        <v>-7.1</v>
      </c>
      <c r="J397" s="34">
        <v>-1.3</v>
      </c>
      <c r="K397" s="34">
        <v>-1.4</v>
      </c>
      <c r="L397" s="34">
        <v>-32.1</v>
      </c>
      <c r="M397" s="34">
        <v>11.5</v>
      </c>
      <c r="N397" s="34">
        <v>-19.600000000000001</v>
      </c>
      <c r="O397" s="39"/>
      <c r="P397" s="34">
        <v>-19.600000000000001</v>
      </c>
    </row>
    <row r="398" spans="1:16" ht="15.75" thickBot="1" x14ac:dyDescent="0.3">
      <c r="A398" s="31">
        <v>397</v>
      </c>
      <c r="B398" s="6" t="s">
        <v>478</v>
      </c>
      <c r="C398" s="32"/>
      <c r="D398" s="32" t="s">
        <v>28</v>
      </c>
      <c r="E398" s="33">
        <v>712.6</v>
      </c>
      <c r="F398" s="33">
        <v>140</v>
      </c>
      <c r="G398" s="34">
        <v>-11.7</v>
      </c>
      <c r="H398" s="34">
        <v>-11.6</v>
      </c>
      <c r="I398" s="34">
        <v>-7.2</v>
      </c>
      <c r="J398" s="34">
        <v>-1.3</v>
      </c>
      <c r="K398" s="34">
        <v>-1.3</v>
      </c>
      <c r="L398" s="34">
        <v>-33.200000000000003</v>
      </c>
      <c r="M398" s="34">
        <v>12.6</v>
      </c>
      <c r="N398" s="34">
        <v>-19.600000000000001</v>
      </c>
      <c r="O398" s="39"/>
      <c r="P398" s="34">
        <v>-19.600000000000001</v>
      </c>
    </row>
    <row r="399" spans="1:16" ht="15.75" thickBot="1" x14ac:dyDescent="0.3">
      <c r="A399" s="31">
        <v>398</v>
      </c>
      <c r="B399" s="6" t="s">
        <v>473</v>
      </c>
      <c r="C399" s="32"/>
      <c r="D399" s="32" t="s">
        <v>17</v>
      </c>
      <c r="E399" s="33">
        <v>999</v>
      </c>
      <c r="F399" s="33">
        <v>86</v>
      </c>
      <c r="G399" s="34">
        <v>-12.7</v>
      </c>
      <c r="H399" s="34">
        <v>-12.5</v>
      </c>
      <c r="I399" s="34">
        <v>-7.9</v>
      </c>
      <c r="J399" s="34">
        <v>-0.1</v>
      </c>
      <c r="K399" s="34">
        <v>-0.1</v>
      </c>
      <c r="L399" s="34">
        <v>-33.4</v>
      </c>
      <c r="M399" s="34">
        <v>12.7</v>
      </c>
      <c r="N399" s="34">
        <v>-19.7</v>
      </c>
      <c r="O399" s="39"/>
      <c r="P399" s="34">
        <v>-19.7</v>
      </c>
    </row>
    <row r="400" spans="1:16" ht="15.75" thickBot="1" x14ac:dyDescent="0.3">
      <c r="A400" s="31">
        <v>399</v>
      </c>
      <c r="B400" s="6" t="s">
        <v>498</v>
      </c>
      <c r="C400" s="32" t="s">
        <v>44</v>
      </c>
      <c r="D400" s="32" t="s">
        <v>17</v>
      </c>
      <c r="E400" s="33">
        <v>999</v>
      </c>
      <c r="F400" s="33">
        <v>136</v>
      </c>
      <c r="G400" s="34">
        <v>-11.9</v>
      </c>
      <c r="H400" s="34">
        <v>-11.6</v>
      </c>
      <c r="I400" s="34">
        <v>-7.6</v>
      </c>
      <c r="J400" s="34">
        <v>-1.1000000000000001</v>
      </c>
      <c r="K400" s="34">
        <v>-1.1000000000000001</v>
      </c>
      <c r="L400" s="34">
        <v>-33.4</v>
      </c>
      <c r="M400" s="34">
        <v>12.7</v>
      </c>
      <c r="N400" s="34">
        <v>-19.7</v>
      </c>
      <c r="O400" s="39"/>
      <c r="P400" s="34">
        <v>-19.7</v>
      </c>
    </row>
    <row r="401" spans="1:16" ht="15.75" thickBot="1" x14ac:dyDescent="0.3">
      <c r="A401" s="31">
        <v>400</v>
      </c>
      <c r="B401" s="6" t="s">
        <v>423</v>
      </c>
      <c r="C401" s="32" t="s">
        <v>80</v>
      </c>
      <c r="D401" s="32" t="s">
        <v>30</v>
      </c>
      <c r="E401" s="33">
        <v>538.5</v>
      </c>
      <c r="F401" s="33">
        <v>224</v>
      </c>
      <c r="G401" s="34">
        <v>-11.2</v>
      </c>
      <c r="H401" s="34">
        <v>-9.1</v>
      </c>
      <c r="I401" s="34">
        <v>-8.4</v>
      </c>
      <c r="J401" s="34">
        <v>-0.8</v>
      </c>
      <c r="K401" s="34">
        <v>-2.8</v>
      </c>
      <c r="L401" s="34">
        <v>-32.200000000000003</v>
      </c>
      <c r="M401" s="34">
        <v>11.5</v>
      </c>
      <c r="N401" s="34">
        <v>-19.7</v>
      </c>
      <c r="O401" s="39"/>
      <c r="P401" s="34">
        <v>-19.7</v>
      </c>
    </row>
    <row r="402" spans="1:16" ht="15.75" thickBot="1" x14ac:dyDescent="0.3">
      <c r="A402" s="31">
        <v>401</v>
      </c>
      <c r="B402" s="6" t="s">
        <v>514</v>
      </c>
      <c r="C402" s="32" t="s">
        <v>47</v>
      </c>
      <c r="D402" s="32" t="s">
        <v>515</v>
      </c>
      <c r="E402" s="33">
        <v>659.6</v>
      </c>
      <c r="F402" s="33">
        <v>214</v>
      </c>
      <c r="G402" s="34">
        <v>-11.5</v>
      </c>
      <c r="H402" s="34">
        <v>-9.6999999999999993</v>
      </c>
      <c r="I402" s="34">
        <v>-8</v>
      </c>
      <c r="J402" s="34">
        <v>-1.1000000000000001</v>
      </c>
      <c r="K402" s="34">
        <v>-2.6</v>
      </c>
      <c r="L402" s="34">
        <v>-32.9</v>
      </c>
      <c r="M402" s="34">
        <v>12.1</v>
      </c>
      <c r="N402" s="34">
        <v>-19.7</v>
      </c>
      <c r="O402" s="39"/>
      <c r="P402" s="34">
        <v>-19.7</v>
      </c>
    </row>
    <row r="403" spans="1:16" ht="15.75" thickBot="1" x14ac:dyDescent="0.3">
      <c r="A403" s="31">
        <v>402</v>
      </c>
      <c r="B403" s="6" t="s">
        <v>504</v>
      </c>
      <c r="C403" s="32" t="s">
        <v>179</v>
      </c>
      <c r="D403" s="32" t="s">
        <v>83</v>
      </c>
      <c r="E403" s="33">
        <v>733.7</v>
      </c>
      <c r="F403" s="33">
        <v>227</v>
      </c>
      <c r="G403" s="34">
        <v>-10.4</v>
      </c>
      <c r="H403" s="34">
        <v>-10.5</v>
      </c>
      <c r="I403" s="34">
        <v>-7.3</v>
      </c>
      <c r="J403" s="34">
        <v>-2.1</v>
      </c>
      <c r="K403" s="34">
        <v>-2.6</v>
      </c>
      <c r="L403" s="34">
        <v>-32.9</v>
      </c>
      <c r="M403" s="34">
        <v>12.1</v>
      </c>
      <c r="N403" s="34">
        <v>-19.7</v>
      </c>
      <c r="O403" s="39"/>
      <c r="P403" s="34">
        <v>-19.7</v>
      </c>
    </row>
    <row r="404" spans="1:16" ht="15.75" thickBot="1" x14ac:dyDescent="0.3">
      <c r="A404" s="31">
        <v>403</v>
      </c>
      <c r="B404" s="6" t="s">
        <v>500</v>
      </c>
      <c r="C404" s="32" t="s">
        <v>62</v>
      </c>
      <c r="D404" s="32" t="s">
        <v>120</v>
      </c>
      <c r="E404" s="33">
        <v>746.5</v>
      </c>
      <c r="F404" s="33">
        <v>146</v>
      </c>
      <c r="G404" s="34">
        <v>-11.5</v>
      </c>
      <c r="H404" s="34">
        <v>-11.6</v>
      </c>
      <c r="I404" s="34">
        <v>-7</v>
      </c>
      <c r="J404" s="34">
        <v>-1.8</v>
      </c>
      <c r="K404" s="34">
        <v>-1.3</v>
      </c>
      <c r="L404" s="34">
        <v>-33.200000000000003</v>
      </c>
      <c r="M404" s="34">
        <v>12.5</v>
      </c>
      <c r="N404" s="34">
        <v>-19.7</v>
      </c>
      <c r="O404" s="39"/>
      <c r="P404" s="34">
        <v>-19.7</v>
      </c>
    </row>
    <row r="405" spans="1:16" ht="15.75" thickBot="1" x14ac:dyDescent="0.3">
      <c r="A405" s="31">
        <v>404</v>
      </c>
      <c r="B405" s="6" t="s">
        <v>507</v>
      </c>
      <c r="C405" s="32" t="s">
        <v>60</v>
      </c>
      <c r="D405" s="32" t="s">
        <v>279</v>
      </c>
      <c r="E405" s="33">
        <v>735.7</v>
      </c>
      <c r="F405" s="33">
        <v>160</v>
      </c>
      <c r="G405" s="34">
        <v>-12.1</v>
      </c>
      <c r="H405" s="34">
        <v>-10.9</v>
      </c>
      <c r="I405" s="34">
        <v>-7.8</v>
      </c>
      <c r="J405" s="34">
        <v>-0.4</v>
      </c>
      <c r="K405" s="34">
        <v>-1.7</v>
      </c>
      <c r="L405" s="34">
        <v>-32.9</v>
      </c>
      <c r="M405" s="34">
        <v>12.1</v>
      </c>
      <c r="N405" s="34">
        <v>-19.8</v>
      </c>
      <c r="O405" s="39"/>
      <c r="P405" s="34">
        <v>-19.8</v>
      </c>
    </row>
    <row r="406" spans="1:16" ht="15.75" thickBot="1" x14ac:dyDescent="0.3">
      <c r="A406" s="31">
        <v>405</v>
      </c>
      <c r="B406" s="6" t="s">
        <v>560</v>
      </c>
      <c r="C406" s="32" t="s">
        <v>51</v>
      </c>
      <c r="D406" s="32" t="s">
        <v>45</v>
      </c>
      <c r="E406" s="33">
        <v>750.9</v>
      </c>
      <c r="F406" s="33">
        <v>111</v>
      </c>
      <c r="G406" s="34">
        <v>-12.2</v>
      </c>
      <c r="H406" s="34">
        <v>-12.3</v>
      </c>
      <c r="I406" s="34">
        <v>-7.4</v>
      </c>
      <c r="J406" s="34">
        <v>-0.7</v>
      </c>
      <c r="K406" s="34">
        <v>-0.8</v>
      </c>
      <c r="L406" s="34">
        <v>-33.4</v>
      </c>
      <c r="M406" s="34">
        <v>12.6</v>
      </c>
      <c r="N406" s="34">
        <v>-19.8</v>
      </c>
      <c r="O406" s="39"/>
      <c r="P406" s="34">
        <v>-19.8</v>
      </c>
    </row>
    <row r="407" spans="1:16" ht="15.75" thickBot="1" x14ac:dyDescent="0.3">
      <c r="A407" s="31">
        <v>406</v>
      </c>
      <c r="B407" s="6" t="s">
        <v>482</v>
      </c>
      <c r="C407" s="32"/>
      <c r="D407" s="32" t="s">
        <v>17</v>
      </c>
      <c r="E407" s="33">
        <v>641.79999999999995</v>
      </c>
      <c r="F407" s="33">
        <v>158</v>
      </c>
      <c r="G407" s="34">
        <v>-11.7</v>
      </c>
      <c r="H407" s="34">
        <v>-11.2</v>
      </c>
      <c r="I407" s="34">
        <v>-7.5</v>
      </c>
      <c r="J407" s="34">
        <v>-1.6</v>
      </c>
      <c r="K407" s="34">
        <v>-1.7</v>
      </c>
      <c r="L407" s="34">
        <v>-33.700000000000003</v>
      </c>
      <c r="M407" s="34">
        <v>12.7</v>
      </c>
      <c r="N407" s="34">
        <v>-20</v>
      </c>
      <c r="O407" s="39"/>
      <c r="P407" s="34">
        <v>-20</v>
      </c>
    </row>
    <row r="408" spans="1:16" ht="15.75" thickBot="1" x14ac:dyDescent="0.3">
      <c r="A408" s="31">
        <v>407</v>
      </c>
      <c r="B408" s="6" t="s">
        <v>571</v>
      </c>
      <c r="C408" s="32" t="s">
        <v>23</v>
      </c>
      <c r="D408" s="32" t="s">
        <v>45</v>
      </c>
      <c r="E408" s="33">
        <v>748.1</v>
      </c>
      <c r="F408" s="33">
        <v>141</v>
      </c>
      <c r="G408" s="34">
        <v>-11.9</v>
      </c>
      <c r="H408" s="34">
        <v>-11.6</v>
      </c>
      <c r="I408" s="34">
        <v>-7.4</v>
      </c>
      <c r="J408" s="34">
        <v>-1</v>
      </c>
      <c r="K408" s="34">
        <v>-1.7</v>
      </c>
      <c r="L408" s="34">
        <v>-33.6</v>
      </c>
      <c r="M408" s="34">
        <v>12.6</v>
      </c>
      <c r="N408" s="34">
        <v>-20</v>
      </c>
      <c r="O408" s="39"/>
      <c r="P408" s="34">
        <v>-20</v>
      </c>
    </row>
    <row r="409" spans="1:16" ht="15.75" thickBot="1" x14ac:dyDescent="0.3">
      <c r="A409" s="31">
        <v>408</v>
      </c>
      <c r="B409" s="6" t="s">
        <v>501</v>
      </c>
      <c r="C409" s="32" t="s">
        <v>80</v>
      </c>
      <c r="D409" s="32" t="s">
        <v>67</v>
      </c>
      <c r="E409" s="33">
        <v>749.5</v>
      </c>
      <c r="F409" s="33">
        <v>191</v>
      </c>
      <c r="G409" s="34">
        <v>-11.2</v>
      </c>
      <c r="H409" s="34">
        <v>-10.5</v>
      </c>
      <c r="I409" s="34">
        <v>-7.8</v>
      </c>
      <c r="J409" s="34">
        <v>-1.1000000000000001</v>
      </c>
      <c r="K409" s="34">
        <v>-2.1</v>
      </c>
      <c r="L409" s="34">
        <v>-32.6</v>
      </c>
      <c r="M409" s="34">
        <v>11.5</v>
      </c>
      <c r="N409" s="34">
        <v>-20.100000000000001</v>
      </c>
      <c r="O409" s="39"/>
      <c r="P409" s="34">
        <v>-20.100000000000001</v>
      </c>
    </row>
    <row r="410" spans="1:16" ht="15.75" thickBot="1" x14ac:dyDescent="0.3">
      <c r="A410" s="31">
        <v>409</v>
      </c>
      <c r="B410" s="6" t="s">
        <v>375</v>
      </c>
      <c r="C410" s="32" t="s">
        <v>88</v>
      </c>
      <c r="D410" s="32" t="s">
        <v>36</v>
      </c>
      <c r="E410" s="33">
        <v>999</v>
      </c>
      <c r="F410" s="33">
        <v>224</v>
      </c>
      <c r="G410" s="34">
        <v>-10.4</v>
      </c>
      <c r="H410" s="34">
        <v>-9.1</v>
      </c>
      <c r="I410" s="34">
        <v>-7.3</v>
      </c>
      <c r="J410" s="34">
        <v>0</v>
      </c>
      <c r="K410" s="34">
        <v>-1.7</v>
      </c>
      <c r="L410" s="34">
        <v>-28.4</v>
      </c>
      <c r="M410" s="34">
        <v>7.3</v>
      </c>
      <c r="N410" s="34">
        <v>-20.100000000000001</v>
      </c>
      <c r="O410" s="39"/>
      <c r="P410" s="34">
        <v>-20.100000000000001</v>
      </c>
    </row>
    <row r="411" spans="1:16" ht="15.75" thickBot="1" x14ac:dyDescent="0.3">
      <c r="A411" s="31">
        <v>410</v>
      </c>
      <c r="B411" s="6" t="s">
        <v>533</v>
      </c>
      <c r="C411" s="32"/>
      <c r="D411" s="32" t="s">
        <v>83</v>
      </c>
      <c r="E411" s="33">
        <v>999</v>
      </c>
      <c r="F411" s="33">
        <v>122</v>
      </c>
      <c r="G411" s="34">
        <v>-11.9</v>
      </c>
      <c r="H411" s="34">
        <v>-12.1</v>
      </c>
      <c r="I411" s="34">
        <v>-7.3</v>
      </c>
      <c r="J411" s="34">
        <v>-1.2</v>
      </c>
      <c r="K411" s="34">
        <v>-0.9</v>
      </c>
      <c r="L411" s="34">
        <v>-33.299999999999997</v>
      </c>
      <c r="M411" s="34">
        <v>12.1</v>
      </c>
      <c r="N411" s="34">
        <v>-20.100000000000001</v>
      </c>
      <c r="O411" s="39"/>
      <c r="P411" s="34">
        <v>-20.100000000000001</v>
      </c>
    </row>
    <row r="412" spans="1:16" ht="15.75" thickBot="1" x14ac:dyDescent="0.3">
      <c r="A412" s="31">
        <v>411</v>
      </c>
      <c r="B412" s="6" t="s">
        <v>605</v>
      </c>
      <c r="C412" s="32" t="s">
        <v>70</v>
      </c>
      <c r="D412" s="32" t="s">
        <v>28</v>
      </c>
      <c r="E412" s="33">
        <v>732</v>
      </c>
      <c r="F412" s="33">
        <v>131</v>
      </c>
      <c r="G412" s="34">
        <v>-12.1</v>
      </c>
      <c r="H412" s="34">
        <v>-11.7</v>
      </c>
      <c r="I412" s="34">
        <v>-7.5</v>
      </c>
      <c r="J412" s="34">
        <v>-1.2</v>
      </c>
      <c r="K412" s="34">
        <v>-1.2</v>
      </c>
      <c r="L412" s="34">
        <v>-33.700000000000003</v>
      </c>
      <c r="M412" s="34">
        <v>12.6</v>
      </c>
      <c r="N412" s="34">
        <v>-20.100000000000001</v>
      </c>
      <c r="O412" s="39"/>
      <c r="P412" s="34">
        <v>-20.100000000000001</v>
      </c>
    </row>
    <row r="413" spans="1:16" ht="15.75" thickBot="1" x14ac:dyDescent="0.3">
      <c r="A413" s="31">
        <v>412</v>
      </c>
      <c r="B413" s="6" t="s">
        <v>512</v>
      </c>
      <c r="C413" s="32"/>
      <c r="D413" s="32" t="s">
        <v>17</v>
      </c>
      <c r="E413" s="33">
        <v>999</v>
      </c>
      <c r="F413" s="33">
        <v>143</v>
      </c>
      <c r="G413" s="34">
        <v>-11.9</v>
      </c>
      <c r="H413" s="34">
        <v>-11.7</v>
      </c>
      <c r="I413" s="34">
        <v>-8</v>
      </c>
      <c r="J413" s="34">
        <v>-1.1000000000000001</v>
      </c>
      <c r="K413" s="34">
        <v>-1.2</v>
      </c>
      <c r="L413" s="34">
        <v>-33.9</v>
      </c>
      <c r="M413" s="34">
        <v>12.7</v>
      </c>
      <c r="N413" s="34">
        <v>-20.2</v>
      </c>
      <c r="O413" s="39"/>
      <c r="P413" s="34">
        <v>-20.2</v>
      </c>
    </row>
    <row r="414" spans="1:16" ht="15.75" thickBot="1" x14ac:dyDescent="0.3">
      <c r="A414" s="31">
        <v>413</v>
      </c>
      <c r="B414" s="6" t="s">
        <v>527</v>
      </c>
      <c r="C414" s="32" t="s">
        <v>51</v>
      </c>
      <c r="D414" s="32" t="s">
        <v>48</v>
      </c>
      <c r="E414" s="33">
        <v>741.6</v>
      </c>
      <c r="F414" s="33">
        <v>301</v>
      </c>
      <c r="G414" s="34">
        <v>-9.9</v>
      </c>
      <c r="H414" s="34">
        <v>-8.4</v>
      </c>
      <c r="I414" s="34">
        <v>-7.9</v>
      </c>
      <c r="J414" s="34">
        <v>-3</v>
      </c>
      <c r="K414" s="34">
        <v>-4.2</v>
      </c>
      <c r="L414" s="34">
        <v>-33.4</v>
      </c>
      <c r="M414" s="34">
        <v>12.1</v>
      </c>
      <c r="N414" s="34">
        <v>-20.3</v>
      </c>
      <c r="O414" s="39"/>
      <c r="P414" s="34">
        <v>-20.3</v>
      </c>
    </row>
    <row r="415" spans="1:16" ht="15.75" thickBot="1" x14ac:dyDescent="0.3">
      <c r="A415" s="31">
        <v>414</v>
      </c>
      <c r="B415" s="6" t="s">
        <v>466</v>
      </c>
      <c r="C415" s="32" t="s">
        <v>65</v>
      </c>
      <c r="D415" s="32" t="s">
        <v>158</v>
      </c>
      <c r="E415" s="33">
        <v>601.6</v>
      </c>
      <c r="F415" s="33">
        <v>392</v>
      </c>
      <c r="G415" s="34">
        <v>-9.6</v>
      </c>
      <c r="H415" s="34">
        <v>-6.4</v>
      </c>
      <c r="I415" s="34">
        <v>-8.5</v>
      </c>
      <c r="J415" s="34">
        <v>-1.8</v>
      </c>
      <c r="K415" s="34">
        <v>-6.6</v>
      </c>
      <c r="L415" s="34">
        <v>-32.799999999999997</v>
      </c>
      <c r="M415" s="34">
        <v>11.5</v>
      </c>
      <c r="N415" s="34">
        <v>-20.3</v>
      </c>
      <c r="O415" s="39"/>
      <c r="P415" s="34">
        <v>-20.3</v>
      </c>
    </row>
    <row r="416" spans="1:16" ht="15.75" thickBot="1" x14ac:dyDescent="0.3">
      <c r="A416" s="31">
        <v>415</v>
      </c>
      <c r="B416" s="6" t="s">
        <v>537</v>
      </c>
      <c r="C416" s="32" t="s">
        <v>70</v>
      </c>
      <c r="D416" s="32" t="s">
        <v>120</v>
      </c>
      <c r="E416" s="33">
        <v>714.7</v>
      </c>
      <c r="F416" s="33">
        <v>192</v>
      </c>
      <c r="G416" s="34">
        <v>-11.3</v>
      </c>
      <c r="H416" s="34">
        <v>-11</v>
      </c>
      <c r="I416" s="34">
        <v>-8</v>
      </c>
      <c r="J416" s="34">
        <v>-0.9</v>
      </c>
      <c r="K416" s="34">
        <v>-2.6</v>
      </c>
      <c r="L416" s="34">
        <v>-33.799999999999997</v>
      </c>
      <c r="M416" s="34">
        <v>12.5</v>
      </c>
      <c r="N416" s="34">
        <v>-20.399999999999999</v>
      </c>
      <c r="O416" s="39"/>
      <c r="P416" s="34">
        <v>-20.399999999999999</v>
      </c>
    </row>
    <row r="417" spans="1:16" ht="15.75" thickBot="1" x14ac:dyDescent="0.3">
      <c r="A417" s="31">
        <v>416</v>
      </c>
      <c r="B417" s="6" t="s">
        <v>489</v>
      </c>
      <c r="C417" s="32" t="s">
        <v>88</v>
      </c>
      <c r="D417" s="32" t="s">
        <v>490</v>
      </c>
      <c r="E417" s="33">
        <v>669.3</v>
      </c>
      <c r="F417" s="33">
        <v>186</v>
      </c>
      <c r="G417" s="34">
        <v>-11.2</v>
      </c>
      <c r="H417" s="34">
        <v>-10.7</v>
      </c>
      <c r="I417" s="34">
        <v>-7.8</v>
      </c>
      <c r="J417" s="34">
        <v>-1.2</v>
      </c>
      <c r="K417" s="34">
        <v>-2</v>
      </c>
      <c r="L417" s="34">
        <v>-33</v>
      </c>
      <c r="M417" s="34">
        <v>11.5</v>
      </c>
      <c r="N417" s="34">
        <v>-20.5</v>
      </c>
      <c r="O417" s="39"/>
      <c r="P417" s="34">
        <v>-20.5</v>
      </c>
    </row>
    <row r="418" spans="1:16" ht="15.75" thickBot="1" x14ac:dyDescent="0.3">
      <c r="A418" s="31">
        <v>417</v>
      </c>
      <c r="B418" s="6" t="s">
        <v>529</v>
      </c>
      <c r="C418" s="32" t="s">
        <v>42</v>
      </c>
      <c r="D418" s="32" t="s">
        <v>20</v>
      </c>
      <c r="E418" s="33">
        <v>750.5</v>
      </c>
      <c r="F418" s="33">
        <v>98</v>
      </c>
      <c r="G418" s="34">
        <v>-12.8</v>
      </c>
      <c r="H418" s="34">
        <v>-12.5</v>
      </c>
      <c r="I418" s="34">
        <v>-8</v>
      </c>
      <c r="J418" s="34">
        <v>-0.3</v>
      </c>
      <c r="K418" s="34">
        <v>-0.7</v>
      </c>
      <c r="L418" s="34">
        <v>-34.200000000000003</v>
      </c>
      <c r="M418" s="34">
        <v>12.7</v>
      </c>
      <c r="N418" s="34">
        <v>-20.5</v>
      </c>
      <c r="O418" s="39"/>
      <c r="P418" s="34">
        <v>-20.5</v>
      </c>
    </row>
    <row r="419" spans="1:16" ht="15.75" thickBot="1" x14ac:dyDescent="0.3">
      <c r="A419" s="31">
        <v>418</v>
      </c>
      <c r="B419" s="6" t="s">
        <v>455</v>
      </c>
      <c r="C419" s="32"/>
      <c r="D419" s="32" t="s">
        <v>17</v>
      </c>
      <c r="E419" s="33">
        <v>999</v>
      </c>
      <c r="F419" s="33">
        <v>146</v>
      </c>
      <c r="G419" s="34">
        <v>-12.3</v>
      </c>
      <c r="H419" s="34">
        <v>-11.2</v>
      </c>
      <c r="I419" s="34">
        <v>-8.1999999999999993</v>
      </c>
      <c r="J419" s="34">
        <v>-0.9</v>
      </c>
      <c r="K419" s="34">
        <v>-1.7</v>
      </c>
      <c r="L419" s="34">
        <v>-34.299999999999997</v>
      </c>
      <c r="M419" s="34">
        <v>12.7</v>
      </c>
      <c r="N419" s="34">
        <v>-20.6</v>
      </c>
      <c r="O419" s="39"/>
      <c r="P419" s="34">
        <v>-20.6</v>
      </c>
    </row>
    <row r="420" spans="1:16" ht="15.75" thickBot="1" x14ac:dyDescent="0.3">
      <c r="A420" s="31">
        <v>419</v>
      </c>
      <c r="B420" s="6" t="s">
        <v>443</v>
      </c>
      <c r="C420" s="32" t="s">
        <v>33</v>
      </c>
      <c r="D420" s="32" t="s">
        <v>17</v>
      </c>
      <c r="E420" s="33">
        <v>683</v>
      </c>
      <c r="F420" s="33">
        <v>239</v>
      </c>
      <c r="G420" s="34">
        <v>-11</v>
      </c>
      <c r="H420" s="34">
        <v>-9.6</v>
      </c>
      <c r="I420" s="34">
        <v>-7.8</v>
      </c>
      <c r="J420" s="34">
        <v>-2.6</v>
      </c>
      <c r="K420" s="34">
        <v>-3.3</v>
      </c>
      <c r="L420" s="34">
        <v>-34.299999999999997</v>
      </c>
      <c r="M420" s="34">
        <v>12.7</v>
      </c>
      <c r="N420" s="34">
        <v>-20.6</v>
      </c>
      <c r="O420" s="39"/>
      <c r="P420" s="34">
        <v>-20.6</v>
      </c>
    </row>
    <row r="421" spans="1:16" ht="15.75" thickBot="1" x14ac:dyDescent="0.3">
      <c r="A421" s="31">
        <v>420</v>
      </c>
      <c r="B421" s="6" t="s">
        <v>531</v>
      </c>
      <c r="C421" s="32"/>
      <c r="D421" s="32" t="s">
        <v>20</v>
      </c>
      <c r="E421" s="33">
        <v>999</v>
      </c>
      <c r="F421" s="33">
        <v>93</v>
      </c>
      <c r="G421" s="34">
        <v>-12.6</v>
      </c>
      <c r="H421" s="34">
        <v>-12.6</v>
      </c>
      <c r="I421" s="34">
        <v>-7.7</v>
      </c>
      <c r="J421" s="34">
        <v>-0.9</v>
      </c>
      <c r="K421" s="34">
        <v>-0.6</v>
      </c>
      <c r="L421" s="34">
        <v>-34.4</v>
      </c>
      <c r="M421" s="34">
        <v>12.7</v>
      </c>
      <c r="N421" s="34">
        <v>-20.7</v>
      </c>
      <c r="O421" s="39"/>
      <c r="P421" s="34">
        <v>-20.7</v>
      </c>
    </row>
    <row r="422" spans="1:16" ht="15.75" thickBot="1" x14ac:dyDescent="0.3">
      <c r="A422" s="31">
        <v>421</v>
      </c>
      <c r="B422" s="6" t="s">
        <v>511</v>
      </c>
      <c r="C422" s="32"/>
      <c r="D422" s="32" t="s">
        <v>67</v>
      </c>
      <c r="E422" s="33">
        <v>749.8</v>
      </c>
      <c r="F422" s="33">
        <v>160</v>
      </c>
      <c r="G422" s="34">
        <v>-11.8</v>
      </c>
      <c r="H422" s="34">
        <v>-10.7</v>
      </c>
      <c r="I422" s="34">
        <v>-8</v>
      </c>
      <c r="J422" s="34">
        <v>-0.8</v>
      </c>
      <c r="K422" s="34">
        <v>-1.9</v>
      </c>
      <c r="L422" s="34">
        <v>-33.200000000000003</v>
      </c>
      <c r="M422" s="34">
        <v>11.5</v>
      </c>
      <c r="N422" s="34">
        <v>-20.7</v>
      </c>
      <c r="O422" s="39"/>
      <c r="P422" s="34">
        <v>-20.7</v>
      </c>
    </row>
    <row r="423" spans="1:16" ht="15.75" thickBot="1" x14ac:dyDescent="0.3">
      <c r="A423" s="31">
        <v>422</v>
      </c>
      <c r="B423" s="6" t="s">
        <v>542</v>
      </c>
      <c r="C423" s="32" t="s">
        <v>144</v>
      </c>
      <c r="D423" s="32" t="s">
        <v>20</v>
      </c>
      <c r="E423" s="33">
        <v>711.8</v>
      </c>
      <c r="F423" s="33">
        <v>92</v>
      </c>
      <c r="G423" s="34">
        <v>-12.7</v>
      </c>
      <c r="H423" s="34">
        <v>-12.6</v>
      </c>
      <c r="I423" s="34">
        <v>-7.7</v>
      </c>
      <c r="J423" s="34">
        <v>-0.9</v>
      </c>
      <c r="K423" s="34">
        <v>-0.4</v>
      </c>
      <c r="L423" s="34">
        <v>-34.4</v>
      </c>
      <c r="M423" s="34">
        <v>12.7</v>
      </c>
      <c r="N423" s="34">
        <v>-20.7</v>
      </c>
      <c r="O423" s="39"/>
      <c r="P423" s="34">
        <v>-20.7</v>
      </c>
    </row>
    <row r="424" spans="1:16" ht="15.75" thickBot="1" x14ac:dyDescent="0.3">
      <c r="A424" s="31">
        <v>423</v>
      </c>
      <c r="B424" s="6" t="s">
        <v>470</v>
      </c>
      <c r="C424" s="32" t="s">
        <v>38</v>
      </c>
      <c r="D424" s="32" t="s">
        <v>17</v>
      </c>
      <c r="E424" s="33">
        <v>999</v>
      </c>
      <c r="F424" s="33">
        <v>126</v>
      </c>
      <c r="G424" s="34">
        <v>-12.8</v>
      </c>
      <c r="H424" s="34">
        <v>-11.5</v>
      </c>
      <c r="I424" s="34">
        <v>-8.1999999999999993</v>
      </c>
      <c r="J424" s="34">
        <v>-0.5</v>
      </c>
      <c r="K424" s="34">
        <v>-1.4</v>
      </c>
      <c r="L424" s="34">
        <v>-34.4</v>
      </c>
      <c r="M424" s="34">
        <v>12.7</v>
      </c>
      <c r="N424" s="34">
        <v>-20.7</v>
      </c>
      <c r="O424" s="39"/>
      <c r="P424" s="34">
        <v>-20.7</v>
      </c>
    </row>
    <row r="425" spans="1:16" ht="15.75" thickBot="1" x14ac:dyDescent="0.3">
      <c r="A425" s="31">
        <v>424</v>
      </c>
      <c r="B425" s="6" t="s">
        <v>536</v>
      </c>
      <c r="C425" s="32" t="s">
        <v>53</v>
      </c>
      <c r="D425" s="32" t="s">
        <v>120</v>
      </c>
      <c r="E425" s="33">
        <v>740.8</v>
      </c>
      <c r="F425" s="33">
        <v>111</v>
      </c>
      <c r="G425" s="34">
        <v>-12.4</v>
      </c>
      <c r="H425" s="34">
        <v>-12.3</v>
      </c>
      <c r="I425" s="34">
        <v>-7.9</v>
      </c>
      <c r="J425" s="34">
        <v>-0.8</v>
      </c>
      <c r="K425" s="34">
        <v>-0.8</v>
      </c>
      <c r="L425" s="34">
        <v>-34.200000000000003</v>
      </c>
      <c r="M425" s="34">
        <v>12.5</v>
      </c>
      <c r="N425" s="34">
        <v>-20.7</v>
      </c>
      <c r="O425" s="39"/>
      <c r="P425" s="34">
        <v>-20.7</v>
      </c>
    </row>
    <row r="426" spans="1:16" ht="15.75" thickBot="1" x14ac:dyDescent="0.3">
      <c r="A426" s="31">
        <v>425</v>
      </c>
      <c r="B426" s="6" t="s">
        <v>477</v>
      </c>
      <c r="C426" s="32" t="s">
        <v>60</v>
      </c>
      <c r="D426" s="32" t="s">
        <v>17</v>
      </c>
      <c r="E426" s="33">
        <v>735.3</v>
      </c>
      <c r="F426" s="33">
        <v>170</v>
      </c>
      <c r="G426" s="34">
        <v>-12.4</v>
      </c>
      <c r="H426" s="34">
        <v>-10.6</v>
      </c>
      <c r="I426" s="34">
        <v>-8.9</v>
      </c>
      <c r="J426" s="34">
        <v>0.1</v>
      </c>
      <c r="K426" s="34">
        <v>-2.7</v>
      </c>
      <c r="L426" s="34">
        <v>-34.4</v>
      </c>
      <c r="M426" s="34">
        <v>12.7</v>
      </c>
      <c r="N426" s="34">
        <v>-20.7</v>
      </c>
      <c r="O426" s="39"/>
      <c r="P426" s="34">
        <v>-20.7</v>
      </c>
    </row>
    <row r="427" spans="1:16" ht="15.75" thickBot="1" x14ac:dyDescent="0.3">
      <c r="A427" s="31">
        <v>426</v>
      </c>
      <c r="B427" s="6" t="s">
        <v>535</v>
      </c>
      <c r="C427" s="32"/>
      <c r="D427" s="32" t="s">
        <v>28</v>
      </c>
      <c r="E427" s="33">
        <v>750.5</v>
      </c>
      <c r="F427" s="33">
        <v>132</v>
      </c>
      <c r="G427" s="34">
        <v>-12.3</v>
      </c>
      <c r="H427" s="34">
        <v>-11.9</v>
      </c>
      <c r="I427" s="34">
        <v>-8.1999999999999993</v>
      </c>
      <c r="J427" s="34">
        <v>-0.7</v>
      </c>
      <c r="K427" s="34">
        <v>-1.3</v>
      </c>
      <c r="L427" s="34">
        <v>-34.4</v>
      </c>
      <c r="M427" s="34">
        <v>12.6</v>
      </c>
      <c r="N427" s="34">
        <v>-20.8</v>
      </c>
      <c r="O427" s="39"/>
      <c r="P427" s="34">
        <v>-20.8</v>
      </c>
    </row>
    <row r="428" spans="1:16" ht="15.75" thickBot="1" x14ac:dyDescent="0.3">
      <c r="A428" s="31">
        <v>427</v>
      </c>
      <c r="B428" s="6" t="s">
        <v>524</v>
      </c>
      <c r="C428" s="32"/>
      <c r="D428" s="32" t="s">
        <v>17</v>
      </c>
      <c r="E428" s="33">
        <v>999</v>
      </c>
      <c r="F428" s="33">
        <v>89</v>
      </c>
      <c r="G428" s="34">
        <v>-12.8</v>
      </c>
      <c r="H428" s="34">
        <v>-12.3</v>
      </c>
      <c r="I428" s="34">
        <v>-8</v>
      </c>
      <c r="J428" s="34">
        <v>-0.5</v>
      </c>
      <c r="K428" s="34">
        <v>-0.9</v>
      </c>
      <c r="L428" s="34">
        <v>-34.5</v>
      </c>
      <c r="M428" s="34">
        <v>12.7</v>
      </c>
      <c r="N428" s="34">
        <v>-20.8</v>
      </c>
      <c r="O428" s="39"/>
      <c r="P428" s="34">
        <v>-20.8</v>
      </c>
    </row>
    <row r="429" spans="1:16" ht="15.75" thickBot="1" x14ac:dyDescent="0.3">
      <c r="A429" s="31">
        <v>428</v>
      </c>
      <c r="B429" s="6" t="s">
        <v>525</v>
      </c>
      <c r="C429" s="32" t="s">
        <v>70</v>
      </c>
      <c r="D429" s="32" t="s">
        <v>158</v>
      </c>
      <c r="E429" s="33">
        <v>749.1</v>
      </c>
      <c r="F429" s="33">
        <v>145</v>
      </c>
      <c r="G429" s="34">
        <v>-11.8</v>
      </c>
      <c r="H429" s="34">
        <v>-11.4</v>
      </c>
      <c r="I429" s="34">
        <v>-7.7</v>
      </c>
      <c r="J429" s="34">
        <v>-1.2</v>
      </c>
      <c r="K429" s="34">
        <v>-1.2</v>
      </c>
      <c r="L429" s="34">
        <v>-33.299999999999997</v>
      </c>
      <c r="M429" s="34">
        <v>11.5</v>
      </c>
      <c r="N429" s="34">
        <v>-20.8</v>
      </c>
      <c r="O429" s="39"/>
      <c r="P429" s="34">
        <v>-20.8</v>
      </c>
    </row>
    <row r="430" spans="1:16" ht="15.75" thickBot="1" x14ac:dyDescent="0.3">
      <c r="A430" s="31">
        <v>429</v>
      </c>
      <c r="B430" s="6" t="s">
        <v>521</v>
      </c>
      <c r="C430" s="32" t="s">
        <v>44</v>
      </c>
      <c r="D430" s="32" t="s">
        <v>17</v>
      </c>
      <c r="E430" s="33">
        <v>749.3</v>
      </c>
      <c r="F430" s="33">
        <v>167</v>
      </c>
      <c r="G430" s="34">
        <v>-11.8</v>
      </c>
      <c r="H430" s="34">
        <v>-11</v>
      </c>
      <c r="I430" s="34">
        <v>-7.8</v>
      </c>
      <c r="J430" s="34">
        <v>-1.7</v>
      </c>
      <c r="K430" s="34">
        <v>-2.2000000000000002</v>
      </c>
      <c r="L430" s="34">
        <v>-34.5</v>
      </c>
      <c r="M430" s="34">
        <v>12.7</v>
      </c>
      <c r="N430" s="34">
        <v>-20.8</v>
      </c>
      <c r="O430" s="39"/>
      <c r="P430" s="34">
        <v>-20.8</v>
      </c>
    </row>
    <row r="431" spans="1:16" ht="15.75" thickBot="1" x14ac:dyDescent="0.3">
      <c r="A431" s="31">
        <v>430</v>
      </c>
      <c r="B431" s="6" t="s">
        <v>530</v>
      </c>
      <c r="C431" s="32" t="s">
        <v>25</v>
      </c>
      <c r="D431" s="32" t="s">
        <v>120</v>
      </c>
      <c r="E431" s="33">
        <v>741.9</v>
      </c>
      <c r="F431" s="33">
        <v>186</v>
      </c>
      <c r="G431" s="34">
        <v>-11.6</v>
      </c>
      <c r="H431" s="34">
        <v>-10.7</v>
      </c>
      <c r="I431" s="34">
        <v>-7.7</v>
      </c>
      <c r="J431" s="34">
        <v>-1.5</v>
      </c>
      <c r="K431" s="34">
        <v>-2.9</v>
      </c>
      <c r="L431" s="34">
        <v>-34.299999999999997</v>
      </c>
      <c r="M431" s="34">
        <v>12.5</v>
      </c>
      <c r="N431" s="34">
        <v>-20.8</v>
      </c>
      <c r="O431" s="39"/>
      <c r="P431" s="34">
        <v>-20.8</v>
      </c>
    </row>
    <row r="432" spans="1:16" ht="15.75" thickBot="1" x14ac:dyDescent="0.3">
      <c r="A432" s="31">
        <v>431</v>
      </c>
      <c r="B432" s="6" t="s">
        <v>488</v>
      </c>
      <c r="C432" s="32" t="s">
        <v>56</v>
      </c>
      <c r="D432" s="32" t="s">
        <v>158</v>
      </c>
      <c r="E432" s="33">
        <v>730.4</v>
      </c>
      <c r="F432" s="33">
        <v>159</v>
      </c>
      <c r="G432" s="34">
        <v>-11.1</v>
      </c>
      <c r="H432" s="34">
        <v>-11.5</v>
      </c>
      <c r="I432" s="34">
        <v>-7.6</v>
      </c>
      <c r="J432" s="34">
        <v>-1.6</v>
      </c>
      <c r="K432" s="34">
        <v>-1.6</v>
      </c>
      <c r="L432" s="34">
        <v>-33.4</v>
      </c>
      <c r="M432" s="34">
        <v>11.5</v>
      </c>
      <c r="N432" s="34">
        <v>-20.9</v>
      </c>
      <c r="O432" s="39"/>
      <c r="P432" s="34">
        <v>-20.9</v>
      </c>
    </row>
    <row r="433" spans="1:16" ht="15.75" thickBot="1" x14ac:dyDescent="0.3">
      <c r="A433" s="31">
        <v>432</v>
      </c>
      <c r="B433" s="6" t="s">
        <v>502</v>
      </c>
      <c r="C433" s="32" t="s">
        <v>38</v>
      </c>
      <c r="D433" s="32" t="s">
        <v>17</v>
      </c>
      <c r="E433" s="33">
        <v>748.5</v>
      </c>
      <c r="F433" s="33">
        <v>153</v>
      </c>
      <c r="G433" s="34">
        <v>-11.9</v>
      </c>
      <c r="H433" s="34">
        <v>-11.2</v>
      </c>
      <c r="I433" s="34">
        <v>-7.7</v>
      </c>
      <c r="J433" s="34">
        <v>-1.8</v>
      </c>
      <c r="K433" s="34">
        <v>-2</v>
      </c>
      <c r="L433" s="34">
        <v>-34.6</v>
      </c>
      <c r="M433" s="34">
        <v>12.7</v>
      </c>
      <c r="N433" s="34">
        <v>-20.9</v>
      </c>
      <c r="O433" s="39"/>
      <c r="P433" s="34">
        <v>-20.9</v>
      </c>
    </row>
    <row r="434" spans="1:16" ht="15.75" thickBot="1" x14ac:dyDescent="0.3">
      <c r="A434" s="31">
        <v>433</v>
      </c>
      <c r="B434" s="6" t="s">
        <v>508</v>
      </c>
      <c r="C434" s="32" t="s">
        <v>42</v>
      </c>
      <c r="D434" s="32" t="s">
        <v>158</v>
      </c>
      <c r="E434" s="33">
        <v>740.7</v>
      </c>
      <c r="F434" s="33">
        <v>166</v>
      </c>
      <c r="G434" s="34">
        <v>-11.8</v>
      </c>
      <c r="H434" s="34">
        <v>-11</v>
      </c>
      <c r="I434" s="34">
        <v>-8</v>
      </c>
      <c r="J434" s="34">
        <v>-0.6</v>
      </c>
      <c r="K434" s="34">
        <v>-2</v>
      </c>
      <c r="L434" s="34">
        <v>-33.5</v>
      </c>
      <c r="M434" s="34">
        <v>11.5</v>
      </c>
      <c r="N434" s="34">
        <v>-20.9</v>
      </c>
      <c r="O434" s="39"/>
      <c r="P434" s="34">
        <v>-20.9</v>
      </c>
    </row>
    <row r="435" spans="1:16" ht="15.75" thickBot="1" x14ac:dyDescent="0.3">
      <c r="A435" s="31">
        <v>434</v>
      </c>
      <c r="B435" s="6" t="s">
        <v>541</v>
      </c>
      <c r="C435" s="32"/>
      <c r="D435" s="32" t="s">
        <v>17</v>
      </c>
      <c r="E435" s="33">
        <v>999</v>
      </c>
      <c r="F435" s="33">
        <v>82</v>
      </c>
      <c r="G435" s="34">
        <v>-13</v>
      </c>
      <c r="H435" s="34">
        <v>-12.6</v>
      </c>
      <c r="I435" s="34">
        <v>-7.9</v>
      </c>
      <c r="J435" s="34">
        <v>-0.7</v>
      </c>
      <c r="K435" s="34">
        <v>-0.5</v>
      </c>
      <c r="L435" s="34">
        <v>-34.6</v>
      </c>
      <c r="M435" s="34">
        <v>12.7</v>
      </c>
      <c r="N435" s="34">
        <v>-20.9</v>
      </c>
      <c r="O435" s="39"/>
      <c r="P435" s="34">
        <v>-20.9</v>
      </c>
    </row>
    <row r="436" spans="1:16" ht="15.75" thickBot="1" x14ac:dyDescent="0.3">
      <c r="A436" s="31">
        <v>435</v>
      </c>
      <c r="B436" s="6" t="s">
        <v>613</v>
      </c>
      <c r="C436" s="32"/>
      <c r="D436" s="32" t="s">
        <v>48</v>
      </c>
      <c r="E436" s="33">
        <v>710.3</v>
      </c>
      <c r="F436" s="33">
        <v>249</v>
      </c>
      <c r="G436" s="34">
        <v>-10.4</v>
      </c>
      <c r="H436" s="34">
        <v>-9.9</v>
      </c>
      <c r="I436" s="34">
        <v>-7.6</v>
      </c>
      <c r="J436" s="34">
        <v>-2.8</v>
      </c>
      <c r="K436" s="34">
        <v>-3.5</v>
      </c>
      <c r="L436" s="34">
        <v>-34.1</v>
      </c>
      <c r="M436" s="34">
        <v>12.1</v>
      </c>
      <c r="N436" s="34">
        <v>-21</v>
      </c>
      <c r="O436" s="39"/>
      <c r="P436" s="34">
        <v>-21</v>
      </c>
    </row>
    <row r="437" spans="1:16" ht="15.75" thickBot="1" x14ac:dyDescent="0.3">
      <c r="A437" s="31">
        <v>436</v>
      </c>
      <c r="B437" s="6" t="s">
        <v>607</v>
      </c>
      <c r="C437" s="32"/>
      <c r="D437" s="32" t="s">
        <v>28</v>
      </c>
      <c r="E437" s="33">
        <v>999</v>
      </c>
      <c r="F437" s="33">
        <v>116</v>
      </c>
      <c r="G437" s="34">
        <v>-12.3</v>
      </c>
      <c r="H437" s="34">
        <v>-12.5</v>
      </c>
      <c r="I437" s="34">
        <v>-7.6</v>
      </c>
      <c r="J437" s="34">
        <v>-1</v>
      </c>
      <c r="K437" s="34">
        <v>-1.1000000000000001</v>
      </c>
      <c r="L437" s="34">
        <v>-34.6</v>
      </c>
      <c r="M437" s="34">
        <v>12.6</v>
      </c>
      <c r="N437" s="34">
        <v>-21</v>
      </c>
      <c r="O437" s="39"/>
      <c r="P437" s="34">
        <v>-21</v>
      </c>
    </row>
    <row r="438" spans="1:16" ht="15.75" thickBot="1" x14ac:dyDescent="0.3">
      <c r="A438" s="31">
        <v>437</v>
      </c>
      <c r="B438" s="6" t="s">
        <v>523</v>
      </c>
      <c r="C438" s="32" t="s">
        <v>23</v>
      </c>
      <c r="D438" s="32" t="s">
        <v>17</v>
      </c>
      <c r="E438" s="33">
        <v>743.5</v>
      </c>
      <c r="F438" s="33">
        <v>115</v>
      </c>
      <c r="G438" s="34">
        <v>-12.6</v>
      </c>
      <c r="H438" s="34">
        <v>-11.9</v>
      </c>
      <c r="I438" s="34">
        <v>-8.1</v>
      </c>
      <c r="J438" s="34">
        <v>-0.8</v>
      </c>
      <c r="K438" s="34">
        <v>-1.2</v>
      </c>
      <c r="L438" s="34">
        <v>-34.700000000000003</v>
      </c>
      <c r="M438" s="34">
        <v>12.7</v>
      </c>
      <c r="N438" s="34">
        <v>-21</v>
      </c>
      <c r="O438" s="39"/>
      <c r="P438" s="34">
        <v>-21</v>
      </c>
    </row>
    <row r="439" spans="1:16" ht="15.75" thickBot="1" x14ac:dyDescent="0.3">
      <c r="A439" s="31">
        <v>438</v>
      </c>
      <c r="B439" s="6" t="s">
        <v>602</v>
      </c>
      <c r="C439" s="32" t="s">
        <v>56</v>
      </c>
      <c r="D439" s="32" t="s">
        <v>45</v>
      </c>
      <c r="E439" s="33">
        <v>746</v>
      </c>
      <c r="F439" s="33">
        <v>93</v>
      </c>
      <c r="G439" s="34">
        <v>-13</v>
      </c>
      <c r="H439" s="34">
        <v>-12.6</v>
      </c>
      <c r="I439" s="34">
        <v>-8.4</v>
      </c>
      <c r="J439" s="34">
        <v>0.1</v>
      </c>
      <c r="K439" s="34">
        <v>-0.8</v>
      </c>
      <c r="L439" s="34">
        <v>-34.6</v>
      </c>
      <c r="M439" s="34">
        <v>12.6</v>
      </c>
      <c r="N439" s="34">
        <v>-21</v>
      </c>
      <c r="O439" s="39"/>
      <c r="P439" s="34">
        <v>-21</v>
      </c>
    </row>
    <row r="440" spans="1:16" ht="15.75" thickBot="1" x14ac:dyDescent="0.3">
      <c r="A440" s="31">
        <v>439</v>
      </c>
      <c r="B440" s="6" t="s">
        <v>554</v>
      </c>
      <c r="C440" s="32"/>
      <c r="D440" s="32" t="s">
        <v>120</v>
      </c>
      <c r="E440" s="33">
        <v>744.6</v>
      </c>
      <c r="F440" s="33">
        <v>120</v>
      </c>
      <c r="G440" s="34">
        <v>-12.2</v>
      </c>
      <c r="H440" s="34">
        <v>-12.1</v>
      </c>
      <c r="I440" s="34">
        <v>-7.9</v>
      </c>
      <c r="J440" s="34">
        <v>-1.4</v>
      </c>
      <c r="K440" s="34">
        <v>-1.1000000000000001</v>
      </c>
      <c r="L440" s="34">
        <v>-34.700000000000003</v>
      </c>
      <c r="M440" s="34">
        <v>12.5</v>
      </c>
      <c r="N440" s="34">
        <v>-21.2</v>
      </c>
      <c r="O440" s="39"/>
      <c r="P440" s="34">
        <v>-21.2</v>
      </c>
    </row>
    <row r="441" spans="1:16" ht="15.75" thickBot="1" x14ac:dyDescent="0.3">
      <c r="A441" s="31">
        <v>440</v>
      </c>
      <c r="B441" s="6" t="s">
        <v>558</v>
      </c>
      <c r="C441" s="32" t="s">
        <v>103</v>
      </c>
      <c r="D441" s="32" t="s">
        <v>556</v>
      </c>
      <c r="E441" s="33">
        <v>558.29999999999995</v>
      </c>
      <c r="F441" s="33">
        <v>103</v>
      </c>
      <c r="G441" s="34">
        <v>-12.5</v>
      </c>
      <c r="H441" s="34">
        <v>-12.2</v>
      </c>
      <c r="I441" s="34">
        <v>-8</v>
      </c>
      <c r="J441" s="34">
        <v>-0.9</v>
      </c>
      <c r="K441" s="34">
        <v>-1.1000000000000001</v>
      </c>
      <c r="L441" s="34">
        <v>-34.700000000000003</v>
      </c>
      <c r="M441" s="34">
        <v>12.5</v>
      </c>
      <c r="N441" s="34">
        <v>-21.2</v>
      </c>
      <c r="O441" s="39"/>
      <c r="P441" s="34">
        <v>-21.2</v>
      </c>
    </row>
    <row r="442" spans="1:16" ht="15.75" thickBot="1" x14ac:dyDescent="0.3">
      <c r="A442" s="31">
        <v>441</v>
      </c>
      <c r="B442" s="6" t="s">
        <v>499</v>
      </c>
      <c r="C442" s="32" t="s">
        <v>144</v>
      </c>
      <c r="D442" s="32" t="s">
        <v>17</v>
      </c>
      <c r="E442" s="33">
        <v>999</v>
      </c>
      <c r="F442" s="33">
        <v>157</v>
      </c>
      <c r="G442" s="34">
        <v>-12.1</v>
      </c>
      <c r="H442" s="34">
        <v>-11.4</v>
      </c>
      <c r="I442" s="34">
        <v>-8</v>
      </c>
      <c r="J442" s="34">
        <v>-1.3</v>
      </c>
      <c r="K442" s="34">
        <v>-2.2000000000000002</v>
      </c>
      <c r="L442" s="34">
        <v>-34.9</v>
      </c>
      <c r="M442" s="34">
        <v>12.7</v>
      </c>
      <c r="N442" s="34">
        <v>-21.2</v>
      </c>
      <c r="O442" s="39"/>
      <c r="P442" s="34">
        <v>-21.2</v>
      </c>
    </row>
    <row r="443" spans="1:16" ht="15.75" thickBot="1" x14ac:dyDescent="0.3">
      <c r="A443" s="31">
        <v>442</v>
      </c>
      <c r="B443" s="6" t="s">
        <v>557</v>
      </c>
      <c r="C443" s="32" t="s">
        <v>40</v>
      </c>
      <c r="D443" s="32" t="s">
        <v>107</v>
      </c>
      <c r="E443" s="33">
        <v>746.6</v>
      </c>
      <c r="F443" s="33">
        <v>123</v>
      </c>
      <c r="G443" s="34">
        <v>-12.6</v>
      </c>
      <c r="H443" s="34">
        <v>-11.8</v>
      </c>
      <c r="I443" s="34">
        <v>-8.3000000000000007</v>
      </c>
      <c r="J443" s="34">
        <v>-0.5</v>
      </c>
      <c r="K443" s="34">
        <v>-1.3</v>
      </c>
      <c r="L443" s="34">
        <v>-34.4</v>
      </c>
      <c r="M443" s="34">
        <v>12.1</v>
      </c>
      <c r="N443" s="34">
        <v>-21.2</v>
      </c>
      <c r="O443" s="39"/>
      <c r="P443" s="34">
        <v>-21.2</v>
      </c>
    </row>
    <row r="444" spans="1:16" ht="15.75" thickBot="1" x14ac:dyDescent="0.3">
      <c r="A444" s="31">
        <v>443</v>
      </c>
      <c r="B444" s="6" t="s">
        <v>584</v>
      </c>
      <c r="C444" s="32" t="s">
        <v>82</v>
      </c>
      <c r="D444" s="32" t="s">
        <v>20</v>
      </c>
      <c r="E444" s="33">
        <v>722.9</v>
      </c>
      <c r="F444" s="33">
        <v>86</v>
      </c>
      <c r="G444" s="34">
        <v>-13</v>
      </c>
      <c r="H444" s="34">
        <v>-12.7</v>
      </c>
      <c r="I444" s="34">
        <v>-7.9</v>
      </c>
      <c r="J444" s="34">
        <v>-0.6</v>
      </c>
      <c r="K444" s="34">
        <v>-0.7</v>
      </c>
      <c r="L444" s="34">
        <v>-34.9</v>
      </c>
      <c r="M444" s="34">
        <v>12.7</v>
      </c>
      <c r="N444" s="34">
        <v>-21.2</v>
      </c>
      <c r="O444" s="39"/>
      <c r="P444" s="34">
        <v>-21.2</v>
      </c>
    </row>
    <row r="445" spans="1:16" ht="15.75" thickBot="1" x14ac:dyDescent="0.3">
      <c r="A445" s="31">
        <v>444</v>
      </c>
      <c r="B445" s="6" t="s">
        <v>548</v>
      </c>
      <c r="C445" s="32" t="s">
        <v>40</v>
      </c>
      <c r="D445" s="32" t="s">
        <v>120</v>
      </c>
      <c r="E445" s="33">
        <v>725.3</v>
      </c>
      <c r="F445" s="33">
        <v>241</v>
      </c>
      <c r="G445" s="34">
        <v>-11</v>
      </c>
      <c r="H445" s="34">
        <v>-10.199999999999999</v>
      </c>
      <c r="I445" s="34">
        <v>-8.1999999999999993</v>
      </c>
      <c r="J445" s="34">
        <v>-2</v>
      </c>
      <c r="K445" s="34">
        <v>-3.3</v>
      </c>
      <c r="L445" s="34">
        <v>-34.799999999999997</v>
      </c>
      <c r="M445" s="34">
        <v>12.5</v>
      </c>
      <c r="N445" s="34">
        <v>-21.3</v>
      </c>
      <c r="O445" s="39"/>
      <c r="P445" s="34">
        <v>-21.3</v>
      </c>
    </row>
    <row r="446" spans="1:16" ht="15.75" thickBot="1" x14ac:dyDescent="0.3">
      <c r="A446" s="31">
        <v>445</v>
      </c>
      <c r="B446" s="6" t="s">
        <v>608</v>
      </c>
      <c r="C446" s="32" t="s">
        <v>44</v>
      </c>
      <c r="D446" s="32" t="s">
        <v>107</v>
      </c>
      <c r="E446" s="33">
        <v>999</v>
      </c>
      <c r="F446" s="33">
        <v>103</v>
      </c>
      <c r="G446" s="34">
        <v>-12.6</v>
      </c>
      <c r="H446" s="34">
        <v>-12.4</v>
      </c>
      <c r="I446" s="34">
        <v>-7.7</v>
      </c>
      <c r="J446" s="34">
        <v>-1</v>
      </c>
      <c r="K446" s="34">
        <v>-0.8</v>
      </c>
      <c r="L446" s="34">
        <v>-34.5</v>
      </c>
      <c r="M446" s="34">
        <v>12.1</v>
      </c>
      <c r="N446" s="34">
        <v>-21.4</v>
      </c>
      <c r="O446" s="39"/>
      <c r="P446" s="34">
        <v>-21.4</v>
      </c>
    </row>
    <row r="447" spans="1:16" ht="15.75" thickBot="1" x14ac:dyDescent="0.3">
      <c r="A447" s="31">
        <v>446</v>
      </c>
      <c r="B447" s="6" t="s">
        <v>612</v>
      </c>
      <c r="C447" s="32" t="s">
        <v>78</v>
      </c>
      <c r="D447" s="32" t="s">
        <v>48</v>
      </c>
      <c r="E447" s="33">
        <v>999</v>
      </c>
      <c r="F447" s="33">
        <v>124</v>
      </c>
      <c r="G447" s="34">
        <v>-12.4</v>
      </c>
      <c r="H447" s="34">
        <v>-11.9</v>
      </c>
      <c r="I447" s="34">
        <v>-8.1999999999999993</v>
      </c>
      <c r="J447" s="34">
        <v>-0.8</v>
      </c>
      <c r="K447" s="34">
        <v>-1.2</v>
      </c>
      <c r="L447" s="34">
        <v>-34.6</v>
      </c>
      <c r="M447" s="34">
        <v>12.1</v>
      </c>
      <c r="N447" s="34">
        <v>-21.4</v>
      </c>
      <c r="O447" s="39"/>
      <c r="P447" s="34">
        <v>-21.4</v>
      </c>
    </row>
    <row r="448" spans="1:16" ht="15.75" thickBot="1" x14ac:dyDescent="0.3">
      <c r="A448" s="31">
        <v>447</v>
      </c>
      <c r="B448" s="6" t="s">
        <v>526</v>
      </c>
      <c r="C448" s="32" t="s">
        <v>38</v>
      </c>
      <c r="D448" s="32" t="s">
        <v>20</v>
      </c>
      <c r="E448" s="33">
        <v>750.9</v>
      </c>
      <c r="F448" s="33">
        <v>92</v>
      </c>
      <c r="G448" s="34">
        <v>-13</v>
      </c>
      <c r="H448" s="34">
        <v>-12.5</v>
      </c>
      <c r="I448" s="34">
        <v>-7.8</v>
      </c>
      <c r="J448" s="34">
        <v>-0.8</v>
      </c>
      <c r="K448" s="34">
        <v>-1</v>
      </c>
      <c r="L448" s="34">
        <v>-35.1</v>
      </c>
      <c r="M448" s="34">
        <v>12.7</v>
      </c>
      <c r="N448" s="34">
        <v>-21.4</v>
      </c>
      <c r="O448" s="39"/>
      <c r="P448" s="34">
        <v>-21.4</v>
      </c>
    </row>
    <row r="449" spans="1:16" ht="15.75" thickBot="1" x14ac:dyDescent="0.3">
      <c r="A449" s="31">
        <v>448</v>
      </c>
      <c r="B449" s="6" t="s">
        <v>485</v>
      </c>
      <c r="C449" s="32" t="s">
        <v>47</v>
      </c>
      <c r="D449" s="32" t="s">
        <v>17</v>
      </c>
      <c r="E449" s="33">
        <v>670.7</v>
      </c>
      <c r="F449" s="33">
        <v>92</v>
      </c>
      <c r="G449" s="34">
        <v>-13.2</v>
      </c>
      <c r="H449" s="34">
        <v>-12.2</v>
      </c>
      <c r="I449" s="34">
        <v>-8.5</v>
      </c>
      <c r="J449" s="34">
        <v>-0.4</v>
      </c>
      <c r="K449" s="34">
        <v>-0.8</v>
      </c>
      <c r="L449" s="34">
        <v>-35.1</v>
      </c>
      <c r="M449" s="34">
        <v>12.7</v>
      </c>
      <c r="N449" s="34">
        <v>-21.5</v>
      </c>
      <c r="O449" s="39"/>
      <c r="P449" s="34">
        <v>-21.5</v>
      </c>
    </row>
    <row r="450" spans="1:16" ht="15.75" thickBot="1" x14ac:dyDescent="0.3">
      <c r="A450" s="31">
        <v>449</v>
      </c>
      <c r="B450" s="6" t="s">
        <v>555</v>
      </c>
      <c r="C450" s="32" t="s">
        <v>88</v>
      </c>
      <c r="D450" s="32" t="s">
        <v>556</v>
      </c>
      <c r="E450" s="33">
        <v>688.1</v>
      </c>
      <c r="F450" s="33">
        <v>126</v>
      </c>
      <c r="G450" s="34">
        <v>-12.1</v>
      </c>
      <c r="H450" s="34">
        <v>-12.1</v>
      </c>
      <c r="I450" s="34">
        <v>-7.7</v>
      </c>
      <c r="J450" s="34">
        <v>-1.5</v>
      </c>
      <c r="K450" s="34">
        <v>-1.5</v>
      </c>
      <c r="L450" s="34">
        <v>-34.9</v>
      </c>
      <c r="M450" s="34">
        <v>12.5</v>
      </c>
      <c r="N450" s="34">
        <v>-21.5</v>
      </c>
      <c r="O450" s="39"/>
      <c r="P450" s="34">
        <v>-21.5</v>
      </c>
    </row>
    <row r="451" spans="1:16" ht="15.75" thickBot="1" x14ac:dyDescent="0.3">
      <c r="A451" s="31">
        <v>450</v>
      </c>
      <c r="B451" s="6" t="s">
        <v>588</v>
      </c>
      <c r="C451" s="32" t="s">
        <v>90</v>
      </c>
      <c r="D451" s="32" t="s">
        <v>107</v>
      </c>
      <c r="E451" s="33">
        <v>999</v>
      </c>
      <c r="F451" s="33">
        <v>99</v>
      </c>
      <c r="G451" s="34">
        <v>-12.9</v>
      </c>
      <c r="H451" s="34">
        <v>-12.3</v>
      </c>
      <c r="I451" s="34">
        <v>-8.1</v>
      </c>
      <c r="J451" s="34">
        <v>-0.8</v>
      </c>
      <c r="K451" s="34">
        <v>-0.7</v>
      </c>
      <c r="L451" s="34">
        <v>-34.700000000000003</v>
      </c>
      <c r="M451" s="34">
        <v>12.1</v>
      </c>
      <c r="N451" s="34">
        <v>-21.5</v>
      </c>
      <c r="O451" s="39"/>
      <c r="P451" s="34">
        <v>-21.5</v>
      </c>
    </row>
    <row r="452" spans="1:16" ht="15.75" thickBot="1" x14ac:dyDescent="0.3">
      <c r="A452" s="31">
        <v>451</v>
      </c>
      <c r="B452" s="6" t="s">
        <v>561</v>
      </c>
      <c r="C452" s="32"/>
      <c r="D452" s="32" t="s">
        <v>562</v>
      </c>
      <c r="E452" s="33">
        <v>999</v>
      </c>
      <c r="F452" s="33">
        <v>105</v>
      </c>
      <c r="G452" s="34">
        <v>-12.6</v>
      </c>
      <c r="H452" s="34">
        <v>-12.6</v>
      </c>
      <c r="I452" s="34">
        <v>-8</v>
      </c>
      <c r="J452" s="34">
        <v>-0.9</v>
      </c>
      <c r="K452" s="34">
        <v>-1</v>
      </c>
      <c r="L452" s="34">
        <v>-35.1</v>
      </c>
      <c r="M452" s="34">
        <v>12.5</v>
      </c>
      <c r="N452" s="34">
        <v>-21.6</v>
      </c>
      <c r="O452" s="39"/>
      <c r="P452" s="34">
        <v>-21.6</v>
      </c>
    </row>
    <row r="453" spans="1:16" ht="15.75" thickBot="1" x14ac:dyDescent="0.3">
      <c r="A453" s="31">
        <v>452</v>
      </c>
      <c r="B453" s="6" t="s">
        <v>518</v>
      </c>
      <c r="C453" s="32" t="s">
        <v>106</v>
      </c>
      <c r="D453" s="32" t="s">
        <v>30</v>
      </c>
      <c r="E453" s="33">
        <v>750.6</v>
      </c>
      <c r="F453" s="33">
        <v>143</v>
      </c>
      <c r="G453" s="34">
        <v>-12.5</v>
      </c>
      <c r="H453" s="34">
        <v>-11.3</v>
      </c>
      <c r="I453" s="34">
        <v>-8.4</v>
      </c>
      <c r="J453" s="34">
        <v>-0.3</v>
      </c>
      <c r="K453" s="34">
        <v>-1.7</v>
      </c>
      <c r="L453" s="34">
        <v>-34.200000000000003</v>
      </c>
      <c r="M453" s="34">
        <v>11.5</v>
      </c>
      <c r="N453" s="34">
        <v>-21.7</v>
      </c>
      <c r="O453" s="39"/>
      <c r="P453" s="34">
        <v>-21.7</v>
      </c>
    </row>
    <row r="454" spans="1:16" ht="15.75" thickBot="1" x14ac:dyDescent="0.3">
      <c r="A454" s="31">
        <v>453</v>
      </c>
      <c r="B454" s="6" t="s">
        <v>669</v>
      </c>
      <c r="C454" s="32" t="s">
        <v>85</v>
      </c>
      <c r="D454" s="32" t="s">
        <v>45</v>
      </c>
      <c r="E454" s="33">
        <v>727.8</v>
      </c>
      <c r="F454" s="33">
        <v>75</v>
      </c>
      <c r="G454" s="34">
        <v>-13</v>
      </c>
      <c r="H454" s="34">
        <v>-12.8</v>
      </c>
      <c r="I454" s="34">
        <v>-8.3000000000000007</v>
      </c>
      <c r="J454" s="34">
        <v>-0.5</v>
      </c>
      <c r="K454" s="34">
        <v>-0.8</v>
      </c>
      <c r="L454" s="34">
        <v>-35.4</v>
      </c>
      <c r="M454" s="34">
        <v>12.6</v>
      </c>
      <c r="N454" s="34">
        <v>-21.8</v>
      </c>
      <c r="O454" s="39"/>
      <c r="P454" s="34">
        <v>-21.8</v>
      </c>
    </row>
    <row r="455" spans="1:16" ht="15.75" thickBot="1" x14ac:dyDescent="0.3">
      <c r="A455" s="31">
        <v>454</v>
      </c>
      <c r="B455" s="6" t="s">
        <v>569</v>
      </c>
      <c r="C455" s="32" t="s">
        <v>93</v>
      </c>
      <c r="D455" s="32" t="s">
        <v>17</v>
      </c>
      <c r="E455" s="33">
        <v>999</v>
      </c>
      <c r="F455" s="33">
        <v>84</v>
      </c>
      <c r="G455" s="34">
        <v>-13.1</v>
      </c>
      <c r="H455" s="34">
        <v>-12.7</v>
      </c>
      <c r="I455" s="34">
        <v>-8.4</v>
      </c>
      <c r="J455" s="34">
        <v>-0.4</v>
      </c>
      <c r="K455" s="34">
        <v>-0.8</v>
      </c>
      <c r="L455" s="34">
        <v>-35.5</v>
      </c>
      <c r="M455" s="34">
        <v>12.7</v>
      </c>
      <c r="N455" s="34">
        <v>-21.8</v>
      </c>
      <c r="O455" s="39"/>
      <c r="P455" s="34">
        <v>-21.8</v>
      </c>
    </row>
    <row r="456" spans="1:16" ht="15.75" thickBot="1" x14ac:dyDescent="0.3">
      <c r="A456" s="31">
        <v>455</v>
      </c>
      <c r="B456" s="6" t="s">
        <v>539</v>
      </c>
      <c r="C456" s="32"/>
      <c r="D456" s="32" t="s">
        <v>177</v>
      </c>
      <c r="E456" s="33">
        <v>663.7</v>
      </c>
      <c r="F456" s="33">
        <v>67</v>
      </c>
      <c r="G456" s="34">
        <v>-13.3</v>
      </c>
      <c r="H456" s="34">
        <v>-13.1</v>
      </c>
      <c r="I456" s="34">
        <v>-8</v>
      </c>
      <c r="J456" s="34">
        <v>-0.5</v>
      </c>
      <c r="K456" s="34">
        <v>-0.4</v>
      </c>
      <c r="L456" s="34">
        <v>-35.299999999999997</v>
      </c>
      <c r="M456" s="34">
        <v>12.5</v>
      </c>
      <c r="N456" s="34">
        <v>-21.8</v>
      </c>
      <c r="O456" s="39"/>
      <c r="P456" s="34">
        <v>-21.8</v>
      </c>
    </row>
    <row r="457" spans="1:16" ht="15.75" thickBot="1" x14ac:dyDescent="0.3">
      <c r="A457" s="31">
        <v>456</v>
      </c>
      <c r="B457" s="6" t="s">
        <v>686</v>
      </c>
      <c r="C457" s="32" t="s">
        <v>85</v>
      </c>
      <c r="D457" s="32" t="s">
        <v>17</v>
      </c>
      <c r="E457" s="33">
        <v>999</v>
      </c>
      <c r="F457" s="33">
        <v>136</v>
      </c>
      <c r="G457" s="34">
        <v>-12.7</v>
      </c>
      <c r="H457" s="34">
        <v>-11.5</v>
      </c>
      <c r="I457" s="34">
        <v>-8.4</v>
      </c>
      <c r="J457" s="34">
        <v>-1.1000000000000001</v>
      </c>
      <c r="K457" s="34">
        <v>-1.8</v>
      </c>
      <c r="L457" s="34">
        <v>-35.5</v>
      </c>
      <c r="M457" s="34">
        <v>12.7</v>
      </c>
      <c r="N457" s="34">
        <v>-21.8</v>
      </c>
      <c r="O457" s="39"/>
      <c r="P457" s="34">
        <v>-21.8</v>
      </c>
    </row>
    <row r="458" spans="1:16" ht="15.75" thickBot="1" x14ac:dyDescent="0.3">
      <c r="A458" s="31">
        <v>457</v>
      </c>
      <c r="B458" s="6" t="s">
        <v>550</v>
      </c>
      <c r="C458" s="32" t="s">
        <v>51</v>
      </c>
      <c r="D458" s="32" t="s">
        <v>17</v>
      </c>
      <c r="E458" s="33">
        <v>999</v>
      </c>
      <c r="F458" s="33">
        <v>90</v>
      </c>
      <c r="G458" s="34">
        <v>-12.8</v>
      </c>
      <c r="H458" s="34">
        <v>-12.6</v>
      </c>
      <c r="I458" s="34">
        <v>-8.1</v>
      </c>
      <c r="J458" s="34">
        <v>-0.8</v>
      </c>
      <c r="K458" s="34">
        <v>-1.3</v>
      </c>
      <c r="L458" s="34">
        <v>-35.5</v>
      </c>
      <c r="M458" s="34">
        <v>12.7</v>
      </c>
      <c r="N458" s="34">
        <v>-21.8</v>
      </c>
      <c r="O458" s="39"/>
      <c r="P458" s="34">
        <v>-21.8</v>
      </c>
    </row>
    <row r="459" spans="1:16" ht="15.75" thickBot="1" x14ac:dyDescent="0.3">
      <c r="A459" s="31">
        <v>458</v>
      </c>
      <c r="B459" s="6" t="s">
        <v>421</v>
      </c>
      <c r="C459" s="32"/>
      <c r="D459" s="32" t="s">
        <v>54</v>
      </c>
      <c r="E459" s="33">
        <v>999</v>
      </c>
      <c r="F459" s="33">
        <v>165</v>
      </c>
      <c r="G459" s="34">
        <v>-10.7</v>
      </c>
      <c r="H459" s="34">
        <v>-10.9</v>
      </c>
      <c r="I459" s="34">
        <v>-6.5</v>
      </c>
      <c r="J459" s="34">
        <v>-1.1000000000000001</v>
      </c>
      <c r="K459" s="34">
        <v>-0.8</v>
      </c>
      <c r="L459" s="34">
        <v>-30.1</v>
      </c>
      <c r="M459" s="34">
        <v>7.3</v>
      </c>
      <c r="N459" s="34">
        <v>-21.8</v>
      </c>
      <c r="O459" s="39"/>
      <c r="P459" s="34">
        <v>-21.8</v>
      </c>
    </row>
    <row r="460" spans="1:16" ht="15.75" thickBot="1" x14ac:dyDescent="0.3">
      <c r="A460" s="31">
        <v>459</v>
      </c>
      <c r="B460" s="6" t="s">
        <v>564</v>
      </c>
      <c r="C460" s="32" t="s">
        <v>47</v>
      </c>
      <c r="D460" s="32" t="s">
        <v>452</v>
      </c>
      <c r="E460" s="33">
        <v>653.20000000000005</v>
      </c>
      <c r="F460" s="33">
        <v>125</v>
      </c>
      <c r="G460" s="34">
        <v>-12.4</v>
      </c>
      <c r="H460" s="34">
        <v>-11.8</v>
      </c>
      <c r="I460" s="34">
        <v>-8.1999999999999993</v>
      </c>
      <c r="J460" s="34">
        <v>-0.7</v>
      </c>
      <c r="K460" s="34">
        <v>-1.3</v>
      </c>
      <c r="L460" s="34">
        <v>-34.299999999999997</v>
      </c>
      <c r="M460" s="34">
        <v>11.5</v>
      </c>
      <c r="N460" s="34">
        <v>-21.8</v>
      </c>
      <c r="O460" s="39"/>
      <c r="P460" s="34">
        <v>-21.8</v>
      </c>
    </row>
    <row r="461" spans="1:16" ht="15.75" thickBot="1" x14ac:dyDescent="0.3">
      <c r="A461" s="31">
        <v>460</v>
      </c>
      <c r="B461" s="6" t="s">
        <v>586</v>
      </c>
      <c r="C461" s="32"/>
      <c r="D461" s="32" t="s">
        <v>67</v>
      </c>
      <c r="E461" s="33">
        <v>999</v>
      </c>
      <c r="F461" s="33">
        <v>180</v>
      </c>
      <c r="G461" s="34">
        <v>-11.3</v>
      </c>
      <c r="H461" s="34">
        <v>-11.2</v>
      </c>
      <c r="I461" s="34">
        <v>-8.4</v>
      </c>
      <c r="J461" s="34">
        <v>-1.3</v>
      </c>
      <c r="K461" s="34">
        <v>-2.2000000000000002</v>
      </c>
      <c r="L461" s="34">
        <v>-34.4</v>
      </c>
      <c r="M461" s="34">
        <v>11.5</v>
      </c>
      <c r="N461" s="34">
        <v>-21.8</v>
      </c>
      <c r="O461" s="39"/>
      <c r="P461" s="34">
        <v>-21.8</v>
      </c>
    </row>
    <row r="462" spans="1:16" ht="15.75" thickBot="1" x14ac:dyDescent="0.3">
      <c r="A462" s="31">
        <v>461</v>
      </c>
      <c r="B462" s="6" t="s">
        <v>436</v>
      </c>
      <c r="C462" s="32"/>
      <c r="D462" s="32" t="s">
        <v>158</v>
      </c>
      <c r="E462" s="33">
        <v>599.6</v>
      </c>
      <c r="F462" s="33">
        <v>120</v>
      </c>
      <c r="G462" s="34">
        <v>-12.3</v>
      </c>
      <c r="H462" s="34">
        <v>-12.3</v>
      </c>
      <c r="I462" s="34">
        <v>-7.8</v>
      </c>
      <c r="J462" s="34">
        <v>-1</v>
      </c>
      <c r="K462" s="34">
        <v>-0.9</v>
      </c>
      <c r="L462" s="34">
        <v>-34.4</v>
      </c>
      <c r="M462" s="34">
        <v>11.5</v>
      </c>
      <c r="N462" s="34">
        <v>-21.9</v>
      </c>
      <c r="O462" s="39"/>
      <c r="P462" s="34">
        <v>-21.9</v>
      </c>
    </row>
    <row r="463" spans="1:16" ht="15.75" thickBot="1" x14ac:dyDescent="0.3">
      <c r="A463" s="31">
        <v>462</v>
      </c>
      <c r="B463" s="6" t="s">
        <v>552</v>
      </c>
      <c r="C463" s="32" t="s">
        <v>38</v>
      </c>
      <c r="D463" s="32" t="s">
        <v>67</v>
      </c>
      <c r="E463" s="33">
        <v>999</v>
      </c>
      <c r="F463" s="33">
        <v>151</v>
      </c>
      <c r="G463" s="34">
        <v>-11.9</v>
      </c>
      <c r="H463" s="34">
        <v>-11.4</v>
      </c>
      <c r="I463" s="34">
        <v>-7.4</v>
      </c>
      <c r="J463" s="34">
        <v>-1.9</v>
      </c>
      <c r="K463" s="34">
        <v>-1.7</v>
      </c>
      <c r="L463" s="34">
        <v>-34.4</v>
      </c>
      <c r="M463" s="34">
        <v>11.5</v>
      </c>
      <c r="N463" s="34">
        <v>-21.9</v>
      </c>
      <c r="O463" s="39"/>
      <c r="P463" s="34">
        <v>-21.9</v>
      </c>
    </row>
    <row r="464" spans="1:16" ht="15.75" thickBot="1" x14ac:dyDescent="0.3">
      <c r="A464" s="31">
        <v>463</v>
      </c>
      <c r="B464" s="6" t="s">
        <v>603</v>
      </c>
      <c r="C464" s="32" t="s">
        <v>65</v>
      </c>
      <c r="D464" s="32" t="s">
        <v>48</v>
      </c>
      <c r="E464" s="33">
        <v>746</v>
      </c>
      <c r="F464" s="33">
        <v>146</v>
      </c>
      <c r="G464" s="34">
        <v>-12.2</v>
      </c>
      <c r="H464" s="34">
        <v>-11.6</v>
      </c>
      <c r="I464" s="34">
        <v>-7.7</v>
      </c>
      <c r="J464" s="34">
        <v>-1.9</v>
      </c>
      <c r="K464" s="34">
        <v>-1.8</v>
      </c>
      <c r="L464" s="34">
        <v>-35.1</v>
      </c>
      <c r="M464" s="34">
        <v>12.1</v>
      </c>
      <c r="N464" s="34">
        <v>-21.9</v>
      </c>
      <c r="O464" s="39"/>
      <c r="P464" s="34">
        <v>-21.9</v>
      </c>
    </row>
    <row r="465" spans="1:16" ht="15.75" thickBot="1" x14ac:dyDescent="0.3">
      <c r="A465" s="31">
        <v>464</v>
      </c>
      <c r="B465" s="6" t="s">
        <v>438</v>
      </c>
      <c r="C465" s="32" t="s">
        <v>44</v>
      </c>
      <c r="D465" s="32" t="s">
        <v>36</v>
      </c>
      <c r="E465" s="33">
        <v>748.2</v>
      </c>
      <c r="F465" s="33">
        <v>213</v>
      </c>
      <c r="G465" s="34">
        <v>-10.3</v>
      </c>
      <c r="H465" s="34">
        <v>-9.6</v>
      </c>
      <c r="I465" s="34">
        <v>-7</v>
      </c>
      <c r="J465" s="34">
        <v>-1.7</v>
      </c>
      <c r="K465" s="34">
        <v>-1.6</v>
      </c>
      <c r="L465" s="34">
        <v>-30.3</v>
      </c>
      <c r="M465" s="34">
        <v>7.3</v>
      </c>
      <c r="N465" s="34">
        <v>-21.9</v>
      </c>
      <c r="O465" s="39"/>
      <c r="P465" s="34">
        <v>-21.9</v>
      </c>
    </row>
    <row r="466" spans="1:16" ht="15.75" thickBot="1" x14ac:dyDescent="0.3">
      <c r="A466" s="31">
        <v>465</v>
      </c>
      <c r="B466" s="6" t="s">
        <v>599</v>
      </c>
      <c r="C466" s="32" t="s">
        <v>179</v>
      </c>
      <c r="D466" s="32" t="s">
        <v>48</v>
      </c>
      <c r="E466" s="33">
        <v>725.2</v>
      </c>
      <c r="F466" s="33">
        <v>306</v>
      </c>
      <c r="G466" s="34">
        <v>-10.7</v>
      </c>
      <c r="H466" s="34">
        <v>-8.9</v>
      </c>
      <c r="I466" s="34">
        <v>-7.8</v>
      </c>
      <c r="J466" s="34">
        <v>-2.9</v>
      </c>
      <c r="K466" s="34">
        <v>-4.8</v>
      </c>
      <c r="L466" s="34">
        <v>-35.1</v>
      </c>
      <c r="M466" s="34">
        <v>12.1</v>
      </c>
      <c r="N466" s="34">
        <v>-22</v>
      </c>
      <c r="O466" s="39"/>
      <c r="P466" s="34">
        <v>-22</v>
      </c>
    </row>
    <row r="467" spans="1:16" ht="15.75" thickBot="1" x14ac:dyDescent="0.3">
      <c r="A467" s="31">
        <v>466</v>
      </c>
      <c r="B467" s="6" t="s">
        <v>577</v>
      </c>
      <c r="C467" s="32" t="s">
        <v>93</v>
      </c>
      <c r="D467" s="32" t="s">
        <v>241</v>
      </c>
      <c r="E467" s="33">
        <v>671.5</v>
      </c>
      <c r="F467" s="33">
        <v>142</v>
      </c>
      <c r="G467" s="34">
        <v>-12.4</v>
      </c>
      <c r="H467" s="34">
        <v>-11.3</v>
      </c>
      <c r="I467" s="34">
        <v>-8.1</v>
      </c>
      <c r="J467" s="34">
        <v>-1.3</v>
      </c>
      <c r="K467" s="34">
        <v>-1.9</v>
      </c>
      <c r="L467" s="34">
        <v>-35.1</v>
      </c>
      <c r="M467" s="34">
        <v>12.1</v>
      </c>
      <c r="N467" s="34">
        <v>-22</v>
      </c>
      <c r="O467" s="39"/>
      <c r="P467" s="34">
        <v>-22</v>
      </c>
    </row>
    <row r="468" spans="1:16" ht="15.75" thickBot="1" x14ac:dyDescent="0.3">
      <c r="A468" s="31">
        <v>467</v>
      </c>
      <c r="B468" s="6" t="s">
        <v>426</v>
      </c>
      <c r="C468" s="32" t="s">
        <v>42</v>
      </c>
      <c r="D468" s="32" t="s">
        <v>36</v>
      </c>
      <c r="E468" s="33">
        <v>749.4</v>
      </c>
      <c r="F468" s="33">
        <v>190</v>
      </c>
      <c r="G468" s="34">
        <v>-10.7</v>
      </c>
      <c r="H468" s="34">
        <v>-10.199999999999999</v>
      </c>
      <c r="I468" s="34">
        <v>-7.2</v>
      </c>
      <c r="J468" s="34">
        <v>-1</v>
      </c>
      <c r="K468" s="34">
        <v>-1.3</v>
      </c>
      <c r="L468" s="34">
        <v>-30.4</v>
      </c>
      <c r="M468" s="34">
        <v>7.3</v>
      </c>
      <c r="N468" s="34">
        <v>-22</v>
      </c>
      <c r="O468" s="39"/>
      <c r="P468" s="34">
        <v>-22</v>
      </c>
    </row>
    <row r="469" spans="1:16" ht="15.75" thickBot="1" x14ac:dyDescent="0.3">
      <c r="A469" s="31">
        <v>468</v>
      </c>
      <c r="B469" s="6" t="s">
        <v>483</v>
      </c>
      <c r="C469" s="32" t="s">
        <v>85</v>
      </c>
      <c r="D469" s="32" t="s">
        <v>110</v>
      </c>
      <c r="E469" s="33">
        <v>749.1</v>
      </c>
      <c r="F469" s="33">
        <v>175</v>
      </c>
      <c r="G469" s="34">
        <v>-10.7</v>
      </c>
      <c r="H469" s="34">
        <v>-11</v>
      </c>
      <c r="I469" s="34">
        <v>-6.9</v>
      </c>
      <c r="J469" s="34">
        <v>-0.3</v>
      </c>
      <c r="K469" s="34">
        <v>-1.5</v>
      </c>
      <c r="L469" s="34">
        <v>-30.4</v>
      </c>
      <c r="M469" s="34">
        <v>7.3</v>
      </c>
      <c r="N469" s="34">
        <v>-22</v>
      </c>
      <c r="O469" s="39"/>
      <c r="P469" s="34">
        <v>-22</v>
      </c>
    </row>
    <row r="470" spans="1:16" ht="15.75" thickBot="1" x14ac:dyDescent="0.3">
      <c r="A470" s="31">
        <v>469</v>
      </c>
      <c r="B470" s="6" t="s">
        <v>675</v>
      </c>
      <c r="C470" s="32" t="s">
        <v>33</v>
      </c>
      <c r="D470" s="32" t="s">
        <v>36</v>
      </c>
      <c r="E470" s="33">
        <v>999</v>
      </c>
      <c r="F470" s="33">
        <v>192</v>
      </c>
      <c r="G470" s="34">
        <v>-10.5</v>
      </c>
      <c r="H470" s="34">
        <v>-10.199999999999999</v>
      </c>
      <c r="I470" s="34">
        <v>-7.1</v>
      </c>
      <c r="J470" s="34">
        <v>-1.1000000000000001</v>
      </c>
      <c r="K470" s="34">
        <v>-1.4</v>
      </c>
      <c r="L470" s="34">
        <v>-30.4</v>
      </c>
      <c r="M470" s="34">
        <v>7.3</v>
      </c>
      <c r="N470" s="34">
        <v>-22.1</v>
      </c>
      <c r="O470" s="39"/>
      <c r="P470" s="34">
        <v>-22.1</v>
      </c>
    </row>
    <row r="471" spans="1:16" ht="15.75" thickBot="1" x14ac:dyDescent="0.3">
      <c r="A471" s="31">
        <v>470</v>
      </c>
      <c r="B471" s="6" t="s">
        <v>402</v>
      </c>
      <c r="C471" s="32" t="s">
        <v>56</v>
      </c>
      <c r="D471" s="32" t="s">
        <v>295</v>
      </c>
      <c r="E471" s="33">
        <v>502.5</v>
      </c>
      <c r="F471" s="33">
        <v>335</v>
      </c>
      <c r="G471" s="34">
        <v>-9</v>
      </c>
      <c r="H471" s="34">
        <v>-7.4</v>
      </c>
      <c r="I471" s="34">
        <v>-7.7</v>
      </c>
      <c r="J471" s="34">
        <v>-1.6</v>
      </c>
      <c r="K471" s="34">
        <v>-4.5999999999999996</v>
      </c>
      <c r="L471" s="34">
        <v>-30.4</v>
      </c>
      <c r="M471" s="34">
        <v>7.3</v>
      </c>
      <c r="N471" s="34">
        <v>-22.1</v>
      </c>
      <c r="O471" s="39"/>
      <c r="P471" s="34">
        <v>-22.1</v>
      </c>
    </row>
    <row r="472" spans="1:16" ht="15.75" thickBot="1" x14ac:dyDescent="0.3">
      <c r="A472" s="31">
        <v>471</v>
      </c>
      <c r="B472" s="6" t="s">
        <v>567</v>
      </c>
      <c r="C472" s="32" t="s">
        <v>101</v>
      </c>
      <c r="D472" s="32" t="s">
        <v>186</v>
      </c>
      <c r="E472" s="33">
        <v>733.6</v>
      </c>
      <c r="F472" s="33">
        <v>71</v>
      </c>
      <c r="G472" s="34">
        <v>-13.1</v>
      </c>
      <c r="H472" s="34">
        <v>-12.9</v>
      </c>
      <c r="I472" s="34">
        <v>-8</v>
      </c>
      <c r="J472" s="34">
        <v>-0.4</v>
      </c>
      <c r="K472" s="34">
        <v>-0.3</v>
      </c>
      <c r="L472" s="34">
        <v>-34.700000000000003</v>
      </c>
      <c r="M472" s="34">
        <v>11.5</v>
      </c>
      <c r="N472" s="34">
        <v>-22.1</v>
      </c>
      <c r="O472" s="39"/>
      <c r="P472" s="34">
        <v>-22.1</v>
      </c>
    </row>
    <row r="473" spans="1:16" ht="15.75" thickBot="1" x14ac:dyDescent="0.3">
      <c r="A473" s="31">
        <v>472</v>
      </c>
      <c r="B473" s="6" t="s">
        <v>545</v>
      </c>
      <c r="C473" s="32" t="s">
        <v>19</v>
      </c>
      <c r="D473" s="32" t="s">
        <v>17</v>
      </c>
      <c r="E473" s="33">
        <v>748.7</v>
      </c>
      <c r="F473" s="33">
        <v>86</v>
      </c>
      <c r="G473" s="34">
        <v>-12.9</v>
      </c>
      <c r="H473" s="34">
        <v>-12.7</v>
      </c>
      <c r="I473" s="34">
        <v>-8.4</v>
      </c>
      <c r="J473" s="34">
        <v>-0.8</v>
      </c>
      <c r="K473" s="34">
        <v>-0.9</v>
      </c>
      <c r="L473" s="34">
        <v>-35.799999999999997</v>
      </c>
      <c r="M473" s="34">
        <v>12.7</v>
      </c>
      <c r="N473" s="34">
        <v>-22.1</v>
      </c>
      <c r="O473" s="39"/>
      <c r="P473" s="34">
        <v>-22.1</v>
      </c>
    </row>
    <row r="474" spans="1:16" ht="15.75" thickBot="1" x14ac:dyDescent="0.3">
      <c r="A474" s="31">
        <v>473</v>
      </c>
      <c r="B474" s="6" t="s">
        <v>576</v>
      </c>
      <c r="C474" s="32"/>
      <c r="D474" s="32" t="s">
        <v>20</v>
      </c>
      <c r="E474" s="33">
        <v>999</v>
      </c>
      <c r="F474" s="33">
        <v>66</v>
      </c>
      <c r="G474" s="34">
        <v>-13.4</v>
      </c>
      <c r="H474" s="34">
        <v>-13.1</v>
      </c>
      <c r="I474" s="34">
        <v>-8.1</v>
      </c>
      <c r="J474" s="34">
        <v>-0.7</v>
      </c>
      <c r="K474" s="34">
        <v>-0.5</v>
      </c>
      <c r="L474" s="34">
        <v>-35.799999999999997</v>
      </c>
      <c r="M474" s="34">
        <v>12.7</v>
      </c>
      <c r="N474" s="34">
        <v>-22.1</v>
      </c>
      <c r="O474" s="39"/>
      <c r="P474" s="34">
        <v>-22.1</v>
      </c>
    </row>
    <row r="475" spans="1:16" ht="15.75" thickBot="1" x14ac:dyDescent="0.3">
      <c r="A475" s="31">
        <v>474</v>
      </c>
      <c r="B475" s="6" t="s">
        <v>568</v>
      </c>
      <c r="C475" s="32"/>
      <c r="D475" s="32" t="s">
        <v>17</v>
      </c>
      <c r="E475" s="33">
        <v>999</v>
      </c>
      <c r="F475" s="33">
        <v>81</v>
      </c>
      <c r="G475" s="34">
        <v>-13.3</v>
      </c>
      <c r="H475" s="34">
        <v>-12.9</v>
      </c>
      <c r="I475" s="34">
        <v>-8.4</v>
      </c>
      <c r="J475" s="34">
        <v>-0.3</v>
      </c>
      <c r="K475" s="34">
        <v>-0.9</v>
      </c>
      <c r="L475" s="34">
        <v>-35.9</v>
      </c>
      <c r="M475" s="34">
        <v>12.7</v>
      </c>
      <c r="N475" s="34">
        <v>-22.2</v>
      </c>
      <c r="O475" s="39"/>
      <c r="P475" s="34">
        <v>-22.2</v>
      </c>
    </row>
    <row r="476" spans="1:16" ht="15.75" thickBot="1" x14ac:dyDescent="0.3">
      <c r="A476" s="31">
        <v>475</v>
      </c>
      <c r="B476" s="6" t="s">
        <v>575</v>
      </c>
      <c r="C476" s="32" t="s">
        <v>51</v>
      </c>
      <c r="D476" s="32" t="s">
        <v>20</v>
      </c>
      <c r="E476" s="33">
        <v>999</v>
      </c>
      <c r="F476" s="33">
        <v>83</v>
      </c>
      <c r="G476" s="34">
        <v>-13.2</v>
      </c>
      <c r="H476" s="34">
        <v>-12.6</v>
      </c>
      <c r="I476" s="34">
        <v>-8.6</v>
      </c>
      <c r="J476" s="34">
        <v>-0.3</v>
      </c>
      <c r="K476" s="34">
        <v>-1.2</v>
      </c>
      <c r="L476" s="34">
        <v>-35.9</v>
      </c>
      <c r="M476" s="34">
        <v>12.7</v>
      </c>
      <c r="N476" s="34">
        <v>-22.2</v>
      </c>
      <c r="O476" s="39"/>
      <c r="P476" s="34">
        <v>-22.2</v>
      </c>
    </row>
    <row r="477" spans="1:16" ht="15.75" thickBot="1" x14ac:dyDescent="0.3">
      <c r="A477" s="31">
        <v>476</v>
      </c>
      <c r="B477" s="6" t="s">
        <v>547</v>
      </c>
      <c r="C477" s="32"/>
      <c r="D477" s="32" t="s">
        <v>158</v>
      </c>
      <c r="E477" s="33">
        <v>999</v>
      </c>
      <c r="F477" s="33">
        <v>132</v>
      </c>
      <c r="G477" s="34">
        <v>-12.3</v>
      </c>
      <c r="H477" s="34">
        <v>-11.9</v>
      </c>
      <c r="I477" s="34">
        <v>-7.8</v>
      </c>
      <c r="J477" s="34">
        <v>-1.3</v>
      </c>
      <c r="K477" s="34">
        <v>-1.4</v>
      </c>
      <c r="L477" s="34">
        <v>-34.799999999999997</v>
      </c>
      <c r="M477" s="34">
        <v>11.5</v>
      </c>
      <c r="N477" s="34">
        <v>-22.2</v>
      </c>
      <c r="O477" s="39"/>
      <c r="P477" s="34">
        <v>-22.2</v>
      </c>
    </row>
    <row r="478" spans="1:16" ht="15.75" thickBot="1" x14ac:dyDescent="0.3">
      <c r="A478" s="31">
        <v>477</v>
      </c>
      <c r="B478" s="6" t="s">
        <v>573</v>
      </c>
      <c r="C478" s="32" t="s">
        <v>44</v>
      </c>
      <c r="D478" s="32" t="s">
        <v>120</v>
      </c>
      <c r="E478" s="33">
        <v>747.4</v>
      </c>
      <c r="F478" s="33">
        <v>115</v>
      </c>
      <c r="G478" s="34">
        <v>-12.8</v>
      </c>
      <c r="H478" s="34">
        <v>-12.1</v>
      </c>
      <c r="I478" s="34">
        <v>-8.4</v>
      </c>
      <c r="J478" s="34">
        <v>-0.9</v>
      </c>
      <c r="K478" s="34">
        <v>-1.6</v>
      </c>
      <c r="L478" s="34">
        <v>-35.700000000000003</v>
      </c>
      <c r="M478" s="34">
        <v>12.5</v>
      </c>
      <c r="N478" s="34">
        <v>-22.2</v>
      </c>
      <c r="O478" s="39"/>
      <c r="P478" s="34">
        <v>-22.2</v>
      </c>
    </row>
    <row r="479" spans="1:16" ht="15.75" thickBot="1" x14ac:dyDescent="0.3">
      <c r="A479" s="31">
        <v>478</v>
      </c>
      <c r="B479" s="6" t="s">
        <v>624</v>
      </c>
      <c r="C479" s="32"/>
      <c r="D479" s="32" t="s">
        <v>48</v>
      </c>
      <c r="E479" s="33">
        <v>999</v>
      </c>
      <c r="F479" s="33">
        <v>95</v>
      </c>
      <c r="G479" s="34">
        <v>-12.8</v>
      </c>
      <c r="H479" s="34">
        <v>-12.6</v>
      </c>
      <c r="I479" s="34">
        <v>-7.9</v>
      </c>
      <c r="J479" s="34">
        <v>-1.2</v>
      </c>
      <c r="K479" s="34">
        <v>-0.9</v>
      </c>
      <c r="L479" s="34">
        <v>-35.4</v>
      </c>
      <c r="M479" s="34">
        <v>12.1</v>
      </c>
      <c r="N479" s="34">
        <v>-22.3</v>
      </c>
      <c r="O479" s="39"/>
      <c r="P479" s="34">
        <v>-22.3</v>
      </c>
    </row>
    <row r="480" spans="1:16" ht="15.75" thickBot="1" x14ac:dyDescent="0.3">
      <c r="A480" s="31">
        <v>479</v>
      </c>
      <c r="B480" s="6" t="s">
        <v>563</v>
      </c>
      <c r="C480" s="32"/>
      <c r="D480" s="32" t="s">
        <v>20</v>
      </c>
      <c r="E480" s="33">
        <v>999</v>
      </c>
      <c r="F480" s="33">
        <v>59</v>
      </c>
      <c r="G480" s="34">
        <v>-13.6</v>
      </c>
      <c r="H480" s="34">
        <v>-13.2</v>
      </c>
      <c r="I480" s="34">
        <v>-8.4</v>
      </c>
      <c r="J480" s="34">
        <v>-0.4</v>
      </c>
      <c r="K480" s="34">
        <v>-0.5</v>
      </c>
      <c r="L480" s="34">
        <v>-36.1</v>
      </c>
      <c r="M480" s="34">
        <v>12.7</v>
      </c>
      <c r="N480" s="34">
        <v>-22.4</v>
      </c>
      <c r="O480" s="39"/>
      <c r="P480" s="34">
        <v>-22.4</v>
      </c>
    </row>
    <row r="481" spans="1:16" ht="15.75" thickBot="1" x14ac:dyDescent="0.3">
      <c r="A481" s="31">
        <v>480</v>
      </c>
      <c r="B481" s="6" t="s">
        <v>458</v>
      </c>
      <c r="C481" s="32" t="s">
        <v>58</v>
      </c>
      <c r="D481" s="32" t="s">
        <v>154</v>
      </c>
      <c r="E481" s="33">
        <v>722.6</v>
      </c>
      <c r="F481" s="33">
        <v>126</v>
      </c>
      <c r="G481" s="34">
        <v>-11.5</v>
      </c>
      <c r="H481" s="34">
        <v>-11.6</v>
      </c>
      <c r="I481" s="34">
        <v>-6.5</v>
      </c>
      <c r="J481" s="34">
        <v>-0.9</v>
      </c>
      <c r="K481" s="34">
        <v>-0.3</v>
      </c>
      <c r="L481" s="34">
        <v>-30.8</v>
      </c>
      <c r="M481" s="34">
        <v>7.3</v>
      </c>
      <c r="N481" s="34">
        <v>-22.4</v>
      </c>
      <c r="O481" s="39"/>
      <c r="P481" s="34">
        <v>-22.4</v>
      </c>
    </row>
    <row r="482" spans="1:16" ht="15.75" thickBot="1" x14ac:dyDescent="0.3">
      <c r="A482" s="31">
        <v>481</v>
      </c>
      <c r="B482" s="6" t="s">
        <v>714</v>
      </c>
      <c r="C482" s="32" t="s">
        <v>44</v>
      </c>
      <c r="D482" s="32" t="s">
        <v>28</v>
      </c>
      <c r="E482" s="33">
        <v>999</v>
      </c>
      <c r="F482" s="33">
        <v>75</v>
      </c>
      <c r="G482" s="34">
        <v>-13.1</v>
      </c>
      <c r="H482" s="34">
        <v>-12.8</v>
      </c>
      <c r="I482" s="34">
        <v>-8.3000000000000007</v>
      </c>
      <c r="J482" s="34">
        <v>-0.8</v>
      </c>
      <c r="K482" s="34">
        <v>-1</v>
      </c>
      <c r="L482" s="34">
        <v>-36</v>
      </c>
      <c r="M482" s="34">
        <v>12.6</v>
      </c>
      <c r="N482" s="34">
        <v>-22.5</v>
      </c>
      <c r="O482" s="39"/>
      <c r="P482" s="34">
        <v>-22.5</v>
      </c>
    </row>
    <row r="483" spans="1:16" ht="15.75" thickBot="1" x14ac:dyDescent="0.3">
      <c r="A483" s="31">
        <v>482</v>
      </c>
      <c r="B483" s="6" t="s">
        <v>435</v>
      </c>
      <c r="C483" s="32" t="s">
        <v>90</v>
      </c>
      <c r="D483" s="32" t="s">
        <v>36</v>
      </c>
      <c r="E483" s="33">
        <v>716.2</v>
      </c>
      <c r="F483" s="33">
        <v>279</v>
      </c>
      <c r="G483" s="34">
        <v>-10</v>
      </c>
      <c r="H483" s="34">
        <v>-8.5</v>
      </c>
      <c r="I483" s="34">
        <v>-8.8000000000000007</v>
      </c>
      <c r="J483" s="34">
        <v>-0.2</v>
      </c>
      <c r="K483" s="34">
        <v>-3.3</v>
      </c>
      <c r="L483" s="34">
        <v>-30.8</v>
      </c>
      <c r="M483" s="34">
        <v>7.3</v>
      </c>
      <c r="N483" s="34">
        <v>-22.5</v>
      </c>
      <c r="O483" s="39"/>
      <c r="P483" s="34">
        <v>-22.5</v>
      </c>
    </row>
    <row r="484" spans="1:16" ht="15.75" thickBot="1" x14ac:dyDescent="0.3">
      <c r="A484" s="31">
        <v>483</v>
      </c>
      <c r="B484" s="6" t="s">
        <v>591</v>
      </c>
      <c r="C484" s="32" t="s">
        <v>38</v>
      </c>
      <c r="D484" s="32" t="s">
        <v>120</v>
      </c>
      <c r="E484" s="33">
        <v>999</v>
      </c>
      <c r="F484" s="33">
        <v>147</v>
      </c>
      <c r="G484" s="34">
        <v>-12.2</v>
      </c>
      <c r="H484" s="34">
        <v>-11.9</v>
      </c>
      <c r="I484" s="34">
        <v>-7.6</v>
      </c>
      <c r="J484" s="34">
        <v>-2.1</v>
      </c>
      <c r="K484" s="34">
        <v>-2.2000000000000002</v>
      </c>
      <c r="L484" s="34">
        <v>-35.9</v>
      </c>
      <c r="M484" s="34">
        <v>12.5</v>
      </c>
      <c r="N484" s="34">
        <v>-22.5</v>
      </c>
      <c r="O484" s="39"/>
      <c r="P484" s="34">
        <v>-22.5</v>
      </c>
    </row>
    <row r="485" spans="1:16" ht="15.75" thickBot="1" x14ac:dyDescent="0.3">
      <c r="A485" s="31">
        <v>484</v>
      </c>
      <c r="B485" s="6" t="s">
        <v>695</v>
      </c>
      <c r="C485" s="32"/>
      <c r="D485" s="32" t="s">
        <v>45</v>
      </c>
      <c r="E485" s="33">
        <v>999</v>
      </c>
      <c r="F485" s="33">
        <v>56</v>
      </c>
      <c r="G485" s="34">
        <v>-13.7</v>
      </c>
      <c r="H485" s="34">
        <v>-13.3</v>
      </c>
      <c r="I485" s="34">
        <v>-8.5</v>
      </c>
      <c r="J485" s="34">
        <v>-0.1</v>
      </c>
      <c r="K485" s="34">
        <v>-0.5</v>
      </c>
      <c r="L485" s="34">
        <v>-36.1</v>
      </c>
      <c r="M485" s="34">
        <v>12.6</v>
      </c>
      <c r="N485" s="34">
        <v>-22.5</v>
      </c>
      <c r="O485" s="39"/>
      <c r="P485" s="34">
        <v>-22.5</v>
      </c>
    </row>
    <row r="486" spans="1:16" ht="15.75" thickBot="1" x14ac:dyDescent="0.3">
      <c r="A486" s="31">
        <v>485</v>
      </c>
      <c r="B486" s="6" t="s">
        <v>697</v>
      </c>
      <c r="C486" s="32" t="s">
        <v>85</v>
      </c>
      <c r="D486" s="32" t="s">
        <v>28</v>
      </c>
      <c r="E486" s="33">
        <v>999</v>
      </c>
      <c r="F486" s="33">
        <v>86</v>
      </c>
      <c r="G486" s="34">
        <v>-13.2</v>
      </c>
      <c r="H486" s="34">
        <v>-12.7</v>
      </c>
      <c r="I486" s="34">
        <v>-8.6999999999999993</v>
      </c>
      <c r="J486" s="34">
        <v>-0.3</v>
      </c>
      <c r="K486" s="34">
        <v>-1.3</v>
      </c>
      <c r="L486" s="34">
        <v>-36.1</v>
      </c>
      <c r="M486" s="34">
        <v>12.6</v>
      </c>
      <c r="N486" s="34">
        <v>-22.5</v>
      </c>
      <c r="O486" s="39"/>
      <c r="P486" s="34">
        <v>-22.5</v>
      </c>
    </row>
    <row r="487" spans="1:16" ht="15.75" thickBot="1" x14ac:dyDescent="0.3">
      <c r="A487" s="31">
        <v>486</v>
      </c>
      <c r="B487" s="6" t="s">
        <v>724</v>
      </c>
      <c r="C487" s="32" t="s">
        <v>44</v>
      </c>
      <c r="D487" s="32" t="s">
        <v>28</v>
      </c>
      <c r="E487" s="33">
        <v>999</v>
      </c>
      <c r="F487" s="33">
        <v>56</v>
      </c>
      <c r="G487" s="34">
        <v>-13.6</v>
      </c>
      <c r="H487" s="34">
        <v>-13.4</v>
      </c>
      <c r="I487" s="34">
        <v>-8.3000000000000007</v>
      </c>
      <c r="J487" s="34">
        <v>-0.5</v>
      </c>
      <c r="K487" s="34">
        <v>-0.3</v>
      </c>
      <c r="L487" s="34">
        <v>-36.1</v>
      </c>
      <c r="M487" s="34">
        <v>12.6</v>
      </c>
      <c r="N487" s="34">
        <v>-22.5</v>
      </c>
      <c r="O487" s="39"/>
      <c r="P487" s="34">
        <v>-22.5</v>
      </c>
    </row>
    <row r="488" spans="1:16" ht="15.75" thickBot="1" x14ac:dyDescent="0.3">
      <c r="A488" s="31">
        <v>487</v>
      </c>
      <c r="B488" s="6" t="s">
        <v>553</v>
      </c>
      <c r="C488" s="32"/>
      <c r="D488" s="32" t="s">
        <v>17</v>
      </c>
      <c r="E488" s="33">
        <v>999</v>
      </c>
      <c r="F488" s="33">
        <v>112</v>
      </c>
      <c r="G488" s="34">
        <v>-13</v>
      </c>
      <c r="H488" s="34">
        <v>-12</v>
      </c>
      <c r="I488" s="34">
        <v>-7.8</v>
      </c>
      <c r="J488" s="34">
        <v>-1.6</v>
      </c>
      <c r="K488" s="34">
        <v>-1.8</v>
      </c>
      <c r="L488" s="34">
        <v>-36.200000000000003</v>
      </c>
      <c r="M488" s="34">
        <v>12.7</v>
      </c>
      <c r="N488" s="34">
        <v>-22.5</v>
      </c>
      <c r="O488" s="39"/>
      <c r="P488" s="34">
        <v>-22.5</v>
      </c>
    </row>
    <row r="489" spans="1:16" ht="15.75" thickBot="1" x14ac:dyDescent="0.3">
      <c r="A489" s="31">
        <v>488</v>
      </c>
      <c r="B489" s="6" t="s">
        <v>723</v>
      </c>
      <c r="C489" s="32" t="s">
        <v>16</v>
      </c>
      <c r="D489" s="32" t="s">
        <v>207</v>
      </c>
      <c r="E489" s="33">
        <v>748.8</v>
      </c>
      <c r="F489" s="33">
        <v>160</v>
      </c>
      <c r="G489" s="34">
        <v>-12.2</v>
      </c>
      <c r="H489" s="34">
        <v>-11.2</v>
      </c>
      <c r="I489" s="34">
        <v>-8.8000000000000007</v>
      </c>
      <c r="J489" s="34">
        <v>-1</v>
      </c>
      <c r="K489" s="34">
        <v>-2.5</v>
      </c>
      <c r="L489" s="34">
        <v>-35.700000000000003</v>
      </c>
      <c r="M489" s="34">
        <v>12.1</v>
      </c>
      <c r="N489" s="34">
        <v>-22.6</v>
      </c>
      <c r="O489" s="39"/>
      <c r="P489" s="34">
        <v>-22.6</v>
      </c>
    </row>
    <row r="490" spans="1:16" ht="15.75" thickBot="1" x14ac:dyDescent="0.3">
      <c r="A490" s="31">
        <v>489</v>
      </c>
      <c r="B490" s="6" t="s">
        <v>648</v>
      </c>
      <c r="C490" s="32" t="s">
        <v>93</v>
      </c>
      <c r="D490" s="32" t="s">
        <v>28</v>
      </c>
      <c r="E490" s="33">
        <v>999</v>
      </c>
      <c r="F490" s="33">
        <v>66</v>
      </c>
      <c r="G490" s="34">
        <v>-13.5</v>
      </c>
      <c r="H490" s="34">
        <v>-13.2</v>
      </c>
      <c r="I490" s="34">
        <v>-8.5</v>
      </c>
      <c r="J490" s="34">
        <v>-0.3</v>
      </c>
      <c r="K490" s="34">
        <v>-0.6</v>
      </c>
      <c r="L490" s="34">
        <v>-36.200000000000003</v>
      </c>
      <c r="M490" s="34">
        <v>12.6</v>
      </c>
      <c r="N490" s="34">
        <v>-22.6</v>
      </c>
      <c r="O490" s="39"/>
      <c r="P490" s="34">
        <v>-22.6</v>
      </c>
    </row>
    <row r="491" spans="1:16" ht="15.75" thickBot="1" x14ac:dyDescent="0.3">
      <c r="A491" s="31">
        <v>490</v>
      </c>
      <c r="B491" s="6" t="s">
        <v>590</v>
      </c>
      <c r="C491" s="32" t="s">
        <v>103</v>
      </c>
      <c r="D491" s="32" t="s">
        <v>120</v>
      </c>
      <c r="E491" s="33">
        <v>737.3</v>
      </c>
      <c r="F491" s="33">
        <v>89</v>
      </c>
      <c r="G491" s="34">
        <v>-13.2</v>
      </c>
      <c r="H491" s="34">
        <v>-12.7</v>
      </c>
      <c r="I491" s="34">
        <v>-8.1</v>
      </c>
      <c r="J491" s="34">
        <v>-0.9</v>
      </c>
      <c r="K491" s="34">
        <v>-1.1000000000000001</v>
      </c>
      <c r="L491" s="34">
        <v>-36.1</v>
      </c>
      <c r="M491" s="34">
        <v>12.5</v>
      </c>
      <c r="N491" s="34">
        <v>-22.6</v>
      </c>
      <c r="O491" s="39"/>
      <c r="P491" s="34">
        <v>-22.6</v>
      </c>
    </row>
    <row r="492" spans="1:16" ht="15.75" thickBot="1" x14ac:dyDescent="0.3">
      <c r="A492" s="31">
        <v>491</v>
      </c>
      <c r="B492" s="6" t="s">
        <v>544</v>
      </c>
      <c r="C492" s="32" t="s">
        <v>33</v>
      </c>
      <c r="D492" s="32" t="s">
        <v>158</v>
      </c>
      <c r="E492" s="33">
        <v>738.9</v>
      </c>
      <c r="F492" s="33">
        <v>114</v>
      </c>
      <c r="G492" s="34">
        <v>-12.6</v>
      </c>
      <c r="H492" s="34">
        <v>-12.2</v>
      </c>
      <c r="I492" s="34">
        <v>-8.1999999999999993</v>
      </c>
      <c r="J492" s="34">
        <v>-1</v>
      </c>
      <c r="K492" s="34">
        <v>-1.2</v>
      </c>
      <c r="L492" s="34">
        <v>-35.1</v>
      </c>
      <c r="M492" s="34">
        <v>11.5</v>
      </c>
      <c r="N492" s="34">
        <v>-22.6</v>
      </c>
      <c r="O492" s="39"/>
      <c r="P492" s="34">
        <v>-22.6</v>
      </c>
    </row>
    <row r="493" spans="1:16" ht="15.75" thickBot="1" x14ac:dyDescent="0.3">
      <c r="A493" s="31">
        <v>492</v>
      </c>
      <c r="B493" s="6" t="s">
        <v>427</v>
      </c>
      <c r="C493" s="32"/>
      <c r="D493" s="32" t="s">
        <v>107</v>
      </c>
      <c r="E493" s="33">
        <v>700.7</v>
      </c>
      <c r="F493" s="33">
        <v>99</v>
      </c>
      <c r="G493" s="34">
        <v>-12.9</v>
      </c>
      <c r="H493" s="34">
        <v>-12.4</v>
      </c>
      <c r="I493" s="34">
        <v>-8.6</v>
      </c>
      <c r="J493" s="34">
        <v>-0.6</v>
      </c>
      <c r="K493" s="34">
        <v>-1.2</v>
      </c>
      <c r="L493" s="34">
        <v>-35.700000000000003</v>
      </c>
      <c r="M493" s="34">
        <v>12.1</v>
      </c>
      <c r="N493" s="34">
        <v>-22.6</v>
      </c>
      <c r="O493" s="39"/>
      <c r="P493" s="34">
        <v>-22.6</v>
      </c>
    </row>
    <row r="494" spans="1:16" ht="15.75" thickBot="1" x14ac:dyDescent="0.3">
      <c r="A494" s="31">
        <v>493</v>
      </c>
      <c r="B494" s="6" t="s">
        <v>765</v>
      </c>
      <c r="C494" s="32" t="s">
        <v>56</v>
      </c>
      <c r="D494" s="32" t="s">
        <v>766</v>
      </c>
      <c r="E494" s="33">
        <v>732.4</v>
      </c>
      <c r="F494" s="33">
        <v>95</v>
      </c>
      <c r="G494" s="34">
        <v>-13</v>
      </c>
      <c r="H494" s="34">
        <v>-12.5</v>
      </c>
      <c r="I494" s="34">
        <v>-8.6</v>
      </c>
      <c r="J494" s="34">
        <v>-0.7</v>
      </c>
      <c r="K494" s="34">
        <v>-1</v>
      </c>
      <c r="L494" s="34">
        <v>-35.799999999999997</v>
      </c>
      <c r="M494" s="34">
        <v>12.1</v>
      </c>
      <c r="N494" s="34">
        <v>-22.7</v>
      </c>
      <c r="O494" s="39"/>
      <c r="P494" s="34">
        <v>-22.7</v>
      </c>
    </row>
    <row r="495" spans="1:16" ht="15.75" thickBot="1" x14ac:dyDescent="0.3">
      <c r="A495" s="31">
        <v>494</v>
      </c>
      <c r="B495" s="6" t="s">
        <v>581</v>
      </c>
      <c r="C495" s="32"/>
      <c r="D495" s="32" t="s">
        <v>17</v>
      </c>
      <c r="E495" s="33">
        <v>999</v>
      </c>
      <c r="F495" s="33">
        <v>65</v>
      </c>
      <c r="G495" s="34">
        <v>-13.5</v>
      </c>
      <c r="H495" s="34">
        <v>-13.2</v>
      </c>
      <c r="I495" s="34">
        <v>-8.4</v>
      </c>
      <c r="J495" s="34">
        <v>-0.7</v>
      </c>
      <c r="K495" s="34">
        <v>-0.5</v>
      </c>
      <c r="L495" s="34">
        <v>-36.4</v>
      </c>
      <c r="M495" s="34">
        <v>12.7</v>
      </c>
      <c r="N495" s="34">
        <v>-22.7</v>
      </c>
      <c r="O495" s="39"/>
      <c r="P495" s="34">
        <v>-22.7</v>
      </c>
    </row>
    <row r="496" spans="1:16" ht="15.75" thickBot="1" x14ac:dyDescent="0.3">
      <c r="A496" s="31">
        <v>495</v>
      </c>
      <c r="B496" s="6" t="s">
        <v>538</v>
      </c>
      <c r="C496" s="32" t="s">
        <v>33</v>
      </c>
      <c r="D496" s="32" t="s">
        <v>17</v>
      </c>
      <c r="E496" s="33">
        <v>999</v>
      </c>
      <c r="F496" s="33">
        <v>79</v>
      </c>
      <c r="G496" s="34">
        <v>-13.3</v>
      </c>
      <c r="H496" s="34">
        <v>-13</v>
      </c>
      <c r="I496" s="34">
        <v>-8.5</v>
      </c>
      <c r="J496" s="34">
        <v>-0.6</v>
      </c>
      <c r="K496" s="34">
        <v>-0.9</v>
      </c>
      <c r="L496" s="34">
        <v>-36.4</v>
      </c>
      <c r="M496" s="34">
        <v>12.7</v>
      </c>
      <c r="N496" s="34">
        <v>-22.7</v>
      </c>
      <c r="O496" s="39"/>
      <c r="P496" s="34">
        <v>-22.7</v>
      </c>
    </row>
    <row r="497" spans="1:16" ht="15.75" thickBot="1" x14ac:dyDescent="0.3">
      <c r="A497" s="31">
        <v>496</v>
      </c>
      <c r="B497" s="6" t="s">
        <v>549</v>
      </c>
      <c r="C497" s="32" t="s">
        <v>93</v>
      </c>
      <c r="D497" s="32" t="s">
        <v>67</v>
      </c>
      <c r="E497" s="33">
        <v>650.79999999999995</v>
      </c>
      <c r="F497" s="33">
        <v>110</v>
      </c>
      <c r="G497" s="34">
        <v>-13.1</v>
      </c>
      <c r="H497" s="34">
        <v>-12.1</v>
      </c>
      <c r="I497" s="34">
        <v>-8.6999999999999993</v>
      </c>
      <c r="J497" s="34">
        <v>0</v>
      </c>
      <c r="K497" s="34">
        <v>-1.3</v>
      </c>
      <c r="L497" s="34">
        <v>-35.299999999999997</v>
      </c>
      <c r="M497" s="34">
        <v>11.5</v>
      </c>
      <c r="N497" s="34">
        <v>-22.7</v>
      </c>
      <c r="O497" s="39"/>
      <c r="P497" s="34">
        <v>-22.7</v>
      </c>
    </row>
    <row r="498" spans="1:16" ht="15.75" thickBot="1" x14ac:dyDescent="0.3">
      <c r="A498" s="31">
        <v>497</v>
      </c>
      <c r="B498" s="6" t="s">
        <v>600</v>
      </c>
      <c r="C498" s="32" t="s">
        <v>80</v>
      </c>
      <c r="D498" s="32" t="s">
        <v>17</v>
      </c>
      <c r="E498" s="33">
        <v>999</v>
      </c>
      <c r="F498" s="33">
        <v>58</v>
      </c>
      <c r="G498" s="34">
        <v>-13.6</v>
      </c>
      <c r="H498" s="34">
        <v>-13.2</v>
      </c>
      <c r="I498" s="34">
        <v>-8.6</v>
      </c>
      <c r="J498" s="34">
        <v>-0.4</v>
      </c>
      <c r="K498" s="34">
        <v>-0.6</v>
      </c>
      <c r="L498" s="34">
        <v>-36.5</v>
      </c>
      <c r="M498" s="34">
        <v>12.7</v>
      </c>
      <c r="N498" s="34">
        <v>-22.8</v>
      </c>
      <c r="O498" s="39"/>
      <c r="P498" s="34">
        <v>-22.8</v>
      </c>
    </row>
    <row r="499" spans="1:16" ht="15.75" thickBot="1" x14ac:dyDescent="0.3">
      <c r="A499" s="31">
        <v>498</v>
      </c>
      <c r="B499" s="6" t="s">
        <v>582</v>
      </c>
      <c r="C499" s="32" t="s">
        <v>88</v>
      </c>
      <c r="D499" s="32" t="s">
        <v>17</v>
      </c>
      <c r="E499" s="33">
        <v>751</v>
      </c>
      <c r="F499" s="33">
        <v>68</v>
      </c>
      <c r="G499" s="34">
        <v>-13.7</v>
      </c>
      <c r="H499" s="34">
        <v>-13</v>
      </c>
      <c r="I499" s="34">
        <v>-8.6</v>
      </c>
      <c r="J499" s="34">
        <v>-0.4</v>
      </c>
      <c r="K499" s="34">
        <v>-0.8</v>
      </c>
      <c r="L499" s="34">
        <v>-36.5</v>
      </c>
      <c r="M499" s="34">
        <v>12.7</v>
      </c>
      <c r="N499" s="34">
        <v>-22.8</v>
      </c>
      <c r="O499" s="39"/>
      <c r="P499" s="34">
        <v>-22.8</v>
      </c>
    </row>
    <row r="500" spans="1:16" ht="15.75" thickBot="1" x14ac:dyDescent="0.3">
      <c r="A500" s="31">
        <v>499</v>
      </c>
      <c r="B500" s="6" t="s">
        <v>580</v>
      </c>
      <c r="C500" s="32" t="s">
        <v>82</v>
      </c>
      <c r="D500" s="32" t="s">
        <v>17</v>
      </c>
      <c r="E500" s="33">
        <v>999</v>
      </c>
      <c r="F500" s="33">
        <v>69</v>
      </c>
      <c r="G500" s="34">
        <v>-13.6</v>
      </c>
      <c r="H500" s="34">
        <v>-12.9</v>
      </c>
      <c r="I500" s="34">
        <v>-8.5</v>
      </c>
      <c r="J500" s="34">
        <v>-0.6</v>
      </c>
      <c r="K500" s="34">
        <v>-0.8</v>
      </c>
      <c r="L500" s="34">
        <v>-36.5</v>
      </c>
      <c r="M500" s="34">
        <v>12.7</v>
      </c>
      <c r="N500" s="34">
        <v>-22.8</v>
      </c>
      <c r="O500" s="39"/>
      <c r="P500" s="34">
        <v>-22.8</v>
      </c>
    </row>
    <row r="501" spans="1:16" ht="15.75" thickBot="1" x14ac:dyDescent="0.3">
      <c r="A501" s="31">
        <v>500</v>
      </c>
      <c r="B501" s="6" t="s">
        <v>404</v>
      </c>
      <c r="C501" s="32" t="s">
        <v>179</v>
      </c>
      <c r="D501" s="32" t="s">
        <v>281</v>
      </c>
      <c r="E501" s="33">
        <v>659</v>
      </c>
      <c r="F501" s="33">
        <v>227</v>
      </c>
      <c r="G501" s="34">
        <v>-10.199999999999999</v>
      </c>
      <c r="H501" s="34">
        <v>-10</v>
      </c>
      <c r="I501" s="34">
        <v>-7.1</v>
      </c>
      <c r="J501" s="34">
        <v>-1.6</v>
      </c>
      <c r="K501" s="34">
        <v>-2.2999999999999998</v>
      </c>
      <c r="L501" s="34">
        <v>-31.1</v>
      </c>
      <c r="M501" s="34">
        <v>7.3</v>
      </c>
      <c r="N501" s="34">
        <v>-22.8</v>
      </c>
      <c r="O501" s="39"/>
      <c r="P501" s="34">
        <v>-22.8</v>
      </c>
    </row>
    <row r="502" spans="1:16" ht="15.75" thickBot="1" x14ac:dyDescent="0.3">
      <c r="A502" s="31">
        <v>501</v>
      </c>
      <c r="B502" s="6" t="s">
        <v>782</v>
      </c>
      <c r="C502" s="32" t="s">
        <v>80</v>
      </c>
      <c r="D502" s="32" t="s">
        <v>783</v>
      </c>
      <c r="E502" s="33">
        <v>999</v>
      </c>
      <c r="F502" s="33">
        <v>67</v>
      </c>
      <c r="G502" s="34">
        <v>-13.6</v>
      </c>
      <c r="H502" s="34">
        <v>-13.1</v>
      </c>
      <c r="I502" s="34">
        <v>-8.5</v>
      </c>
      <c r="J502" s="34">
        <v>-0.4</v>
      </c>
      <c r="K502" s="34">
        <v>-0.8</v>
      </c>
      <c r="L502" s="34">
        <v>-36.4</v>
      </c>
      <c r="M502" s="34">
        <v>12.6</v>
      </c>
      <c r="N502" s="34">
        <v>-22.9</v>
      </c>
      <c r="O502" s="39"/>
      <c r="P502" s="34">
        <v>-22.9</v>
      </c>
    </row>
    <row r="503" spans="1:16" ht="15.75" thickBot="1" x14ac:dyDescent="0.3">
      <c r="A503" s="31">
        <v>502</v>
      </c>
      <c r="B503" s="6" t="s">
        <v>583</v>
      </c>
      <c r="C503" s="32" t="s">
        <v>82</v>
      </c>
      <c r="D503" s="32" t="s">
        <v>158</v>
      </c>
      <c r="E503" s="33">
        <v>999</v>
      </c>
      <c r="F503" s="33">
        <v>87</v>
      </c>
      <c r="G503" s="34">
        <v>-13.1</v>
      </c>
      <c r="H503" s="34">
        <v>-12.7</v>
      </c>
      <c r="I503" s="34">
        <v>-8.1999999999999993</v>
      </c>
      <c r="J503" s="34">
        <v>-0.5</v>
      </c>
      <c r="K503" s="34">
        <v>-0.9</v>
      </c>
      <c r="L503" s="34">
        <v>-35.4</v>
      </c>
      <c r="M503" s="34">
        <v>11.5</v>
      </c>
      <c r="N503" s="34">
        <v>-22.9</v>
      </c>
      <c r="O503" s="39"/>
      <c r="P503" s="34">
        <v>-22.9</v>
      </c>
    </row>
    <row r="504" spans="1:16" ht="15.75" thickBot="1" x14ac:dyDescent="0.3">
      <c r="A504" s="31">
        <v>503</v>
      </c>
      <c r="B504" s="6" t="s">
        <v>643</v>
      </c>
      <c r="C504" s="32"/>
      <c r="D504" s="32" t="s">
        <v>17</v>
      </c>
      <c r="E504" s="33">
        <v>999</v>
      </c>
      <c r="F504" s="33">
        <v>57</v>
      </c>
      <c r="G504" s="34">
        <v>-13.7</v>
      </c>
      <c r="H504" s="34">
        <v>-13.4</v>
      </c>
      <c r="I504" s="34">
        <v>-8.5</v>
      </c>
      <c r="J504" s="34">
        <v>-0.4</v>
      </c>
      <c r="K504" s="34">
        <v>-0.6</v>
      </c>
      <c r="L504" s="34">
        <v>-36.6</v>
      </c>
      <c r="M504" s="34">
        <v>12.7</v>
      </c>
      <c r="N504" s="34">
        <v>-22.9</v>
      </c>
      <c r="O504" s="39"/>
      <c r="P504" s="34">
        <v>-22.9</v>
      </c>
    </row>
    <row r="505" spans="1:16" ht="15.75" thickBot="1" x14ac:dyDescent="0.3">
      <c r="A505" s="31">
        <v>504</v>
      </c>
      <c r="B505" s="6" t="s">
        <v>546</v>
      </c>
      <c r="C505" s="32" t="s">
        <v>40</v>
      </c>
      <c r="D505" s="32" t="s">
        <v>67</v>
      </c>
      <c r="E505" s="33">
        <v>999</v>
      </c>
      <c r="F505" s="33">
        <v>103</v>
      </c>
      <c r="G505" s="34">
        <v>-12.7</v>
      </c>
      <c r="H505" s="34">
        <v>-12.2</v>
      </c>
      <c r="I505" s="34">
        <v>-8.1</v>
      </c>
      <c r="J505" s="34">
        <v>-1.4</v>
      </c>
      <c r="K505" s="34">
        <v>-1.1000000000000001</v>
      </c>
      <c r="L505" s="34">
        <v>-35.4</v>
      </c>
      <c r="M505" s="34">
        <v>11.5</v>
      </c>
      <c r="N505" s="34">
        <v>-22.9</v>
      </c>
      <c r="O505" s="39"/>
      <c r="P505" s="34">
        <v>-22.9</v>
      </c>
    </row>
    <row r="506" spans="1:16" ht="15.75" thickBot="1" x14ac:dyDescent="0.3">
      <c r="A506" s="31">
        <v>505</v>
      </c>
      <c r="B506" s="6" t="s">
        <v>620</v>
      </c>
      <c r="C506" s="32"/>
      <c r="D506" s="32" t="s">
        <v>17</v>
      </c>
      <c r="E506" s="33">
        <v>999</v>
      </c>
      <c r="F506" s="33">
        <v>43</v>
      </c>
      <c r="G506" s="34">
        <v>-14</v>
      </c>
      <c r="H506" s="34">
        <v>-13.6</v>
      </c>
      <c r="I506" s="34">
        <v>-8.6</v>
      </c>
      <c r="J506" s="34">
        <v>-0.2</v>
      </c>
      <c r="K506" s="34">
        <v>-0.3</v>
      </c>
      <c r="L506" s="34">
        <v>-36.6</v>
      </c>
      <c r="M506" s="34">
        <v>12.7</v>
      </c>
      <c r="N506" s="34">
        <v>-22.9</v>
      </c>
      <c r="O506" s="39"/>
      <c r="P506" s="34">
        <v>-22.9</v>
      </c>
    </row>
    <row r="507" spans="1:16" ht="15.75" thickBot="1" x14ac:dyDescent="0.3">
      <c r="A507" s="31">
        <v>506</v>
      </c>
      <c r="B507" s="6" t="s">
        <v>662</v>
      </c>
      <c r="C507" s="32" t="s">
        <v>103</v>
      </c>
      <c r="D507" s="32" t="s">
        <v>83</v>
      </c>
      <c r="E507" s="33">
        <v>676.9</v>
      </c>
      <c r="F507" s="33">
        <v>98</v>
      </c>
      <c r="G507" s="34">
        <v>-12.9</v>
      </c>
      <c r="H507" s="34">
        <v>-12.7</v>
      </c>
      <c r="I507" s="34">
        <v>-8.3000000000000007</v>
      </c>
      <c r="J507" s="34">
        <v>-1</v>
      </c>
      <c r="K507" s="34">
        <v>-1.2</v>
      </c>
      <c r="L507" s="34">
        <v>-36.1</v>
      </c>
      <c r="M507" s="34">
        <v>12.1</v>
      </c>
      <c r="N507" s="34">
        <v>-22.9</v>
      </c>
      <c r="O507" s="39"/>
      <c r="P507" s="34">
        <v>-22.9</v>
      </c>
    </row>
    <row r="508" spans="1:16" ht="15.75" thickBot="1" x14ac:dyDescent="0.3">
      <c r="A508" s="31">
        <v>507</v>
      </c>
      <c r="B508" s="6" t="s">
        <v>618</v>
      </c>
      <c r="C508" s="32"/>
      <c r="D508" s="32" t="s">
        <v>619</v>
      </c>
      <c r="E508" s="33">
        <v>751</v>
      </c>
      <c r="F508" s="33">
        <v>112</v>
      </c>
      <c r="G508" s="34">
        <v>-12.8</v>
      </c>
      <c r="H508" s="34">
        <v>-12.3</v>
      </c>
      <c r="I508" s="34">
        <v>-8.5</v>
      </c>
      <c r="J508" s="34">
        <v>-0.6</v>
      </c>
      <c r="K508" s="34">
        <v>-1.4</v>
      </c>
      <c r="L508" s="34">
        <v>-35.5</v>
      </c>
      <c r="M508" s="34">
        <v>11.5</v>
      </c>
      <c r="N508" s="34">
        <v>-23</v>
      </c>
      <c r="O508" s="39"/>
      <c r="P508" s="34">
        <v>-23</v>
      </c>
    </row>
    <row r="509" spans="1:16" ht="15.75" thickBot="1" x14ac:dyDescent="0.3">
      <c r="A509" s="31">
        <v>508</v>
      </c>
      <c r="B509" s="6" t="s">
        <v>610</v>
      </c>
      <c r="C509" s="32" t="s">
        <v>58</v>
      </c>
      <c r="D509" s="32" t="s">
        <v>611</v>
      </c>
      <c r="E509" s="33">
        <v>999</v>
      </c>
      <c r="F509" s="33">
        <v>109</v>
      </c>
      <c r="G509" s="34">
        <v>-13.1</v>
      </c>
      <c r="H509" s="34">
        <v>-12.4</v>
      </c>
      <c r="I509" s="34">
        <v>-8.8000000000000007</v>
      </c>
      <c r="J509" s="34">
        <v>0.1</v>
      </c>
      <c r="K509" s="34">
        <v>-1.4</v>
      </c>
      <c r="L509" s="34">
        <v>-35.6</v>
      </c>
      <c r="M509" s="34">
        <v>11.5</v>
      </c>
      <c r="N509" s="34">
        <v>-23</v>
      </c>
      <c r="O509" s="39"/>
      <c r="P509" s="34">
        <v>-23</v>
      </c>
    </row>
    <row r="510" spans="1:16" ht="15.75" thickBot="1" x14ac:dyDescent="0.3">
      <c r="A510" s="31">
        <v>509</v>
      </c>
      <c r="B510" s="6" t="s">
        <v>708</v>
      </c>
      <c r="C510" s="32" t="s">
        <v>51</v>
      </c>
      <c r="D510" s="32" t="s">
        <v>207</v>
      </c>
      <c r="E510" s="33">
        <v>999</v>
      </c>
      <c r="F510" s="33">
        <v>84</v>
      </c>
      <c r="G510" s="34">
        <v>-13.2</v>
      </c>
      <c r="H510" s="34">
        <v>-12.9</v>
      </c>
      <c r="I510" s="34">
        <v>-8.1999999999999993</v>
      </c>
      <c r="J510" s="34">
        <v>-0.8</v>
      </c>
      <c r="K510" s="34">
        <v>-1.1000000000000001</v>
      </c>
      <c r="L510" s="34">
        <v>-36.200000000000003</v>
      </c>
      <c r="M510" s="34">
        <v>12.1</v>
      </c>
      <c r="N510" s="34">
        <v>-23</v>
      </c>
      <c r="O510" s="39"/>
      <c r="P510" s="34">
        <v>-23</v>
      </c>
    </row>
    <row r="511" spans="1:16" ht="15.75" thickBot="1" x14ac:dyDescent="0.3">
      <c r="A511" s="31">
        <v>510</v>
      </c>
      <c r="B511" s="6" t="s">
        <v>592</v>
      </c>
      <c r="C511" s="32"/>
      <c r="D511" s="32" t="s">
        <v>17</v>
      </c>
      <c r="E511" s="33">
        <v>741</v>
      </c>
      <c r="F511" s="33">
        <v>65</v>
      </c>
      <c r="G511" s="34">
        <v>-13.4</v>
      </c>
      <c r="H511" s="34">
        <v>-13</v>
      </c>
      <c r="I511" s="34">
        <v>-8.6</v>
      </c>
      <c r="J511" s="34">
        <v>-0.8</v>
      </c>
      <c r="K511" s="34">
        <v>-1</v>
      </c>
      <c r="L511" s="34">
        <v>-36.799999999999997</v>
      </c>
      <c r="M511" s="34">
        <v>12.7</v>
      </c>
      <c r="N511" s="34">
        <v>-23.1</v>
      </c>
      <c r="O511" s="39"/>
      <c r="P511" s="34">
        <v>-23.1</v>
      </c>
    </row>
    <row r="512" spans="1:16" ht="15.75" thickBot="1" x14ac:dyDescent="0.3">
      <c r="A512" s="31">
        <v>511</v>
      </c>
      <c r="B512" s="6" t="s">
        <v>456</v>
      </c>
      <c r="C512" s="32"/>
      <c r="D512" s="32" t="s">
        <v>36</v>
      </c>
      <c r="E512" s="33">
        <v>745.7</v>
      </c>
      <c r="F512" s="33">
        <v>210</v>
      </c>
      <c r="G512" s="34">
        <v>-10.7</v>
      </c>
      <c r="H512" s="34">
        <v>-10.3</v>
      </c>
      <c r="I512" s="34">
        <v>-6.9</v>
      </c>
      <c r="J512" s="34">
        <v>-1.3</v>
      </c>
      <c r="K512" s="34">
        <v>-2.2000000000000002</v>
      </c>
      <c r="L512" s="34">
        <v>-31.4</v>
      </c>
      <c r="M512" s="34">
        <v>7.3</v>
      </c>
      <c r="N512" s="34">
        <v>-23.1</v>
      </c>
      <c r="O512" s="39"/>
      <c r="P512" s="34">
        <v>-23.1</v>
      </c>
    </row>
    <row r="513" spans="1:16" ht="15.75" thickBot="1" x14ac:dyDescent="0.3">
      <c r="A513" s="31">
        <v>512</v>
      </c>
      <c r="B513" s="6" t="s">
        <v>672</v>
      </c>
      <c r="C513" s="32" t="s">
        <v>33</v>
      </c>
      <c r="D513" s="32" t="s">
        <v>48</v>
      </c>
      <c r="E513" s="33">
        <v>999</v>
      </c>
      <c r="F513" s="33">
        <v>101</v>
      </c>
      <c r="G513" s="34">
        <v>-13</v>
      </c>
      <c r="H513" s="34">
        <v>-12.4</v>
      </c>
      <c r="I513" s="34">
        <v>-8.6999999999999993</v>
      </c>
      <c r="J513" s="34">
        <v>-0.7</v>
      </c>
      <c r="K513" s="34">
        <v>-1.5</v>
      </c>
      <c r="L513" s="34">
        <v>-36.299999999999997</v>
      </c>
      <c r="M513" s="34">
        <v>12.1</v>
      </c>
      <c r="N513" s="34">
        <v>-23.1</v>
      </c>
      <c r="O513" s="39"/>
      <c r="P513" s="34">
        <v>-23.1</v>
      </c>
    </row>
    <row r="514" spans="1:16" ht="15.75" thickBot="1" x14ac:dyDescent="0.3">
      <c r="A514" s="31">
        <v>513</v>
      </c>
      <c r="B514" s="6" t="s">
        <v>565</v>
      </c>
      <c r="C514" s="32"/>
      <c r="D514" s="32" t="s">
        <v>17</v>
      </c>
      <c r="E514" s="33">
        <v>748.5</v>
      </c>
      <c r="F514" s="33">
        <v>51</v>
      </c>
      <c r="G514" s="34">
        <v>-14.1</v>
      </c>
      <c r="H514" s="34">
        <v>-13.4</v>
      </c>
      <c r="I514" s="34">
        <v>-9</v>
      </c>
      <c r="J514" s="34">
        <v>0.1</v>
      </c>
      <c r="K514" s="34">
        <v>-0.5</v>
      </c>
      <c r="L514" s="34">
        <v>-36.799999999999997</v>
      </c>
      <c r="M514" s="34">
        <v>12.7</v>
      </c>
      <c r="N514" s="34">
        <v>-23.1</v>
      </c>
      <c r="O514" s="39"/>
      <c r="P514" s="34">
        <v>-23.1</v>
      </c>
    </row>
    <row r="515" spans="1:16" ht="15.75" thickBot="1" x14ac:dyDescent="0.3">
      <c r="A515" s="31">
        <v>514</v>
      </c>
      <c r="B515" s="6" t="s">
        <v>574</v>
      </c>
      <c r="C515" s="32" t="s">
        <v>103</v>
      </c>
      <c r="D515" s="32" t="s">
        <v>67</v>
      </c>
      <c r="E515" s="33">
        <v>999</v>
      </c>
      <c r="F515" s="33">
        <v>76</v>
      </c>
      <c r="G515" s="34">
        <v>-13.2</v>
      </c>
      <c r="H515" s="34">
        <v>-12.8</v>
      </c>
      <c r="I515" s="34">
        <v>-8.1999999999999993</v>
      </c>
      <c r="J515" s="34">
        <v>-0.7</v>
      </c>
      <c r="K515" s="34">
        <v>-0.9</v>
      </c>
      <c r="L515" s="34">
        <v>-35.700000000000003</v>
      </c>
      <c r="M515" s="34">
        <v>11.5</v>
      </c>
      <c r="N515" s="34">
        <v>-23.2</v>
      </c>
      <c r="O515" s="39"/>
      <c r="P515" s="34">
        <v>-23.2</v>
      </c>
    </row>
    <row r="516" spans="1:16" ht="15.75" thickBot="1" x14ac:dyDescent="0.3">
      <c r="A516" s="31">
        <v>515</v>
      </c>
      <c r="B516" s="6" t="s">
        <v>606</v>
      </c>
      <c r="C516" s="32" t="s">
        <v>56</v>
      </c>
      <c r="D516" s="32" t="s">
        <v>17</v>
      </c>
      <c r="E516" s="33">
        <v>999</v>
      </c>
      <c r="F516" s="33">
        <v>70</v>
      </c>
      <c r="G516" s="34">
        <v>-13.7</v>
      </c>
      <c r="H516" s="34">
        <v>-13.1</v>
      </c>
      <c r="I516" s="34">
        <v>-8.8000000000000007</v>
      </c>
      <c r="J516" s="34">
        <v>-0.4</v>
      </c>
      <c r="K516" s="34">
        <v>-0.9</v>
      </c>
      <c r="L516" s="34">
        <v>-36.9</v>
      </c>
      <c r="M516" s="34">
        <v>12.7</v>
      </c>
      <c r="N516" s="34">
        <v>-23.2</v>
      </c>
      <c r="O516" s="39"/>
      <c r="P516" s="34">
        <v>-23.2</v>
      </c>
    </row>
    <row r="517" spans="1:16" ht="15.75" thickBot="1" x14ac:dyDescent="0.3">
      <c r="A517" s="31">
        <v>516</v>
      </c>
      <c r="B517" s="6" t="s">
        <v>593</v>
      </c>
      <c r="C517" s="32"/>
      <c r="D517" s="32" t="s">
        <v>17</v>
      </c>
      <c r="E517" s="33">
        <v>999</v>
      </c>
      <c r="F517" s="33">
        <v>74</v>
      </c>
      <c r="G517" s="34">
        <v>-13.8</v>
      </c>
      <c r="H517" s="34">
        <v>-13</v>
      </c>
      <c r="I517" s="34">
        <v>-8.5</v>
      </c>
      <c r="J517" s="34">
        <v>-0.5</v>
      </c>
      <c r="K517" s="34">
        <v>-1.1000000000000001</v>
      </c>
      <c r="L517" s="34">
        <v>-36.9</v>
      </c>
      <c r="M517" s="34">
        <v>12.7</v>
      </c>
      <c r="N517" s="34">
        <v>-23.2</v>
      </c>
      <c r="O517" s="39"/>
      <c r="P517" s="34">
        <v>-23.2</v>
      </c>
    </row>
    <row r="518" spans="1:16" ht="15.75" thickBot="1" x14ac:dyDescent="0.3">
      <c r="A518" s="31">
        <v>517</v>
      </c>
      <c r="B518" s="6" t="s">
        <v>559</v>
      </c>
      <c r="C518" s="32" t="s">
        <v>33</v>
      </c>
      <c r="D518" s="32" t="s">
        <v>20</v>
      </c>
      <c r="E518" s="33">
        <v>749.9</v>
      </c>
      <c r="F518" s="33">
        <v>60</v>
      </c>
      <c r="G518" s="34">
        <v>-13.7</v>
      </c>
      <c r="H518" s="34">
        <v>-13.2</v>
      </c>
      <c r="I518" s="34">
        <v>-8.6</v>
      </c>
      <c r="J518" s="34">
        <v>-0.7</v>
      </c>
      <c r="K518" s="34">
        <v>-0.7</v>
      </c>
      <c r="L518" s="34">
        <v>-37</v>
      </c>
      <c r="M518" s="34">
        <v>12.7</v>
      </c>
      <c r="N518" s="34">
        <v>-23.3</v>
      </c>
      <c r="O518" s="39"/>
      <c r="P518" s="34">
        <v>-23.3</v>
      </c>
    </row>
    <row r="519" spans="1:16" ht="15.75" thickBot="1" x14ac:dyDescent="0.3">
      <c r="A519" s="31">
        <v>518</v>
      </c>
      <c r="B519" s="6" t="s">
        <v>629</v>
      </c>
      <c r="C519" s="32" t="s">
        <v>65</v>
      </c>
      <c r="D519" s="32" t="s">
        <v>120</v>
      </c>
      <c r="E519" s="33">
        <v>707.5</v>
      </c>
      <c r="F519" s="33">
        <v>113</v>
      </c>
      <c r="G519" s="34">
        <v>-12.9</v>
      </c>
      <c r="H519" s="34">
        <v>-12.5</v>
      </c>
      <c r="I519" s="34">
        <v>-8.1</v>
      </c>
      <c r="J519" s="34">
        <v>-1.6</v>
      </c>
      <c r="K519" s="34">
        <v>-1.7</v>
      </c>
      <c r="L519" s="34">
        <v>-36.799999999999997</v>
      </c>
      <c r="M519" s="34">
        <v>12.5</v>
      </c>
      <c r="N519" s="34">
        <v>-23.3</v>
      </c>
      <c r="O519" s="39"/>
      <c r="P519" s="34">
        <v>-23.3</v>
      </c>
    </row>
    <row r="520" spans="1:16" ht="15.75" thickBot="1" x14ac:dyDescent="0.3">
      <c r="A520" s="31">
        <v>519</v>
      </c>
      <c r="B520" s="6" t="s">
        <v>737</v>
      </c>
      <c r="C520" s="32" t="s">
        <v>19</v>
      </c>
      <c r="D520" s="32" t="s">
        <v>48</v>
      </c>
      <c r="E520" s="33">
        <v>999</v>
      </c>
      <c r="F520" s="33">
        <v>94</v>
      </c>
      <c r="G520" s="34">
        <v>-13.1</v>
      </c>
      <c r="H520" s="34">
        <v>-12.6</v>
      </c>
      <c r="I520" s="34">
        <v>-8.1</v>
      </c>
      <c r="J520" s="34">
        <v>-1.5</v>
      </c>
      <c r="K520" s="34">
        <v>-1.2</v>
      </c>
      <c r="L520" s="34">
        <v>-36.5</v>
      </c>
      <c r="M520" s="34">
        <v>12.1</v>
      </c>
      <c r="N520" s="34">
        <v>-23.3</v>
      </c>
      <c r="O520" s="39"/>
      <c r="P520" s="34">
        <v>-23.3</v>
      </c>
    </row>
    <row r="521" spans="1:16" ht="15.75" thickBot="1" x14ac:dyDescent="0.3">
      <c r="A521" s="31">
        <v>520</v>
      </c>
      <c r="B521" s="6" t="s">
        <v>666</v>
      </c>
      <c r="C521" s="32"/>
      <c r="D521" s="32" t="s">
        <v>120</v>
      </c>
      <c r="E521" s="33">
        <v>999</v>
      </c>
      <c r="F521" s="33">
        <v>71</v>
      </c>
      <c r="G521" s="34">
        <v>-13.6</v>
      </c>
      <c r="H521" s="34">
        <v>-13.2</v>
      </c>
      <c r="I521" s="34">
        <v>-8.1999999999999993</v>
      </c>
      <c r="J521" s="34">
        <v>-0.9</v>
      </c>
      <c r="K521" s="34">
        <v>-0.9</v>
      </c>
      <c r="L521" s="34">
        <v>-36.799999999999997</v>
      </c>
      <c r="M521" s="34">
        <v>12.5</v>
      </c>
      <c r="N521" s="34">
        <v>-23.3</v>
      </c>
      <c r="O521" s="39"/>
      <c r="P521" s="34">
        <v>-23.3</v>
      </c>
    </row>
    <row r="522" spans="1:16" ht="15.75" thickBot="1" x14ac:dyDescent="0.3">
      <c r="A522" s="31">
        <v>521</v>
      </c>
      <c r="B522" s="6" t="s">
        <v>635</v>
      </c>
      <c r="C522" s="32" t="s">
        <v>40</v>
      </c>
      <c r="D522" s="32" t="s">
        <v>120</v>
      </c>
      <c r="E522" s="33">
        <v>999</v>
      </c>
      <c r="F522" s="33">
        <v>57</v>
      </c>
      <c r="G522" s="34">
        <v>-13.8</v>
      </c>
      <c r="H522" s="34">
        <v>-13.4</v>
      </c>
      <c r="I522" s="34">
        <v>-8.4</v>
      </c>
      <c r="J522" s="34">
        <v>-0.5</v>
      </c>
      <c r="K522" s="34">
        <v>-0.7</v>
      </c>
      <c r="L522" s="34">
        <v>-36.799999999999997</v>
      </c>
      <c r="M522" s="34">
        <v>12.5</v>
      </c>
      <c r="N522" s="34">
        <v>-23.4</v>
      </c>
      <c r="O522" s="39"/>
      <c r="P522" s="34">
        <v>-23.4</v>
      </c>
    </row>
    <row r="523" spans="1:16" ht="15.75" thickBot="1" x14ac:dyDescent="0.3">
      <c r="A523" s="31">
        <v>522</v>
      </c>
      <c r="B523" s="6" t="s">
        <v>627</v>
      </c>
      <c r="C523" s="32" t="s">
        <v>90</v>
      </c>
      <c r="D523" s="32" t="s">
        <v>114</v>
      </c>
      <c r="E523" s="33">
        <v>999</v>
      </c>
      <c r="F523" s="33">
        <v>69</v>
      </c>
      <c r="G523" s="34">
        <v>-13.4</v>
      </c>
      <c r="H523" s="34">
        <v>-13.2</v>
      </c>
      <c r="I523" s="34">
        <v>-8.6</v>
      </c>
      <c r="J523" s="34">
        <v>-0.8</v>
      </c>
      <c r="K523" s="34">
        <v>-0.9</v>
      </c>
      <c r="L523" s="34">
        <v>-36.799999999999997</v>
      </c>
      <c r="M523" s="34">
        <v>12.5</v>
      </c>
      <c r="N523" s="34">
        <v>-23.4</v>
      </c>
      <c r="O523" s="39"/>
      <c r="P523" s="34">
        <v>-23.4</v>
      </c>
    </row>
    <row r="524" spans="1:16" ht="15.75" thickBot="1" x14ac:dyDescent="0.3">
      <c r="A524" s="31">
        <v>523</v>
      </c>
      <c r="B524" s="6" t="s">
        <v>718</v>
      </c>
      <c r="C524" s="32" t="s">
        <v>60</v>
      </c>
      <c r="D524" s="32" t="s">
        <v>48</v>
      </c>
      <c r="E524" s="33">
        <v>750.2</v>
      </c>
      <c r="F524" s="33">
        <v>86</v>
      </c>
      <c r="G524" s="34">
        <v>-13.2</v>
      </c>
      <c r="H524" s="34">
        <v>-12.7</v>
      </c>
      <c r="I524" s="34">
        <v>-8.3000000000000007</v>
      </c>
      <c r="J524" s="34">
        <v>-1.1000000000000001</v>
      </c>
      <c r="K524" s="34">
        <v>-1.2</v>
      </c>
      <c r="L524" s="34">
        <v>-36.5</v>
      </c>
      <c r="M524" s="34">
        <v>12.1</v>
      </c>
      <c r="N524" s="34">
        <v>-23.4</v>
      </c>
      <c r="O524" s="39"/>
      <c r="P524" s="34">
        <v>-23.4</v>
      </c>
    </row>
    <row r="525" spans="1:16" ht="15.75" thickBot="1" x14ac:dyDescent="0.3">
      <c r="A525" s="31">
        <v>524</v>
      </c>
      <c r="B525" s="6" t="s">
        <v>696</v>
      </c>
      <c r="C525" s="32" t="s">
        <v>85</v>
      </c>
      <c r="D525" s="32" t="s">
        <v>158</v>
      </c>
      <c r="E525" s="33">
        <v>999</v>
      </c>
      <c r="F525" s="33">
        <v>59</v>
      </c>
      <c r="G525" s="34">
        <v>-13.5</v>
      </c>
      <c r="H525" s="34">
        <v>-13.2</v>
      </c>
      <c r="I525" s="34">
        <v>-8.5</v>
      </c>
      <c r="J525" s="34">
        <v>-0.3</v>
      </c>
      <c r="K525" s="34">
        <v>-0.4</v>
      </c>
      <c r="L525" s="34">
        <v>-35.9</v>
      </c>
      <c r="M525" s="34">
        <v>11.5</v>
      </c>
      <c r="N525" s="34">
        <v>-23.4</v>
      </c>
      <c r="O525" s="39"/>
      <c r="P525" s="34">
        <v>-23.4</v>
      </c>
    </row>
    <row r="526" spans="1:16" ht="15.75" thickBot="1" x14ac:dyDescent="0.3">
      <c r="A526" s="31">
        <v>525</v>
      </c>
      <c r="B526" s="6" t="s">
        <v>585</v>
      </c>
      <c r="C526" s="32" t="s">
        <v>70</v>
      </c>
      <c r="D526" s="32" t="s">
        <v>17</v>
      </c>
      <c r="E526" s="33">
        <v>999</v>
      </c>
      <c r="F526" s="33">
        <v>40</v>
      </c>
      <c r="G526" s="34">
        <v>-14.2</v>
      </c>
      <c r="H526" s="34">
        <v>-13.6</v>
      </c>
      <c r="I526" s="34">
        <v>-8.8000000000000007</v>
      </c>
      <c r="J526" s="34">
        <v>-0.2</v>
      </c>
      <c r="K526" s="34">
        <v>-0.3</v>
      </c>
      <c r="L526" s="34">
        <v>-37.1</v>
      </c>
      <c r="M526" s="34">
        <v>12.7</v>
      </c>
      <c r="N526" s="34">
        <v>-23.4</v>
      </c>
      <c r="O526" s="39"/>
      <c r="P526" s="34">
        <v>-23.4</v>
      </c>
    </row>
    <row r="527" spans="1:16" ht="15.75" thickBot="1" x14ac:dyDescent="0.3">
      <c r="A527" s="31">
        <v>526</v>
      </c>
      <c r="B527" s="6" t="s">
        <v>626</v>
      </c>
      <c r="C527" s="32"/>
      <c r="D527" s="32" t="s">
        <v>17</v>
      </c>
      <c r="E527" s="33">
        <v>750.2</v>
      </c>
      <c r="F527" s="33">
        <v>56</v>
      </c>
      <c r="G527" s="34">
        <v>-13.9</v>
      </c>
      <c r="H527" s="34">
        <v>-13.4</v>
      </c>
      <c r="I527" s="34">
        <v>-8.6</v>
      </c>
      <c r="J527" s="34">
        <v>-0.5</v>
      </c>
      <c r="K527" s="34">
        <v>-0.7</v>
      </c>
      <c r="L527" s="34">
        <v>-37.1</v>
      </c>
      <c r="M527" s="34">
        <v>12.7</v>
      </c>
      <c r="N527" s="34">
        <v>-23.4</v>
      </c>
      <c r="O527" s="39"/>
      <c r="P527" s="34">
        <v>-23.4</v>
      </c>
    </row>
    <row r="528" spans="1:16" ht="15.75" thickBot="1" x14ac:dyDescent="0.3">
      <c r="A528" s="31">
        <v>527</v>
      </c>
      <c r="B528" s="6" t="s">
        <v>770</v>
      </c>
      <c r="C528" s="32" t="s">
        <v>85</v>
      </c>
      <c r="D528" s="32" t="s">
        <v>45</v>
      </c>
      <c r="E528" s="33">
        <v>999</v>
      </c>
      <c r="F528" s="33">
        <v>44</v>
      </c>
      <c r="G528" s="34">
        <v>-13.9</v>
      </c>
      <c r="H528" s="34">
        <v>-13.5</v>
      </c>
      <c r="I528" s="34">
        <v>-8.8000000000000007</v>
      </c>
      <c r="J528" s="34">
        <v>-0.3</v>
      </c>
      <c r="K528" s="34">
        <v>-0.5</v>
      </c>
      <c r="L528" s="34">
        <v>-37.1</v>
      </c>
      <c r="M528" s="34">
        <v>12.6</v>
      </c>
      <c r="N528" s="34">
        <v>-23.5</v>
      </c>
      <c r="O528" s="39"/>
      <c r="P528" s="34">
        <v>-23.5</v>
      </c>
    </row>
    <row r="529" spans="1:16" ht="15.75" thickBot="1" x14ac:dyDescent="0.3">
      <c r="A529" s="31">
        <v>528</v>
      </c>
      <c r="B529" s="6" t="s">
        <v>789</v>
      </c>
      <c r="C529" s="32" t="s">
        <v>144</v>
      </c>
      <c r="D529" s="32" t="s">
        <v>28</v>
      </c>
      <c r="E529" s="33">
        <v>999</v>
      </c>
      <c r="F529" s="33">
        <v>52</v>
      </c>
      <c r="G529" s="34">
        <v>-13.8</v>
      </c>
      <c r="H529" s="34">
        <v>-13.6</v>
      </c>
      <c r="I529" s="34">
        <v>-8.4</v>
      </c>
      <c r="J529" s="34">
        <v>-0.7</v>
      </c>
      <c r="K529" s="34">
        <v>-0.5</v>
      </c>
      <c r="L529" s="34">
        <v>-37.1</v>
      </c>
      <c r="M529" s="34">
        <v>12.6</v>
      </c>
      <c r="N529" s="34">
        <v>-23.5</v>
      </c>
      <c r="O529" s="39"/>
      <c r="P529" s="34">
        <v>-23.5</v>
      </c>
    </row>
    <row r="530" spans="1:16" ht="15.75" thickBot="1" x14ac:dyDescent="0.3">
      <c r="A530" s="31">
        <v>529</v>
      </c>
      <c r="B530" s="6" t="s">
        <v>650</v>
      </c>
      <c r="C530" s="32" t="s">
        <v>106</v>
      </c>
      <c r="D530" s="32" t="s">
        <v>120</v>
      </c>
      <c r="E530" s="33">
        <v>999</v>
      </c>
      <c r="F530" s="33">
        <v>85</v>
      </c>
      <c r="G530" s="34">
        <v>-13.4</v>
      </c>
      <c r="H530" s="34">
        <v>-13</v>
      </c>
      <c r="I530" s="34">
        <v>-8.5</v>
      </c>
      <c r="J530" s="34">
        <v>-0.8</v>
      </c>
      <c r="K530" s="34">
        <v>-1.3</v>
      </c>
      <c r="L530" s="34">
        <v>-37</v>
      </c>
      <c r="M530" s="34">
        <v>12.5</v>
      </c>
      <c r="N530" s="34">
        <v>-23.5</v>
      </c>
      <c r="O530" s="39"/>
      <c r="P530" s="34">
        <v>-23.5</v>
      </c>
    </row>
    <row r="531" spans="1:16" ht="15.75" thickBot="1" x14ac:dyDescent="0.3">
      <c r="A531" s="31">
        <v>530</v>
      </c>
      <c r="B531" s="6" t="s">
        <v>625</v>
      </c>
      <c r="C531" s="32" t="s">
        <v>16</v>
      </c>
      <c r="D531" s="32" t="s">
        <v>17</v>
      </c>
      <c r="E531" s="33">
        <v>999</v>
      </c>
      <c r="F531" s="33">
        <v>66</v>
      </c>
      <c r="G531" s="34">
        <v>-13.8</v>
      </c>
      <c r="H531" s="34">
        <v>-13</v>
      </c>
      <c r="I531" s="34">
        <v>-8.9</v>
      </c>
      <c r="J531" s="34">
        <v>-0.5</v>
      </c>
      <c r="K531" s="34">
        <v>-1</v>
      </c>
      <c r="L531" s="34">
        <v>-37.200000000000003</v>
      </c>
      <c r="M531" s="34">
        <v>12.7</v>
      </c>
      <c r="N531" s="34">
        <v>-23.5</v>
      </c>
      <c r="O531" s="39"/>
      <c r="P531" s="34">
        <v>-23.5</v>
      </c>
    </row>
    <row r="532" spans="1:16" ht="15.75" thickBot="1" x14ac:dyDescent="0.3">
      <c r="A532" s="31">
        <v>531</v>
      </c>
      <c r="B532" s="6" t="s">
        <v>551</v>
      </c>
      <c r="C532" s="32" t="s">
        <v>65</v>
      </c>
      <c r="D532" s="32" t="s">
        <v>17</v>
      </c>
      <c r="E532" s="33">
        <v>999</v>
      </c>
      <c r="F532" s="33">
        <v>62</v>
      </c>
      <c r="G532" s="34">
        <v>-13.9</v>
      </c>
      <c r="H532" s="34">
        <v>-13.3</v>
      </c>
      <c r="I532" s="34">
        <v>-8.8000000000000007</v>
      </c>
      <c r="J532" s="34">
        <v>-0.3</v>
      </c>
      <c r="K532" s="34">
        <v>-0.9</v>
      </c>
      <c r="L532" s="34">
        <v>-37.200000000000003</v>
      </c>
      <c r="M532" s="34">
        <v>12.7</v>
      </c>
      <c r="N532" s="34">
        <v>-23.5</v>
      </c>
      <c r="O532" s="39"/>
      <c r="P532" s="34">
        <v>-23.5</v>
      </c>
    </row>
    <row r="533" spans="1:16" ht="15.75" thickBot="1" x14ac:dyDescent="0.3">
      <c r="A533" s="31">
        <v>532</v>
      </c>
      <c r="B533" s="6" t="s">
        <v>646</v>
      </c>
      <c r="C533" s="32" t="s">
        <v>144</v>
      </c>
      <c r="D533" s="32" t="s">
        <v>17</v>
      </c>
      <c r="E533" s="33">
        <v>999</v>
      </c>
      <c r="F533" s="33">
        <v>41</v>
      </c>
      <c r="G533" s="34">
        <v>-14.1</v>
      </c>
      <c r="H533" s="34">
        <v>-13.7</v>
      </c>
      <c r="I533" s="34">
        <v>-8.6999999999999993</v>
      </c>
      <c r="J533" s="34">
        <v>-0.4</v>
      </c>
      <c r="K533" s="34">
        <v>-0.4</v>
      </c>
      <c r="L533" s="34">
        <v>-37.200000000000003</v>
      </c>
      <c r="M533" s="34">
        <v>12.7</v>
      </c>
      <c r="N533" s="34">
        <v>-23.5</v>
      </c>
      <c r="O533" s="39"/>
      <c r="P533" s="34">
        <v>-23.5</v>
      </c>
    </row>
    <row r="534" spans="1:16" ht="15.75" thickBot="1" x14ac:dyDescent="0.3">
      <c r="A534" s="31">
        <v>533</v>
      </c>
      <c r="B534" s="6" t="s">
        <v>594</v>
      </c>
      <c r="C534" s="32" t="s">
        <v>33</v>
      </c>
      <c r="D534" s="32" t="s">
        <v>17</v>
      </c>
      <c r="E534" s="33">
        <v>999</v>
      </c>
      <c r="F534" s="33">
        <v>69</v>
      </c>
      <c r="G534" s="34">
        <v>-13.8</v>
      </c>
      <c r="H534" s="34">
        <v>-13</v>
      </c>
      <c r="I534" s="34">
        <v>-8.6999999999999993</v>
      </c>
      <c r="J534" s="34">
        <v>-0.7</v>
      </c>
      <c r="K534" s="34">
        <v>-1.1000000000000001</v>
      </c>
      <c r="L534" s="34">
        <v>-37.200000000000003</v>
      </c>
      <c r="M534" s="34">
        <v>12.7</v>
      </c>
      <c r="N534" s="34">
        <v>-23.6</v>
      </c>
      <c r="O534" s="39"/>
      <c r="P534" s="34">
        <v>-23.6</v>
      </c>
    </row>
    <row r="535" spans="1:16" ht="15.75" thickBot="1" x14ac:dyDescent="0.3">
      <c r="A535" s="31">
        <v>534</v>
      </c>
      <c r="B535" s="6" t="s">
        <v>601</v>
      </c>
      <c r="C535" s="32" t="s">
        <v>93</v>
      </c>
      <c r="D535" s="32" t="s">
        <v>17</v>
      </c>
      <c r="E535" s="33">
        <v>999</v>
      </c>
      <c r="F535" s="33">
        <v>60</v>
      </c>
      <c r="G535" s="34">
        <v>-13.9</v>
      </c>
      <c r="H535" s="34">
        <v>-13.1</v>
      </c>
      <c r="I535" s="34">
        <v>-8.9</v>
      </c>
      <c r="J535" s="34">
        <v>-0.4</v>
      </c>
      <c r="K535" s="34">
        <v>-1</v>
      </c>
      <c r="L535" s="34">
        <v>-37.200000000000003</v>
      </c>
      <c r="M535" s="34">
        <v>12.7</v>
      </c>
      <c r="N535" s="34">
        <v>-23.6</v>
      </c>
      <c r="O535" s="39"/>
      <c r="P535" s="34">
        <v>-23.6</v>
      </c>
    </row>
    <row r="536" spans="1:16" ht="15.75" thickBot="1" x14ac:dyDescent="0.3">
      <c r="A536" s="31">
        <v>535</v>
      </c>
      <c r="B536" s="6" t="s">
        <v>709</v>
      </c>
      <c r="C536" s="32" t="s">
        <v>82</v>
      </c>
      <c r="D536" s="32" t="s">
        <v>36</v>
      </c>
      <c r="E536" s="33">
        <v>999</v>
      </c>
      <c r="F536" s="33">
        <v>143</v>
      </c>
      <c r="G536" s="34">
        <v>-11.6</v>
      </c>
      <c r="H536" s="34">
        <v>-11.5</v>
      </c>
      <c r="I536" s="34">
        <v>-7.4</v>
      </c>
      <c r="J536" s="34">
        <v>-0.5</v>
      </c>
      <c r="K536" s="34">
        <v>-0.9</v>
      </c>
      <c r="L536" s="34">
        <v>-31.9</v>
      </c>
      <c r="M536" s="34">
        <v>7.3</v>
      </c>
      <c r="N536" s="34">
        <v>-23.6</v>
      </c>
      <c r="O536" s="39"/>
      <c r="P536" s="34">
        <v>-23.6</v>
      </c>
    </row>
    <row r="537" spans="1:16" ht="15.75" thickBot="1" x14ac:dyDescent="0.3">
      <c r="A537" s="31">
        <v>536</v>
      </c>
      <c r="B537" s="6" t="s">
        <v>578</v>
      </c>
      <c r="C537" s="32" t="s">
        <v>88</v>
      </c>
      <c r="D537" s="32" t="s">
        <v>67</v>
      </c>
      <c r="E537" s="33">
        <v>749</v>
      </c>
      <c r="F537" s="33">
        <v>78</v>
      </c>
      <c r="G537" s="34">
        <v>-13.2</v>
      </c>
      <c r="H537" s="34">
        <v>-12.7</v>
      </c>
      <c r="I537" s="34">
        <v>-8.6</v>
      </c>
      <c r="J537" s="34">
        <v>-0.7</v>
      </c>
      <c r="K537" s="34">
        <v>-1</v>
      </c>
      <c r="L537" s="34">
        <v>-36.1</v>
      </c>
      <c r="M537" s="34">
        <v>11.5</v>
      </c>
      <c r="N537" s="34">
        <v>-23.6</v>
      </c>
      <c r="O537" s="39"/>
      <c r="P537" s="34">
        <v>-23.6</v>
      </c>
    </row>
    <row r="538" spans="1:16" ht="15.75" thickBot="1" x14ac:dyDescent="0.3">
      <c r="A538" s="31">
        <v>537</v>
      </c>
      <c r="B538" s="6" t="s">
        <v>617</v>
      </c>
      <c r="C538" s="32"/>
      <c r="D538" s="32" t="s">
        <v>17</v>
      </c>
      <c r="E538" s="33">
        <v>999</v>
      </c>
      <c r="F538" s="33">
        <v>101</v>
      </c>
      <c r="G538" s="34">
        <v>-13.2</v>
      </c>
      <c r="H538" s="34">
        <v>-12.6</v>
      </c>
      <c r="I538" s="34">
        <v>-8.5</v>
      </c>
      <c r="J538" s="34">
        <v>-1.3</v>
      </c>
      <c r="K538" s="34">
        <v>-1.7</v>
      </c>
      <c r="L538" s="34">
        <v>-37.299999999999997</v>
      </c>
      <c r="M538" s="34">
        <v>12.7</v>
      </c>
      <c r="N538" s="34">
        <v>-23.6</v>
      </c>
      <c r="O538" s="39"/>
      <c r="P538" s="34">
        <v>-23.6</v>
      </c>
    </row>
    <row r="539" spans="1:16" ht="15.75" thickBot="1" x14ac:dyDescent="0.3">
      <c r="A539" s="31">
        <v>538</v>
      </c>
      <c r="B539" s="6" t="s">
        <v>655</v>
      </c>
      <c r="C539" s="32" t="s">
        <v>85</v>
      </c>
      <c r="D539" s="32" t="s">
        <v>17</v>
      </c>
      <c r="E539" s="33">
        <v>999</v>
      </c>
      <c r="F539" s="33">
        <v>46</v>
      </c>
      <c r="G539" s="34">
        <v>-13.9</v>
      </c>
      <c r="H539" s="34">
        <v>-13.6</v>
      </c>
      <c r="I539" s="34">
        <v>-8.6</v>
      </c>
      <c r="J539" s="34">
        <v>-0.7</v>
      </c>
      <c r="K539" s="34">
        <v>-0.5</v>
      </c>
      <c r="L539" s="34">
        <v>-37.299999999999997</v>
      </c>
      <c r="M539" s="34">
        <v>12.7</v>
      </c>
      <c r="N539" s="34">
        <v>-23.6</v>
      </c>
      <c r="O539" s="39"/>
      <c r="P539" s="34">
        <v>-23.6</v>
      </c>
    </row>
    <row r="540" spans="1:16" ht="15.75" thickBot="1" x14ac:dyDescent="0.3">
      <c r="A540" s="31">
        <v>539</v>
      </c>
      <c r="B540" s="6" t="s">
        <v>634</v>
      </c>
      <c r="C540" s="32" t="s">
        <v>60</v>
      </c>
      <c r="D540" s="32" t="s">
        <v>158</v>
      </c>
      <c r="E540" s="33">
        <v>999</v>
      </c>
      <c r="F540" s="33">
        <v>162</v>
      </c>
      <c r="G540" s="34">
        <v>-12.4</v>
      </c>
      <c r="H540" s="34">
        <v>-11.7</v>
      </c>
      <c r="I540" s="34">
        <v>-8.6999999999999993</v>
      </c>
      <c r="J540" s="34">
        <v>-0.8</v>
      </c>
      <c r="K540" s="34">
        <v>-2.6</v>
      </c>
      <c r="L540" s="34">
        <v>-36.200000000000003</v>
      </c>
      <c r="M540" s="34">
        <v>11.5</v>
      </c>
      <c r="N540" s="34">
        <v>-23.6</v>
      </c>
      <c r="O540" s="39"/>
      <c r="P540" s="34">
        <v>-23.6</v>
      </c>
    </row>
    <row r="541" spans="1:16" ht="15.75" thickBot="1" x14ac:dyDescent="0.3">
      <c r="A541" s="31">
        <v>540</v>
      </c>
      <c r="B541" s="6" t="s">
        <v>744</v>
      </c>
      <c r="C541" s="32"/>
      <c r="D541" s="32" t="s">
        <v>83</v>
      </c>
      <c r="E541" s="33">
        <v>999</v>
      </c>
      <c r="F541" s="33">
        <v>55</v>
      </c>
      <c r="G541" s="34">
        <v>-13.8</v>
      </c>
      <c r="H541" s="34">
        <v>-13.4</v>
      </c>
      <c r="I541" s="34">
        <v>-8.6</v>
      </c>
      <c r="J541" s="34">
        <v>-0.4</v>
      </c>
      <c r="K541" s="34">
        <v>-0.6</v>
      </c>
      <c r="L541" s="34">
        <v>-36.799999999999997</v>
      </c>
      <c r="M541" s="34">
        <v>12.1</v>
      </c>
      <c r="N541" s="34">
        <v>-23.6</v>
      </c>
      <c r="O541" s="39"/>
      <c r="P541" s="34">
        <v>-23.6</v>
      </c>
    </row>
    <row r="542" spans="1:16" ht="15.75" thickBot="1" x14ac:dyDescent="0.3">
      <c r="A542" s="31">
        <v>541</v>
      </c>
      <c r="B542" s="6" t="s">
        <v>636</v>
      </c>
      <c r="C542" s="32" t="s">
        <v>33</v>
      </c>
      <c r="D542" s="32" t="s">
        <v>120</v>
      </c>
      <c r="E542" s="33">
        <v>999</v>
      </c>
      <c r="F542" s="33">
        <v>70</v>
      </c>
      <c r="G542" s="34">
        <v>-13.6</v>
      </c>
      <c r="H542" s="34">
        <v>-13.2</v>
      </c>
      <c r="I542" s="34">
        <v>-8.6999999999999993</v>
      </c>
      <c r="J542" s="34">
        <v>-0.7</v>
      </c>
      <c r="K542" s="34">
        <v>-0.9</v>
      </c>
      <c r="L542" s="34">
        <v>-37.1</v>
      </c>
      <c r="M542" s="34">
        <v>12.5</v>
      </c>
      <c r="N542" s="34">
        <v>-23.7</v>
      </c>
      <c r="O542" s="39"/>
      <c r="P542" s="34">
        <v>-23.7</v>
      </c>
    </row>
    <row r="543" spans="1:16" ht="15.75" thickBot="1" x14ac:dyDescent="0.3">
      <c r="A543" s="31">
        <v>542</v>
      </c>
      <c r="B543" s="6" t="s">
        <v>628</v>
      </c>
      <c r="C543" s="32"/>
      <c r="D543" s="32" t="s">
        <v>120</v>
      </c>
      <c r="E543" s="33">
        <v>999</v>
      </c>
      <c r="F543" s="33">
        <v>77</v>
      </c>
      <c r="G543" s="34">
        <v>-13.6</v>
      </c>
      <c r="H543" s="34">
        <v>-13.2</v>
      </c>
      <c r="I543" s="34">
        <v>-8.6</v>
      </c>
      <c r="J543" s="34">
        <v>-0.6</v>
      </c>
      <c r="K543" s="34">
        <v>-1.3</v>
      </c>
      <c r="L543" s="34">
        <v>-37.1</v>
      </c>
      <c r="M543" s="34">
        <v>12.5</v>
      </c>
      <c r="N543" s="34">
        <v>-23.7</v>
      </c>
      <c r="O543" s="39"/>
      <c r="P543" s="34">
        <v>-23.7</v>
      </c>
    </row>
    <row r="544" spans="1:16" ht="15.75" thickBot="1" x14ac:dyDescent="0.3">
      <c r="A544" s="31">
        <v>543</v>
      </c>
      <c r="B544" s="6" t="s">
        <v>638</v>
      </c>
      <c r="C544" s="32" t="s">
        <v>58</v>
      </c>
      <c r="D544" s="32" t="s">
        <v>17</v>
      </c>
      <c r="E544" s="33">
        <v>750.1</v>
      </c>
      <c r="F544" s="33">
        <v>50</v>
      </c>
      <c r="G544" s="34">
        <v>-14</v>
      </c>
      <c r="H544" s="34">
        <v>-13.5</v>
      </c>
      <c r="I544" s="34">
        <v>-8.6999999999999993</v>
      </c>
      <c r="J544" s="34">
        <v>-0.5</v>
      </c>
      <c r="K544" s="34">
        <v>-0.6</v>
      </c>
      <c r="L544" s="34">
        <v>-37.4</v>
      </c>
      <c r="M544" s="34">
        <v>12.7</v>
      </c>
      <c r="N544" s="34">
        <v>-23.7</v>
      </c>
      <c r="O544" s="39"/>
      <c r="P544" s="34">
        <v>-23.7</v>
      </c>
    </row>
    <row r="545" spans="1:16" ht="15.75" thickBot="1" x14ac:dyDescent="0.3">
      <c r="A545" s="31">
        <v>544</v>
      </c>
      <c r="B545" s="6" t="s">
        <v>786</v>
      </c>
      <c r="C545" s="32" t="s">
        <v>33</v>
      </c>
      <c r="D545" s="32" t="s">
        <v>28</v>
      </c>
      <c r="E545" s="33">
        <v>999</v>
      </c>
      <c r="F545" s="33">
        <v>38</v>
      </c>
      <c r="G545" s="34">
        <v>-14.1</v>
      </c>
      <c r="H545" s="34">
        <v>-13.8</v>
      </c>
      <c r="I545" s="34">
        <v>-8.6999999999999993</v>
      </c>
      <c r="J545" s="34">
        <v>-0.3</v>
      </c>
      <c r="K545" s="34">
        <v>-0.4</v>
      </c>
      <c r="L545" s="34">
        <v>-37.299999999999997</v>
      </c>
      <c r="M545" s="34">
        <v>12.6</v>
      </c>
      <c r="N545" s="34">
        <v>-23.7</v>
      </c>
      <c r="O545" s="39"/>
      <c r="P545" s="34">
        <v>-23.7</v>
      </c>
    </row>
    <row r="546" spans="1:16" ht="15.75" thickBot="1" x14ac:dyDescent="0.3">
      <c r="A546" s="31">
        <v>545</v>
      </c>
      <c r="B546" s="6" t="s">
        <v>736</v>
      </c>
      <c r="C546" s="32" t="s">
        <v>58</v>
      </c>
      <c r="D546" s="32" t="s">
        <v>28</v>
      </c>
      <c r="E546" s="33">
        <v>999</v>
      </c>
      <c r="F546" s="33">
        <v>27</v>
      </c>
      <c r="G546" s="34">
        <v>-14.3</v>
      </c>
      <c r="H546" s="34">
        <v>-14</v>
      </c>
      <c r="I546" s="34">
        <v>-8.6999999999999993</v>
      </c>
      <c r="J546" s="34">
        <v>-0.2</v>
      </c>
      <c r="K546" s="34">
        <v>-0.1</v>
      </c>
      <c r="L546" s="34">
        <v>-37.299999999999997</v>
      </c>
      <c r="M546" s="34">
        <v>12.6</v>
      </c>
      <c r="N546" s="34">
        <v>-23.7</v>
      </c>
      <c r="O546" s="39"/>
      <c r="P546" s="34">
        <v>-23.7</v>
      </c>
    </row>
    <row r="547" spans="1:16" ht="15.75" thickBot="1" x14ac:dyDescent="0.3">
      <c r="A547" s="31">
        <v>546</v>
      </c>
      <c r="B547" s="6" t="s">
        <v>642</v>
      </c>
      <c r="C547" s="32" t="s">
        <v>47</v>
      </c>
      <c r="D547" s="32" t="s">
        <v>120</v>
      </c>
      <c r="E547" s="33">
        <v>750.8</v>
      </c>
      <c r="F547" s="33">
        <v>69</v>
      </c>
      <c r="G547" s="34">
        <v>-13.7</v>
      </c>
      <c r="H547" s="34">
        <v>-13.3</v>
      </c>
      <c r="I547" s="34">
        <v>-8.9</v>
      </c>
      <c r="J547" s="34">
        <v>-0.3</v>
      </c>
      <c r="K547" s="34">
        <v>-1</v>
      </c>
      <c r="L547" s="34">
        <v>-37.200000000000003</v>
      </c>
      <c r="M547" s="34">
        <v>12.5</v>
      </c>
      <c r="N547" s="34">
        <v>-23.7</v>
      </c>
      <c r="O547" s="39"/>
      <c r="P547" s="34">
        <v>-23.7</v>
      </c>
    </row>
    <row r="548" spans="1:16" ht="15.75" thickBot="1" x14ac:dyDescent="0.3">
      <c r="A548" s="31">
        <v>547</v>
      </c>
      <c r="B548" s="6" t="s">
        <v>615</v>
      </c>
      <c r="C548" s="32"/>
      <c r="D548" s="32" t="s">
        <v>17</v>
      </c>
      <c r="E548" s="33">
        <v>999</v>
      </c>
      <c r="F548" s="33">
        <v>46</v>
      </c>
      <c r="G548" s="34">
        <v>-14.2</v>
      </c>
      <c r="H548" s="34">
        <v>-13.5</v>
      </c>
      <c r="I548" s="34">
        <v>-8.8000000000000007</v>
      </c>
      <c r="J548" s="34">
        <v>-0.4</v>
      </c>
      <c r="K548" s="34">
        <v>-0.6</v>
      </c>
      <c r="L548" s="34">
        <v>-37.4</v>
      </c>
      <c r="M548" s="34">
        <v>12.7</v>
      </c>
      <c r="N548" s="34">
        <v>-23.7</v>
      </c>
      <c r="O548" s="39"/>
      <c r="P548" s="34">
        <v>-23.7</v>
      </c>
    </row>
    <row r="549" spans="1:16" ht="15.75" thickBot="1" x14ac:dyDescent="0.3">
      <c r="A549" s="31">
        <v>548</v>
      </c>
      <c r="B549" s="6" t="s">
        <v>639</v>
      </c>
      <c r="C549" s="32"/>
      <c r="D549" s="32" t="s">
        <v>17</v>
      </c>
      <c r="E549" s="33">
        <v>999</v>
      </c>
      <c r="F549" s="33">
        <v>29</v>
      </c>
      <c r="G549" s="34">
        <v>-14.2</v>
      </c>
      <c r="H549" s="34">
        <v>-14</v>
      </c>
      <c r="I549" s="34">
        <v>-8.8000000000000007</v>
      </c>
      <c r="J549" s="34">
        <v>-0.3</v>
      </c>
      <c r="K549" s="34">
        <v>-0.2</v>
      </c>
      <c r="L549" s="34">
        <v>-37.4</v>
      </c>
      <c r="M549" s="34">
        <v>12.7</v>
      </c>
      <c r="N549" s="34">
        <v>-23.7</v>
      </c>
      <c r="O549" s="39"/>
      <c r="P549" s="34">
        <v>-23.7</v>
      </c>
    </row>
    <row r="550" spans="1:16" ht="15.75" thickBot="1" x14ac:dyDescent="0.3">
      <c r="A550" s="31">
        <v>549</v>
      </c>
      <c r="B550" s="6" t="s">
        <v>781</v>
      </c>
      <c r="C550" s="32" t="s">
        <v>82</v>
      </c>
      <c r="D550" s="32" t="s">
        <v>107</v>
      </c>
      <c r="E550" s="33">
        <v>999</v>
      </c>
      <c r="F550" s="33">
        <v>58</v>
      </c>
      <c r="G550" s="34">
        <v>-13.8</v>
      </c>
      <c r="H550" s="34">
        <v>-13.4</v>
      </c>
      <c r="I550" s="34">
        <v>-8.6</v>
      </c>
      <c r="J550" s="34">
        <v>-0.5</v>
      </c>
      <c r="K550" s="34">
        <v>-0.6</v>
      </c>
      <c r="L550" s="34">
        <v>-36.9</v>
      </c>
      <c r="M550" s="34">
        <v>12.1</v>
      </c>
      <c r="N550" s="34">
        <v>-23.7</v>
      </c>
      <c r="O550" s="39"/>
      <c r="P550" s="34">
        <v>-23.7</v>
      </c>
    </row>
    <row r="551" spans="1:16" ht="15.75" thickBot="1" x14ac:dyDescent="0.3">
      <c r="A551" s="31">
        <v>550</v>
      </c>
      <c r="B551" s="6" t="s">
        <v>653</v>
      </c>
      <c r="C551" s="32" t="s">
        <v>19</v>
      </c>
      <c r="D551" s="32" t="s">
        <v>20</v>
      </c>
      <c r="E551" s="33">
        <v>999</v>
      </c>
      <c r="F551" s="33">
        <v>53</v>
      </c>
      <c r="G551" s="34">
        <v>-14.2</v>
      </c>
      <c r="H551" s="34">
        <v>-13.2</v>
      </c>
      <c r="I551" s="34">
        <v>-8.8000000000000007</v>
      </c>
      <c r="J551" s="34">
        <v>-0.4</v>
      </c>
      <c r="K551" s="34">
        <v>-0.8</v>
      </c>
      <c r="L551" s="34">
        <v>-37.4</v>
      </c>
      <c r="M551" s="34">
        <v>12.7</v>
      </c>
      <c r="N551" s="34">
        <v>-23.7</v>
      </c>
      <c r="O551" s="39"/>
      <c r="P551" s="34">
        <v>-23.7</v>
      </c>
    </row>
    <row r="552" spans="1:16" ht="15.75" thickBot="1" x14ac:dyDescent="0.3">
      <c r="A552" s="31">
        <v>551</v>
      </c>
      <c r="B552" s="6" t="s">
        <v>517</v>
      </c>
      <c r="C552" s="32"/>
      <c r="D552" s="32" t="s">
        <v>110</v>
      </c>
      <c r="E552" s="33">
        <v>999</v>
      </c>
      <c r="F552" s="33">
        <v>118</v>
      </c>
      <c r="G552" s="34">
        <v>-11.8</v>
      </c>
      <c r="H552" s="34">
        <v>-12.1</v>
      </c>
      <c r="I552" s="34">
        <v>-6.9</v>
      </c>
      <c r="J552" s="34">
        <v>-0.7</v>
      </c>
      <c r="K552" s="34">
        <v>-0.5</v>
      </c>
      <c r="L552" s="34">
        <v>-32.1</v>
      </c>
      <c r="M552" s="34">
        <v>7.3</v>
      </c>
      <c r="N552" s="34">
        <v>-23.7</v>
      </c>
      <c r="O552" s="39"/>
      <c r="P552" s="34">
        <v>-23.7</v>
      </c>
    </row>
    <row r="553" spans="1:16" ht="15.75" thickBot="1" x14ac:dyDescent="0.3">
      <c r="A553" s="31">
        <v>552</v>
      </c>
      <c r="B553" s="6" t="s">
        <v>818</v>
      </c>
      <c r="C553" s="32" t="s">
        <v>42</v>
      </c>
      <c r="D553" s="32" t="s">
        <v>48</v>
      </c>
      <c r="E553" s="33">
        <v>999</v>
      </c>
      <c r="F553" s="33">
        <v>64</v>
      </c>
      <c r="G553" s="34">
        <v>-13.7</v>
      </c>
      <c r="H553" s="34">
        <v>-13.2</v>
      </c>
      <c r="I553" s="34">
        <v>-8.6</v>
      </c>
      <c r="J553" s="34">
        <v>-0.4</v>
      </c>
      <c r="K553" s="34">
        <v>-0.9</v>
      </c>
      <c r="L553" s="34">
        <v>-36.9</v>
      </c>
      <c r="M553" s="34">
        <v>12.1</v>
      </c>
      <c r="N553" s="34">
        <v>-23.7</v>
      </c>
      <c r="O553" s="39"/>
      <c r="P553" s="34">
        <v>-23.7</v>
      </c>
    </row>
    <row r="554" spans="1:16" ht="15.75" thickBot="1" x14ac:dyDescent="0.3">
      <c r="A554" s="31">
        <v>553</v>
      </c>
      <c r="B554" s="6" t="s">
        <v>543</v>
      </c>
      <c r="C554" s="32" t="s">
        <v>144</v>
      </c>
      <c r="D554" s="32" t="s">
        <v>17</v>
      </c>
      <c r="E554" s="33">
        <v>686.8</v>
      </c>
      <c r="F554" s="33">
        <v>63</v>
      </c>
      <c r="G554" s="34">
        <v>-13.9</v>
      </c>
      <c r="H554" s="34">
        <v>-13.3</v>
      </c>
      <c r="I554" s="34">
        <v>-9</v>
      </c>
      <c r="J554" s="34">
        <v>-0.3</v>
      </c>
      <c r="K554" s="34">
        <v>-1</v>
      </c>
      <c r="L554" s="34">
        <v>-37.4</v>
      </c>
      <c r="M554" s="34">
        <v>12.7</v>
      </c>
      <c r="N554" s="34">
        <v>-23.8</v>
      </c>
      <c r="O554" s="39"/>
      <c r="P554" s="34">
        <v>-23.8</v>
      </c>
    </row>
    <row r="555" spans="1:16" ht="15.75" thickBot="1" x14ac:dyDescent="0.3">
      <c r="A555" s="31">
        <v>554</v>
      </c>
      <c r="B555" s="6" t="s">
        <v>596</v>
      </c>
      <c r="C555" s="32"/>
      <c r="D555" s="32" t="s">
        <v>30</v>
      </c>
      <c r="E555" s="33">
        <v>750</v>
      </c>
      <c r="F555" s="33">
        <v>92</v>
      </c>
      <c r="G555" s="34">
        <v>-13.2</v>
      </c>
      <c r="H555" s="34">
        <v>-12.8</v>
      </c>
      <c r="I555" s="34">
        <v>-8.6999999999999993</v>
      </c>
      <c r="J555" s="34">
        <v>-0.6</v>
      </c>
      <c r="K555" s="34">
        <v>-1.1000000000000001</v>
      </c>
      <c r="L555" s="34">
        <v>-36.299999999999997</v>
      </c>
      <c r="M555" s="34">
        <v>11.5</v>
      </c>
      <c r="N555" s="34">
        <v>-23.8</v>
      </c>
      <c r="O555" s="39"/>
      <c r="P555" s="34">
        <v>-23.8</v>
      </c>
    </row>
    <row r="556" spans="1:16" ht="15.75" thickBot="1" x14ac:dyDescent="0.3">
      <c r="A556" s="31">
        <v>555</v>
      </c>
      <c r="B556" s="6" t="s">
        <v>609</v>
      </c>
      <c r="C556" s="32"/>
      <c r="D556" s="32" t="s">
        <v>17</v>
      </c>
      <c r="E556" s="33">
        <v>999</v>
      </c>
      <c r="F556" s="33">
        <v>46</v>
      </c>
      <c r="G556" s="34">
        <v>-14.2</v>
      </c>
      <c r="H556" s="34">
        <v>-13.5</v>
      </c>
      <c r="I556" s="34">
        <v>-8.6999999999999993</v>
      </c>
      <c r="J556" s="34">
        <v>-0.5</v>
      </c>
      <c r="K556" s="34">
        <v>-0.6</v>
      </c>
      <c r="L556" s="34">
        <v>-37.5</v>
      </c>
      <c r="M556" s="34">
        <v>12.7</v>
      </c>
      <c r="N556" s="34">
        <v>-23.8</v>
      </c>
      <c r="O556" s="39"/>
      <c r="P556" s="34">
        <v>-23.8</v>
      </c>
    </row>
    <row r="557" spans="1:16" ht="15.75" thickBot="1" x14ac:dyDescent="0.3">
      <c r="A557" s="31">
        <v>556</v>
      </c>
      <c r="B557" s="6" t="s">
        <v>777</v>
      </c>
      <c r="C557" s="32" t="s">
        <v>23</v>
      </c>
      <c r="D557" s="32" t="s">
        <v>778</v>
      </c>
      <c r="E557" s="33">
        <v>750.7</v>
      </c>
      <c r="F557" s="33">
        <v>79</v>
      </c>
      <c r="G557" s="34">
        <v>-13.5</v>
      </c>
      <c r="H557" s="34">
        <v>-12.9</v>
      </c>
      <c r="I557" s="34">
        <v>-8.5</v>
      </c>
      <c r="J557" s="34">
        <v>-0.7</v>
      </c>
      <c r="K557" s="34">
        <v>-1.3</v>
      </c>
      <c r="L557" s="34">
        <v>-36.9</v>
      </c>
      <c r="M557" s="34">
        <v>12.1</v>
      </c>
      <c r="N557" s="34">
        <v>-23.8</v>
      </c>
      <c r="O557" s="39"/>
      <c r="P557" s="34">
        <v>-23.8</v>
      </c>
    </row>
    <row r="558" spans="1:16" ht="15.75" thickBot="1" x14ac:dyDescent="0.3">
      <c r="A558" s="31">
        <v>557</v>
      </c>
      <c r="B558" s="6" t="s">
        <v>566</v>
      </c>
      <c r="C558" s="32"/>
      <c r="D558" s="32" t="s">
        <v>20</v>
      </c>
      <c r="E558" s="33">
        <v>749.9</v>
      </c>
      <c r="F558" s="33">
        <v>43</v>
      </c>
      <c r="G558" s="34">
        <v>-14.1</v>
      </c>
      <c r="H558" s="34">
        <v>-13.5</v>
      </c>
      <c r="I558" s="34">
        <v>-8.9</v>
      </c>
      <c r="J558" s="34">
        <v>-0.4</v>
      </c>
      <c r="K558" s="34">
        <v>-0.7</v>
      </c>
      <c r="L558" s="34">
        <v>-37.5</v>
      </c>
      <c r="M558" s="34">
        <v>12.7</v>
      </c>
      <c r="N558" s="34">
        <v>-23.8</v>
      </c>
      <c r="O558" s="39"/>
      <c r="P558" s="34">
        <v>-23.8</v>
      </c>
    </row>
    <row r="559" spans="1:16" ht="15.75" thickBot="1" x14ac:dyDescent="0.3">
      <c r="A559" s="31">
        <v>558</v>
      </c>
      <c r="B559" s="6" t="s">
        <v>519</v>
      </c>
      <c r="C559" s="32" t="s">
        <v>16</v>
      </c>
      <c r="D559" s="32" t="s">
        <v>20</v>
      </c>
      <c r="E559" s="33">
        <v>715.1</v>
      </c>
      <c r="F559" s="33">
        <v>56</v>
      </c>
      <c r="G559" s="34">
        <v>-14</v>
      </c>
      <c r="H559" s="34">
        <v>-13.2</v>
      </c>
      <c r="I559" s="34">
        <v>-8.9</v>
      </c>
      <c r="J559" s="34">
        <v>-0.4</v>
      </c>
      <c r="K559" s="34">
        <v>-0.9</v>
      </c>
      <c r="L559" s="34">
        <v>-37.5</v>
      </c>
      <c r="M559" s="34">
        <v>12.7</v>
      </c>
      <c r="N559" s="34">
        <v>-23.8</v>
      </c>
      <c r="O559" s="39"/>
      <c r="P559" s="34">
        <v>-23.8</v>
      </c>
    </row>
    <row r="560" spans="1:16" ht="15.75" thickBot="1" x14ac:dyDescent="0.3">
      <c r="A560" s="31">
        <v>559</v>
      </c>
      <c r="B560" s="6" t="s">
        <v>589</v>
      </c>
      <c r="C560" s="32"/>
      <c r="D560" s="32" t="s">
        <v>17</v>
      </c>
      <c r="E560" s="33">
        <v>999</v>
      </c>
      <c r="F560" s="33">
        <v>49</v>
      </c>
      <c r="G560" s="34">
        <v>-14.2</v>
      </c>
      <c r="H560" s="34">
        <v>-13.3</v>
      </c>
      <c r="I560" s="34">
        <v>-8.8000000000000007</v>
      </c>
      <c r="J560" s="34">
        <v>-0.5</v>
      </c>
      <c r="K560" s="34">
        <v>-0.7</v>
      </c>
      <c r="L560" s="34">
        <v>-37.5</v>
      </c>
      <c r="M560" s="34">
        <v>12.7</v>
      </c>
      <c r="N560" s="34">
        <v>-23.8</v>
      </c>
      <c r="O560" s="39"/>
      <c r="P560" s="34">
        <v>-23.8</v>
      </c>
    </row>
    <row r="561" spans="1:16" ht="15.75" thickBot="1" x14ac:dyDescent="0.3">
      <c r="A561" s="31">
        <v>560</v>
      </c>
      <c r="B561" s="6" t="s">
        <v>640</v>
      </c>
      <c r="C561" s="32"/>
      <c r="D561" s="32" t="s">
        <v>468</v>
      </c>
      <c r="E561" s="33">
        <v>746</v>
      </c>
      <c r="F561" s="33">
        <v>107</v>
      </c>
      <c r="G561" s="34">
        <v>-13.3</v>
      </c>
      <c r="H561" s="34">
        <v>-12.3</v>
      </c>
      <c r="I561" s="34">
        <v>-8.6</v>
      </c>
      <c r="J561" s="34">
        <v>-0.8</v>
      </c>
      <c r="K561" s="34">
        <v>-1.9</v>
      </c>
      <c r="L561" s="34">
        <v>-37</v>
      </c>
      <c r="M561" s="34">
        <v>12.1</v>
      </c>
      <c r="N561" s="34">
        <v>-23.9</v>
      </c>
      <c r="O561" s="39"/>
      <c r="P561" s="34">
        <v>-23.9</v>
      </c>
    </row>
    <row r="562" spans="1:16" ht="15.75" thickBot="1" x14ac:dyDescent="0.3">
      <c r="A562" s="31">
        <v>561</v>
      </c>
      <c r="B562" s="6" t="s">
        <v>621</v>
      </c>
      <c r="C562" s="32"/>
      <c r="D562" s="32" t="s">
        <v>622</v>
      </c>
      <c r="E562" s="33">
        <v>999</v>
      </c>
      <c r="F562" s="33">
        <v>78</v>
      </c>
      <c r="G562" s="34">
        <v>-13.3</v>
      </c>
      <c r="H562" s="34">
        <v>-13</v>
      </c>
      <c r="I562" s="34">
        <v>-8.6</v>
      </c>
      <c r="J562" s="34">
        <v>-0.8</v>
      </c>
      <c r="K562" s="34">
        <v>-0.7</v>
      </c>
      <c r="L562" s="34">
        <v>-36.4</v>
      </c>
      <c r="M562" s="34">
        <v>11.5</v>
      </c>
      <c r="N562" s="34">
        <v>-23.9</v>
      </c>
      <c r="O562" s="39"/>
      <c r="P562" s="34">
        <v>-23.9</v>
      </c>
    </row>
    <row r="563" spans="1:16" ht="15.75" thickBot="1" x14ac:dyDescent="0.3">
      <c r="A563" s="31">
        <v>562</v>
      </c>
      <c r="B563" s="6" t="s">
        <v>633</v>
      </c>
      <c r="C563" s="32" t="s">
        <v>106</v>
      </c>
      <c r="D563" s="32" t="s">
        <v>17</v>
      </c>
      <c r="E563" s="33">
        <v>999</v>
      </c>
      <c r="F563" s="33">
        <v>37</v>
      </c>
      <c r="G563" s="34">
        <v>-14.3</v>
      </c>
      <c r="H563" s="34">
        <v>-13.8</v>
      </c>
      <c r="I563" s="34">
        <v>-8.9</v>
      </c>
      <c r="J563" s="34">
        <v>-0.2</v>
      </c>
      <c r="K563" s="34">
        <v>-0.4</v>
      </c>
      <c r="L563" s="34">
        <v>-37.6</v>
      </c>
      <c r="M563" s="34">
        <v>12.7</v>
      </c>
      <c r="N563" s="34">
        <v>-23.9</v>
      </c>
      <c r="O563" s="39"/>
      <c r="P563" s="34">
        <v>-23.9</v>
      </c>
    </row>
    <row r="564" spans="1:16" ht="15.75" thickBot="1" x14ac:dyDescent="0.3">
      <c r="A564" s="31">
        <v>563</v>
      </c>
      <c r="B564" s="6" t="s">
        <v>678</v>
      </c>
      <c r="C564" s="32" t="s">
        <v>80</v>
      </c>
      <c r="D564" s="32" t="s">
        <v>120</v>
      </c>
      <c r="E564" s="33">
        <v>749.2</v>
      </c>
      <c r="F564" s="33">
        <v>97</v>
      </c>
      <c r="G564" s="34">
        <v>-13.3</v>
      </c>
      <c r="H564" s="34">
        <v>-12.8</v>
      </c>
      <c r="I564" s="34">
        <v>-8.6999999999999993</v>
      </c>
      <c r="J564" s="34">
        <v>-0.9</v>
      </c>
      <c r="K564" s="34">
        <v>-1.6</v>
      </c>
      <c r="L564" s="34">
        <v>-37.4</v>
      </c>
      <c r="M564" s="34">
        <v>12.5</v>
      </c>
      <c r="N564" s="34">
        <v>-23.9</v>
      </c>
      <c r="O564" s="39"/>
      <c r="P564" s="34">
        <v>-23.9</v>
      </c>
    </row>
    <row r="565" spans="1:16" ht="15.75" thickBot="1" x14ac:dyDescent="0.3">
      <c r="A565" s="31">
        <v>564</v>
      </c>
      <c r="B565" s="6" t="s">
        <v>793</v>
      </c>
      <c r="C565" s="32" t="s">
        <v>101</v>
      </c>
      <c r="D565" s="32" t="s">
        <v>207</v>
      </c>
      <c r="E565" s="33">
        <v>999</v>
      </c>
      <c r="F565" s="33">
        <v>51</v>
      </c>
      <c r="G565" s="34">
        <v>-13.9</v>
      </c>
      <c r="H565" s="34">
        <v>-13.5</v>
      </c>
      <c r="I565" s="34">
        <v>-8.6</v>
      </c>
      <c r="J565" s="34">
        <v>-0.5</v>
      </c>
      <c r="K565" s="34">
        <v>-0.6</v>
      </c>
      <c r="L565" s="34">
        <v>-37</v>
      </c>
      <c r="M565" s="34">
        <v>12.1</v>
      </c>
      <c r="N565" s="34">
        <v>-23.9</v>
      </c>
      <c r="O565" s="39"/>
      <c r="P565" s="34">
        <v>-23.9</v>
      </c>
    </row>
    <row r="566" spans="1:16" ht="15.75" thickBot="1" x14ac:dyDescent="0.3">
      <c r="A566" s="31">
        <v>565</v>
      </c>
      <c r="B566" s="6" t="s">
        <v>641</v>
      </c>
      <c r="C566" s="32"/>
      <c r="D566" s="32" t="s">
        <v>17</v>
      </c>
      <c r="E566" s="33">
        <v>999</v>
      </c>
      <c r="F566" s="33">
        <v>47</v>
      </c>
      <c r="G566" s="34">
        <v>-14.2</v>
      </c>
      <c r="H566" s="34">
        <v>-13.5</v>
      </c>
      <c r="I566" s="34">
        <v>-8.8000000000000007</v>
      </c>
      <c r="J566" s="34">
        <v>-0.5</v>
      </c>
      <c r="K566" s="34">
        <v>-0.6</v>
      </c>
      <c r="L566" s="34">
        <v>-37.6</v>
      </c>
      <c r="M566" s="34">
        <v>12.7</v>
      </c>
      <c r="N566" s="34">
        <v>-23.9</v>
      </c>
      <c r="O566" s="39"/>
      <c r="P566" s="34">
        <v>-23.9</v>
      </c>
    </row>
    <row r="567" spans="1:16" ht="15.75" thickBot="1" x14ac:dyDescent="0.3">
      <c r="A567" s="31">
        <v>566</v>
      </c>
      <c r="B567" s="6" t="s">
        <v>665</v>
      </c>
      <c r="C567" s="32" t="s">
        <v>16</v>
      </c>
      <c r="D567" s="32" t="s">
        <v>67</v>
      </c>
      <c r="E567" s="33">
        <v>748.4</v>
      </c>
      <c r="F567" s="33">
        <v>101</v>
      </c>
      <c r="G567" s="34">
        <v>-13.5</v>
      </c>
      <c r="H567" s="34">
        <v>-12.6</v>
      </c>
      <c r="I567" s="34">
        <v>-8.9</v>
      </c>
      <c r="J567" s="34">
        <v>0</v>
      </c>
      <c r="K567" s="34">
        <v>-1.5</v>
      </c>
      <c r="L567" s="34">
        <v>-36.5</v>
      </c>
      <c r="M567" s="34">
        <v>11.5</v>
      </c>
      <c r="N567" s="34">
        <v>-23.9</v>
      </c>
      <c r="O567" s="39"/>
      <c r="P567" s="34">
        <v>-23.9</v>
      </c>
    </row>
    <row r="568" spans="1:16" ht="15.75" thickBot="1" x14ac:dyDescent="0.3">
      <c r="A568" s="31">
        <v>567</v>
      </c>
      <c r="B568" s="6" t="s">
        <v>670</v>
      </c>
      <c r="C568" s="32" t="s">
        <v>70</v>
      </c>
      <c r="D568" s="32" t="s">
        <v>120</v>
      </c>
      <c r="E568" s="33">
        <v>999</v>
      </c>
      <c r="F568" s="33">
        <v>36</v>
      </c>
      <c r="G568" s="34">
        <v>-14.2</v>
      </c>
      <c r="H568" s="34">
        <v>-13.8</v>
      </c>
      <c r="I568" s="34">
        <v>-8.8000000000000007</v>
      </c>
      <c r="J568" s="34">
        <v>-0.3</v>
      </c>
      <c r="K568" s="34">
        <v>-0.3</v>
      </c>
      <c r="L568" s="34">
        <v>-37.4</v>
      </c>
      <c r="M568" s="34">
        <v>12.5</v>
      </c>
      <c r="N568" s="34">
        <v>-23.9</v>
      </c>
      <c r="O568" s="39"/>
      <c r="P568" s="34">
        <v>-23.9</v>
      </c>
    </row>
    <row r="569" spans="1:16" ht="15.75" thickBot="1" x14ac:dyDescent="0.3">
      <c r="A569" s="31">
        <v>568</v>
      </c>
      <c r="B569" s="6" t="s">
        <v>651</v>
      </c>
      <c r="C569" s="32" t="s">
        <v>101</v>
      </c>
      <c r="D569" s="32" t="s">
        <v>20</v>
      </c>
      <c r="E569" s="33">
        <v>999</v>
      </c>
      <c r="F569" s="33">
        <v>36</v>
      </c>
      <c r="G569" s="34">
        <v>-14.3</v>
      </c>
      <c r="H569" s="34">
        <v>-13.8</v>
      </c>
      <c r="I569" s="34">
        <v>-8.8000000000000007</v>
      </c>
      <c r="J569" s="34">
        <v>-0.3</v>
      </c>
      <c r="K569" s="34">
        <v>-0.4</v>
      </c>
      <c r="L569" s="34">
        <v>-37.6</v>
      </c>
      <c r="M569" s="34">
        <v>12.7</v>
      </c>
      <c r="N569" s="34">
        <v>-23.9</v>
      </c>
      <c r="O569" s="39"/>
      <c r="P569" s="34">
        <v>-23.9</v>
      </c>
    </row>
    <row r="570" spans="1:16" ht="15.75" thickBot="1" x14ac:dyDescent="0.3">
      <c r="A570" s="31">
        <v>569</v>
      </c>
      <c r="B570" s="6" t="s">
        <v>660</v>
      </c>
      <c r="C570" s="32" t="s">
        <v>85</v>
      </c>
      <c r="D570" s="32" t="s">
        <v>20</v>
      </c>
      <c r="E570" s="33">
        <v>999</v>
      </c>
      <c r="F570" s="33">
        <v>51</v>
      </c>
      <c r="G570" s="34">
        <v>-14.1</v>
      </c>
      <c r="H570" s="34">
        <v>-13.4</v>
      </c>
      <c r="I570" s="34">
        <v>-8.8000000000000007</v>
      </c>
      <c r="J570" s="34">
        <v>-0.5</v>
      </c>
      <c r="K570" s="34">
        <v>-0.8</v>
      </c>
      <c r="L570" s="34">
        <v>-37.6</v>
      </c>
      <c r="M570" s="34">
        <v>12.7</v>
      </c>
      <c r="N570" s="34">
        <v>-23.9</v>
      </c>
      <c r="O570" s="39"/>
      <c r="P570" s="34">
        <v>-23.9</v>
      </c>
    </row>
    <row r="571" spans="1:16" ht="15.75" thickBot="1" x14ac:dyDescent="0.3">
      <c r="A571" s="31">
        <v>570</v>
      </c>
      <c r="B571" s="6" t="s">
        <v>587</v>
      </c>
      <c r="C571" s="32"/>
      <c r="D571" s="32" t="s">
        <v>17</v>
      </c>
      <c r="E571" s="33">
        <v>999</v>
      </c>
      <c r="F571" s="33">
        <v>38</v>
      </c>
      <c r="G571" s="34">
        <v>-14.2</v>
      </c>
      <c r="H571" s="34">
        <v>-13.8</v>
      </c>
      <c r="I571" s="34">
        <v>-8.9</v>
      </c>
      <c r="J571" s="34">
        <v>-0.2</v>
      </c>
      <c r="K571" s="34">
        <v>-0.5</v>
      </c>
      <c r="L571" s="34">
        <v>-37.6</v>
      </c>
      <c r="M571" s="34">
        <v>12.7</v>
      </c>
      <c r="N571" s="34">
        <v>-23.9</v>
      </c>
      <c r="O571" s="39"/>
      <c r="P571" s="34">
        <v>-23.9</v>
      </c>
    </row>
    <row r="572" spans="1:16" ht="15.75" thickBot="1" x14ac:dyDescent="0.3">
      <c r="A572" s="31">
        <v>571</v>
      </c>
      <c r="B572" s="6" t="s">
        <v>652</v>
      </c>
      <c r="C572" s="32" t="s">
        <v>33</v>
      </c>
      <c r="D572" s="32" t="s">
        <v>17</v>
      </c>
      <c r="E572" s="33">
        <v>999</v>
      </c>
      <c r="F572" s="33">
        <v>41</v>
      </c>
      <c r="G572" s="34">
        <v>-14.2</v>
      </c>
      <c r="H572" s="34">
        <v>-13.7</v>
      </c>
      <c r="I572" s="34">
        <v>-8.9</v>
      </c>
      <c r="J572" s="34">
        <v>-0.3</v>
      </c>
      <c r="K572" s="34">
        <v>-0.5</v>
      </c>
      <c r="L572" s="34">
        <v>-37.6</v>
      </c>
      <c r="M572" s="34">
        <v>12.7</v>
      </c>
      <c r="N572" s="34">
        <v>-23.9</v>
      </c>
      <c r="O572" s="39"/>
      <c r="P572" s="34">
        <v>-23.9</v>
      </c>
    </row>
    <row r="573" spans="1:16" ht="15.75" thickBot="1" x14ac:dyDescent="0.3">
      <c r="A573" s="31">
        <v>572</v>
      </c>
      <c r="B573" s="6" t="s">
        <v>572</v>
      </c>
      <c r="C573" s="32" t="s">
        <v>23</v>
      </c>
      <c r="D573" s="32" t="s">
        <v>91</v>
      </c>
      <c r="E573" s="33">
        <v>725.2</v>
      </c>
      <c r="F573" s="33">
        <v>27</v>
      </c>
      <c r="G573" s="34">
        <v>-14.3</v>
      </c>
      <c r="H573" s="34">
        <v>-14</v>
      </c>
      <c r="I573" s="34">
        <v>-8.8000000000000007</v>
      </c>
      <c r="J573" s="34">
        <v>-0.3</v>
      </c>
      <c r="K573" s="34">
        <v>-0.2</v>
      </c>
      <c r="L573" s="34">
        <v>-37.700000000000003</v>
      </c>
      <c r="M573" s="34">
        <v>12.7</v>
      </c>
      <c r="N573" s="34">
        <v>-24</v>
      </c>
      <c r="O573" s="39"/>
      <c r="P573" s="34">
        <v>-24</v>
      </c>
    </row>
    <row r="574" spans="1:16" ht="15.75" thickBot="1" x14ac:dyDescent="0.3">
      <c r="A574" s="31">
        <v>573</v>
      </c>
      <c r="B574" s="6" t="s">
        <v>673</v>
      </c>
      <c r="C574" s="32"/>
      <c r="D574" s="32" t="s">
        <v>17</v>
      </c>
      <c r="E574" s="33">
        <v>749.1</v>
      </c>
      <c r="F574" s="33">
        <v>32</v>
      </c>
      <c r="G574" s="34">
        <v>-14.2</v>
      </c>
      <c r="H574" s="34">
        <v>-13.8</v>
      </c>
      <c r="I574" s="34">
        <v>-8.9</v>
      </c>
      <c r="J574" s="34">
        <v>-0.4</v>
      </c>
      <c r="K574" s="34">
        <v>-0.4</v>
      </c>
      <c r="L574" s="34">
        <v>-37.700000000000003</v>
      </c>
      <c r="M574" s="34">
        <v>12.7</v>
      </c>
      <c r="N574" s="34">
        <v>-24</v>
      </c>
      <c r="O574" s="39"/>
      <c r="P574" s="34">
        <v>-24</v>
      </c>
    </row>
    <row r="575" spans="1:16" ht="15.75" thickBot="1" x14ac:dyDescent="0.3">
      <c r="A575" s="31">
        <v>574</v>
      </c>
      <c r="B575" s="6" t="s">
        <v>664</v>
      </c>
      <c r="C575" s="32"/>
      <c r="D575" s="32" t="s">
        <v>67</v>
      </c>
      <c r="E575" s="33">
        <v>999</v>
      </c>
      <c r="F575" s="33">
        <v>58</v>
      </c>
      <c r="G575" s="34">
        <v>-13.7</v>
      </c>
      <c r="H575" s="34">
        <v>-13.3</v>
      </c>
      <c r="I575" s="34">
        <v>-8.6999999999999993</v>
      </c>
      <c r="J575" s="34">
        <v>-0.2</v>
      </c>
      <c r="K575" s="34">
        <v>-0.6</v>
      </c>
      <c r="L575" s="34">
        <v>-36.6</v>
      </c>
      <c r="M575" s="34">
        <v>11.5</v>
      </c>
      <c r="N575" s="34">
        <v>-24</v>
      </c>
      <c r="O575" s="39"/>
      <c r="P575" s="34">
        <v>-24</v>
      </c>
    </row>
    <row r="576" spans="1:16" ht="15.75" thickBot="1" x14ac:dyDescent="0.3">
      <c r="A576" s="31">
        <v>575</v>
      </c>
      <c r="B576" s="6" t="s">
        <v>727</v>
      </c>
      <c r="C576" s="32" t="s">
        <v>38</v>
      </c>
      <c r="D576" s="32" t="s">
        <v>107</v>
      </c>
      <c r="E576" s="33">
        <v>999</v>
      </c>
      <c r="F576" s="33">
        <v>73</v>
      </c>
      <c r="G576" s="34">
        <v>-13.6</v>
      </c>
      <c r="H576" s="34">
        <v>-13</v>
      </c>
      <c r="I576" s="34">
        <v>-8.6</v>
      </c>
      <c r="J576" s="34">
        <v>-0.8</v>
      </c>
      <c r="K576" s="34">
        <v>-1.1000000000000001</v>
      </c>
      <c r="L576" s="34">
        <v>-37.200000000000003</v>
      </c>
      <c r="M576" s="34">
        <v>12.1</v>
      </c>
      <c r="N576" s="34">
        <v>-24</v>
      </c>
      <c r="O576" s="39"/>
      <c r="P576" s="34">
        <v>-24</v>
      </c>
    </row>
    <row r="577" spans="1:16" ht="15.75" thickBot="1" x14ac:dyDescent="0.3">
      <c r="A577" s="31">
        <v>576</v>
      </c>
      <c r="B577" s="6" t="s">
        <v>647</v>
      </c>
      <c r="C577" s="32" t="s">
        <v>82</v>
      </c>
      <c r="D577" s="32" t="s">
        <v>17</v>
      </c>
      <c r="E577" s="33">
        <v>999</v>
      </c>
      <c r="F577" s="33">
        <v>30</v>
      </c>
      <c r="G577" s="34">
        <v>-14.3</v>
      </c>
      <c r="H577" s="34">
        <v>-13.9</v>
      </c>
      <c r="I577" s="34">
        <v>-8.8000000000000007</v>
      </c>
      <c r="J577" s="34">
        <v>-0.3</v>
      </c>
      <c r="K577" s="34">
        <v>-0.3</v>
      </c>
      <c r="L577" s="34">
        <v>-37.700000000000003</v>
      </c>
      <c r="M577" s="34">
        <v>12.7</v>
      </c>
      <c r="N577" s="34">
        <v>-24</v>
      </c>
      <c r="O577" s="39"/>
      <c r="P577" s="34">
        <v>-24</v>
      </c>
    </row>
    <row r="578" spans="1:16" ht="15.75" thickBot="1" x14ac:dyDescent="0.3">
      <c r="A578" s="31">
        <v>577</v>
      </c>
      <c r="B578" s="6" t="s">
        <v>540</v>
      </c>
      <c r="C578" s="32" t="s">
        <v>53</v>
      </c>
      <c r="D578" s="32" t="s">
        <v>36</v>
      </c>
      <c r="E578" s="33">
        <v>703.8</v>
      </c>
      <c r="F578" s="33">
        <v>164</v>
      </c>
      <c r="G578" s="34">
        <v>-11.7</v>
      </c>
      <c r="H578" s="34">
        <v>-10.8</v>
      </c>
      <c r="I578" s="34">
        <v>-8.1999999999999993</v>
      </c>
      <c r="J578" s="34">
        <v>-0.2</v>
      </c>
      <c r="K578" s="34">
        <v>-1.5</v>
      </c>
      <c r="L578" s="34">
        <v>-32.4</v>
      </c>
      <c r="M578" s="34">
        <v>7.3</v>
      </c>
      <c r="N578" s="34">
        <v>-24</v>
      </c>
      <c r="O578" s="39"/>
      <c r="P578" s="34">
        <v>-24</v>
      </c>
    </row>
    <row r="579" spans="1:16" ht="15.75" thickBot="1" x14ac:dyDescent="0.3">
      <c r="A579" s="31">
        <v>578</v>
      </c>
      <c r="B579" s="6" t="s">
        <v>682</v>
      </c>
      <c r="C579" s="32"/>
      <c r="D579" s="32" t="s">
        <v>114</v>
      </c>
      <c r="E579" s="33">
        <v>999</v>
      </c>
      <c r="F579" s="33">
        <v>25</v>
      </c>
      <c r="G579" s="34">
        <v>-14.4</v>
      </c>
      <c r="H579" s="34">
        <v>-14</v>
      </c>
      <c r="I579" s="34">
        <v>-8.8000000000000007</v>
      </c>
      <c r="J579" s="34">
        <v>-0.2</v>
      </c>
      <c r="K579" s="34">
        <v>-0.2</v>
      </c>
      <c r="L579" s="34">
        <v>-37.5</v>
      </c>
      <c r="M579" s="34">
        <v>12.5</v>
      </c>
      <c r="N579" s="34">
        <v>-24.1</v>
      </c>
      <c r="O579" s="39"/>
      <c r="P579" s="34">
        <v>-24.1</v>
      </c>
    </row>
    <row r="580" spans="1:16" ht="15.75" thickBot="1" x14ac:dyDescent="0.3">
      <c r="A580" s="31">
        <v>579</v>
      </c>
      <c r="B580" s="6" t="s">
        <v>717</v>
      </c>
      <c r="C580" s="32" t="s">
        <v>19</v>
      </c>
      <c r="D580" s="32" t="s">
        <v>107</v>
      </c>
      <c r="E580" s="33">
        <v>999</v>
      </c>
      <c r="F580" s="33">
        <v>59</v>
      </c>
      <c r="G580" s="34">
        <v>-14</v>
      </c>
      <c r="H580" s="34">
        <v>-13.3</v>
      </c>
      <c r="I580" s="34">
        <v>-8.6999999999999993</v>
      </c>
      <c r="J580" s="34">
        <v>-0.5</v>
      </c>
      <c r="K580" s="34">
        <v>-0.9</v>
      </c>
      <c r="L580" s="34">
        <v>-37.200000000000003</v>
      </c>
      <c r="M580" s="34">
        <v>12.1</v>
      </c>
      <c r="N580" s="34">
        <v>-24.1</v>
      </c>
      <c r="O580" s="39"/>
      <c r="P580" s="34">
        <v>-24.1</v>
      </c>
    </row>
    <row r="581" spans="1:16" ht="15.75" thickBot="1" x14ac:dyDescent="0.3">
      <c r="A581" s="31">
        <v>580</v>
      </c>
      <c r="B581" s="6" t="s">
        <v>729</v>
      </c>
      <c r="C581" s="32"/>
      <c r="D581" s="32" t="s">
        <v>120</v>
      </c>
      <c r="E581" s="33">
        <v>999</v>
      </c>
      <c r="F581" s="33">
        <v>45</v>
      </c>
      <c r="G581" s="34">
        <v>-14.1</v>
      </c>
      <c r="H581" s="34">
        <v>-13.8</v>
      </c>
      <c r="I581" s="34">
        <v>-8.6999999999999993</v>
      </c>
      <c r="J581" s="34">
        <v>-0.5</v>
      </c>
      <c r="K581" s="34">
        <v>-0.6</v>
      </c>
      <c r="L581" s="34">
        <v>-37.6</v>
      </c>
      <c r="M581" s="34">
        <v>12.5</v>
      </c>
      <c r="N581" s="34">
        <v>-24.1</v>
      </c>
      <c r="O581" s="39"/>
      <c r="P581" s="34">
        <v>-24.1</v>
      </c>
    </row>
    <row r="582" spans="1:16" ht="15.75" thickBot="1" x14ac:dyDescent="0.3">
      <c r="A582" s="31">
        <v>581</v>
      </c>
      <c r="B582" s="6" t="s">
        <v>685</v>
      </c>
      <c r="C582" s="32" t="s">
        <v>19</v>
      </c>
      <c r="D582" s="32" t="s">
        <v>120</v>
      </c>
      <c r="E582" s="33">
        <v>999</v>
      </c>
      <c r="F582" s="33">
        <v>44</v>
      </c>
      <c r="G582" s="34">
        <v>-14.1</v>
      </c>
      <c r="H582" s="34">
        <v>-13.7</v>
      </c>
      <c r="I582" s="34">
        <v>-8.6</v>
      </c>
      <c r="J582" s="34">
        <v>-0.5</v>
      </c>
      <c r="K582" s="34">
        <v>-0.6</v>
      </c>
      <c r="L582" s="34">
        <v>-37.6</v>
      </c>
      <c r="M582" s="34">
        <v>12.5</v>
      </c>
      <c r="N582" s="34">
        <v>-24.1</v>
      </c>
      <c r="O582" s="39"/>
      <c r="P582" s="34">
        <v>-24.1</v>
      </c>
    </row>
    <row r="583" spans="1:16" ht="15.75" thickBot="1" x14ac:dyDescent="0.3">
      <c r="A583" s="31">
        <v>582</v>
      </c>
      <c r="B583" s="6" t="s">
        <v>667</v>
      </c>
      <c r="C583" s="32" t="s">
        <v>144</v>
      </c>
      <c r="D583" s="32" t="s">
        <v>120</v>
      </c>
      <c r="E583" s="33">
        <v>999</v>
      </c>
      <c r="F583" s="33">
        <v>49</v>
      </c>
      <c r="G583" s="34">
        <v>-14.1</v>
      </c>
      <c r="H583" s="34">
        <v>-13.6</v>
      </c>
      <c r="I583" s="34">
        <v>-8.9</v>
      </c>
      <c r="J583" s="34">
        <v>-0.2</v>
      </c>
      <c r="K583" s="34">
        <v>-0.7</v>
      </c>
      <c r="L583" s="34">
        <v>-37.6</v>
      </c>
      <c r="M583" s="34">
        <v>12.5</v>
      </c>
      <c r="N583" s="34">
        <v>-24.1</v>
      </c>
      <c r="O583" s="39"/>
      <c r="P583" s="34">
        <v>-24.1</v>
      </c>
    </row>
    <row r="584" spans="1:16" ht="15.75" thickBot="1" x14ac:dyDescent="0.3">
      <c r="A584" s="31">
        <v>583</v>
      </c>
      <c r="B584" s="6" t="s">
        <v>702</v>
      </c>
      <c r="C584" s="32" t="s">
        <v>16</v>
      </c>
      <c r="D584" s="32" t="s">
        <v>48</v>
      </c>
      <c r="E584" s="33">
        <v>999</v>
      </c>
      <c r="F584" s="33">
        <v>74</v>
      </c>
      <c r="G584" s="34">
        <v>-13.8</v>
      </c>
      <c r="H584" s="34">
        <v>-12.7</v>
      </c>
      <c r="I584" s="34">
        <v>-8.5</v>
      </c>
      <c r="J584" s="34">
        <v>-1</v>
      </c>
      <c r="K584" s="34">
        <v>-1.2</v>
      </c>
      <c r="L584" s="34">
        <v>-37.299999999999997</v>
      </c>
      <c r="M584" s="34">
        <v>12.1</v>
      </c>
      <c r="N584" s="34">
        <v>-24.1</v>
      </c>
      <c r="O584" s="39"/>
      <c r="P584" s="34">
        <v>-24.1</v>
      </c>
    </row>
    <row r="585" spans="1:16" ht="15.75" thickBot="1" x14ac:dyDescent="0.3">
      <c r="A585" s="31">
        <v>584</v>
      </c>
      <c r="B585" s="6" t="s">
        <v>649</v>
      </c>
      <c r="C585" s="32"/>
      <c r="D585" s="32" t="s">
        <v>17</v>
      </c>
      <c r="E585" s="33">
        <v>999</v>
      </c>
      <c r="F585" s="33">
        <v>58</v>
      </c>
      <c r="G585" s="34">
        <v>-14.1</v>
      </c>
      <c r="H585" s="34">
        <v>-13.4</v>
      </c>
      <c r="I585" s="34">
        <v>-8.8000000000000007</v>
      </c>
      <c r="J585" s="34">
        <v>-0.6</v>
      </c>
      <c r="K585" s="34">
        <v>-0.9</v>
      </c>
      <c r="L585" s="34">
        <v>-37.799999999999997</v>
      </c>
      <c r="M585" s="34">
        <v>12.7</v>
      </c>
      <c r="N585" s="34">
        <v>-24.1</v>
      </c>
      <c r="O585" s="39"/>
      <c r="P585" s="34">
        <v>-24.1</v>
      </c>
    </row>
    <row r="586" spans="1:16" ht="15.75" thickBot="1" x14ac:dyDescent="0.3">
      <c r="A586" s="31">
        <v>585</v>
      </c>
      <c r="B586" s="6" t="s">
        <v>700</v>
      </c>
      <c r="C586" s="32" t="s">
        <v>42</v>
      </c>
      <c r="D586" s="32" t="s">
        <v>120</v>
      </c>
      <c r="E586" s="33">
        <v>748.9</v>
      </c>
      <c r="F586" s="33">
        <v>145</v>
      </c>
      <c r="G586" s="34">
        <v>-12.7</v>
      </c>
      <c r="H586" s="34">
        <v>-12.2</v>
      </c>
      <c r="I586" s="34">
        <v>-8.6</v>
      </c>
      <c r="J586" s="34">
        <v>-1.3</v>
      </c>
      <c r="K586" s="34">
        <v>-2.8</v>
      </c>
      <c r="L586" s="34">
        <v>-37.6</v>
      </c>
      <c r="M586" s="34">
        <v>12.5</v>
      </c>
      <c r="N586" s="34">
        <v>-24.1</v>
      </c>
      <c r="O586" s="39"/>
      <c r="P586" s="34">
        <v>-24.1</v>
      </c>
    </row>
    <row r="587" spans="1:16" ht="15.75" thickBot="1" x14ac:dyDescent="0.3">
      <c r="A587" s="31">
        <v>586</v>
      </c>
      <c r="B587" s="6" t="s">
        <v>676</v>
      </c>
      <c r="C587" s="32"/>
      <c r="D587" s="32" t="s">
        <v>17</v>
      </c>
      <c r="E587" s="33">
        <v>749.3</v>
      </c>
      <c r="F587" s="33">
        <v>17</v>
      </c>
      <c r="G587" s="34">
        <v>-14.5</v>
      </c>
      <c r="H587" s="34">
        <v>-14.1</v>
      </c>
      <c r="I587" s="34">
        <v>-8.9</v>
      </c>
      <c r="J587" s="34">
        <v>-0.2</v>
      </c>
      <c r="K587" s="34">
        <v>-0.1</v>
      </c>
      <c r="L587" s="34">
        <v>-37.799999999999997</v>
      </c>
      <c r="M587" s="34">
        <v>12.7</v>
      </c>
      <c r="N587" s="34">
        <v>-24.1</v>
      </c>
      <c r="O587" s="39"/>
      <c r="P587" s="34">
        <v>-24.1</v>
      </c>
    </row>
    <row r="588" spans="1:16" ht="15.75" thickBot="1" x14ac:dyDescent="0.3">
      <c r="A588" s="31">
        <v>587</v>
      </c>
      <c r="B588" s="6" t="s">
        <v>674</v>
      </c>
      <c r="C588" s="32"/>
      <c r="D588" s="32" t="s">
        <v>17</v>
      </c>
      <c r="E588" s="33">
        <v>999</v>
      </c>
      <c r="F588" s="33">
        <v>31</v>
      </c>
      <c r="G588" s="34">
        <v>-14.4</v>
      </c>
      <c r="H588" s="34">
        <v>-13.9</v>
      </c>
      <c r="I588" s="34">
        <v>-8.9</v>
      </c>
      <c r="J588" s="34">
        <v>-0.3</v>
      </c>
      <c r="K588" s="34">
        <v>-0.3</v>
      </c>
      <c r="L588" s="34">
        <v>-37.799999999999997</v>
      </c>
      <c r="M588" s="34">
        <v>12.7</v>
      </c>
      <c r="N588" s="34">
        <v>-24.2</v>
      </c>
      <c r="O588" s="39"/>
      <c r="P588" s="34">
        <v>-24.2</v>
      </c>
    </row>
    <row r="589" spans="1:16" ht="15.75" thickBot="1" x14ac:dyDescent="0.3">
      <c r="A589" s="31">
        <v>588</v>
      </c>
      <c r="B589" s="6" t="s">
        <v>510</v>
      </c>
      <c r="C589" s="32"/>
      <c r="D589" s="32" t="s">
        <v>36</v>
      </c>
      <c r="E589" s="33">
        <v>592.4</v>
      </c>
      <c r="F589" s="33">
        <v>144</v>
      </c>
      <c r="G589" s="34">
        <v>-11.6</v>
      </c>
      <c r="H589" s="34">
        <v>-11.6</v>
      </c>
      <c r="I589" s="34">
        <v>-7.6</v>
      </c>
      <c r="J589" s="34">
        <v>-0.7</v>
      </c>
      <c r="K589" s="34">
        <v>-1</v>
      </c>
      <c r="L589" s="34">
        <v>-32.5</v>
      </c>
      <c r="M589" s="34">
        <v>7.3</v>
      </c>
      <c r="N589" s="34">
        <v>-24.2</v>
      </c>
      <c r="O589" s="39"/>
      <c r="P589" s="34">
        <v>-24.2</v>
      </c>
    </row>
    <row r="590" spans="1:16" ht="15.75" thickBot="1" x14ac:dyDescent="0.3">
      <c r="A590" s="31">
        <v>589</v>
      </c>
      <c r="B590" s="6" t="s">
        <v>684</v>
      </c>
      <c r="C590" s="32" t="s">
        <v>44</v>
      </c>
      <c r="D590" s="32" t="s">
        <v>17</v>
      </c>
      <c r="E590" s="33">
        <v>999</v>
      </c>
      <c r="F590" s="33">
        <v>33</v>
      </c>
      <c r="G590" s="34">
        <v>-14.4</v>
      </c>
      <c r="H590" s="34">
        <v>-13.8</v>
      </c>
      <c r="I590" s="34">
        <v>-9</v>
      </c>
      <c r="J590" s="34">
        <v>-0.2</v>
      </c>
      <c r="K590" s="34">
        <v>-0.4</v>
      </c>
      <c r="L590" s="34">
        <v>-37.9</v>
      </c>
      <c r="M590" s="34">
        <v>12.7</v>
      </c>
      <c r="N590" s="34">
        <v>-24.2</v>
      </c>
      <c r="O590" s="39"/>
      <c r="P590" s="34">
        <v>-24.2</v>
      </c>
    </row>
    <row r="591" spans="1:16" ht="15.75" thickBot="1" x14ac:dyDescent="0.3">
      <c r="A591" s="31">
        <v>590</v>
      </c>
      <c r="B591" s="6" t="s">
        <v>631</v>
      </c>
      <c r="C591" s="32" t="s">
        <v>80</v>
      </c>
      <c r="D591" s="32" t="s">
        <v>17</v>
      </c>
      <c r="E591" s="33">
        <v>999</v>
      </c>
      <c r="F591" s="33">
        <v>38</v>
      </c>
      <c r="G591" s="34">
        <v>-14.3</v>
      </c>
      <c r="H591" s="34">
        <v>-13.8</v>
      </c>
      <c r="I591" s="34">
        <v>-9</v>
      </c>
      <c r="J591" s="34">
        <v>-0.2</v>
      </c>
      <c r="K591" s="34">
        <v>-0.6</v>
      </c>
      <c r="L591" s="34">
        <v>-37.9</v>
      </c>
      <c r="M591" s="34">
        <v>12.7</v>
      </c>
      <c r="N591" s="34">
        <v>-24.2</v>
      </c>
      <c r="O591" s="39"/>
      <c r="P591" s="34">
        <v>-24.2</v>
      </c>
    </row>
    <row r="592" spans="1:16" ht="15.75" thickBot="1" x14ac:dyDescent="0.3">
      <c r="A592" s="31">
        <v>591</v>
      </c>
      <c r="B592" s="6" t="s">
        <v>637</v>
      </c>
      <c r="C592" s="32" t="s">
        <v>47</v>
      </c>
      <c r="D592" s="32" t="s">
        <v>17</v>
      </c>
      <c r="E592" s="33">
        <v>999</v>
      </c>
      <c r="F592" s="33">
        <v>56</v>
      </c>
      <c r="G592" s="34">
        <v>-14</v>
      </c>
      <c r="H592" s="34">
        <v>-13.3</v>
      </c>
      <c r="I592" s="34">
        <v>-8.8000000000000007</v>
      </c>
      <c r="J592" s="34">
        <v>-0.8</v>
      </c>
      <c r="K592" s="34">
        <v>-0.9</v>
      </c>
      <c r="L592" s="34">
        <v>-37.9</v>
      </c>
      <c r="M592" s="34">
        <v>12.7</v>
      </c>
      <c r="N592" s="34">
        <v>-24.2</v>
      </c>
      <c r="O592" s="39"/>
      <c r="P592" s="34">
        <v>-24.2</v>
      </c>
    </row>
    <row r="593" spans="1:16" ht="15.75" thickBot="1" x14ac:dyDescent="0.3">
      <c r="A593" s="31">
        <v>592</v>
      </c>
      <c r="B593" s="6" t="s">
        <v>654</v>
      </c>
      <c r="C593" s="32" t="s">
        <v>60</v>
      </c>
      <c r="D593" s="32" t="s">
        <v>17</v>
      </c>
      <c r="E593" s="33">
        <v>999</v>
      </c>
      <c r="F593" s="33">
        <v>42</v>
      </c>
      <c r="G593" s="34">
        <v>-14.3</v>
      </c>
      <c r="H593" s="34">
        <v>-13.6</v>
      </c>
      <c r="I593" s="34">
        <v>-8.9</v>
      </c>
      <c r="J593" s="34">
        <v>-0.5</v>
      </c>
      <c r="K593" s="34">
        <v>-0.6</v>
      </c>
      <c r="L593" s="34">
        <v>-37.9</v>
      </c>
      <c r="M593" s="34">
        <v>12.7</v>
      </c>
      <c r="N593" s="34">
        <v>-24.2</v>
      </c>
      <c r="O593" s="39"/>
      <c r="P593" s="34">
        <v>-24.2</v>
      </c>
    </row>
    <row r="594" spans="1:16" ht="15.75" thickBot="1" x14ac:dyDescent="0.3">
      <c r="A594" s="31">
        <v>593</v>
      </c>
      <c r="B594" s="6" t="s">
        <v>698</v>
      </c>
      <c r="C594" s="32" t="s">
        <v>106</v>
      </c>
      <c r="D594" s="32" t="s">
        <v>699</v>
      </c>
      <c r="E594" s="33">
        <v>999</v>
      </c>
      <c r="F594" s="33">
        <v>44</v>
      </c>
      <c r="G594" s="34">
        <v>-14.1</v>
      </c>
      <c r="H594" s="34">
        <v>-13.7</v>
      </c>
      <c r="I594" s="34">
        <v>-8.9</v>
      </c>
      <c r="J594" s="34">
        <v>-0.4</v>
      </c>
      <c r="K594" s="34">
        <v>-0.6</v>
      </c>
      <c r="L594" s="34">
        <v>-37.700000000000003</v>
      </c>
      <c r="M594" s="34">
        <v>12.5</v>
      </c>
      <c r="N594" s="34">
        <v>-24.2</v>
      </c>
      <c r="O594" s="39"/>
      <c r="P594" s="34">
        <v>-24.2</v>
      </c>
    </row>
    <row r="595" spans="1:16" ht="15.75" thickBot="1" x14ac:dyDescent="0.3">
      <c r="A595" s="31">
        <v>594</v>
      </c>
      <c r="B595" s="6" t="s">
        <v>614</v>
      </c>
      <c r="C595" s="32"/>
      <c r="D595" s="32" t="s">
        <v>17</v>
      </c>
      <c r="E595" s="33">
        <v>999</v>
      </c>
      <c r="F595" s="33">
        <v>24</v>
      </c>
      <c r="G595" s="34">
        <v>-14.5</v>
      </c>
      <c r="H595" s="34">
        <v>-14</v>
      </c>
      <c r="I595" s="34">
        <v>-9</v>
      </c>
      <c r="J595" s="34">
        <v>-0.2</v>
      </c>
      <c r="K595" s="34">
        <v>-0.3</v>
      </c>
      <c r="L595" s="34">
        <v>-37.9</v>
      </c>
      <c r="M595" s="34">
        <v>12.7</v>
      </c>
      <c r="N595" s="34">
        <v>-24.2</v>
      </c>
      <c r="O595" s="39"/>
      <c r="P595" s="34">
        <v>-24.2</v>
      </c>
    </row>
    <row r="596" spans="1:16" ht="15.75" thickBot="1" x14ac:dyDescent="0.3">
      <c r="A596" s="31">
        <v>595</v>
      </c>
      <c r="B596" s="6" t="s">
        <v>691</v>
      </c>
      <c r="C596" s="32"/>
      <c r="D596" s="32" t="s">
        <v>17</v>
      </c>
      <c r="E596" s="33">
        <v>999</v>
      </c>
      <c r="F596" s="33">
        <v>26</v>
      </c>
      <c r="G596" s="34">
        <v>-14.5</v>
      </c>
      <c r="H596" s="34">
        <v>-13.9</v>
      </c>
      <c r="I596" s="34">
        <v>-9</v>
      </c>
      <c r="J596" s="34">
        <v>-0.1</v>
      </c>
      <c r="K596" s="34">
        <v>-0.3</v>
      </c>
      <c r="L596" s="34">
        <v>-37.9</v>
      </c>
      <c r="M596" s="34">
        <v>12.7</v>
      </c>
      <c r="N596" s="34">
        <v>-24.2</v>
      </c>
      <c r="O596" s="39"/>
      <c r="P596" s="34">
        <v>-24.2</v>
      </c>
    </row>
    <row r="597" spans="1:16" ht="15.75" thickBot="1" x14ac:dyDescent="0.3">
      <c r="A597" s="31">
        <v>596</v>
      </c>
      <c r="B597" s="6" t="s">
        <v>713</v>
      </c>
      <c r="C597" s="32"/>
      <c r="D597" s="32" t="s">
        <v>17</v>
      </c>
      <c r="E597" s="33">
        <v>744.6</v>
      </c>
      <c r="F597" s="33">
        <v>22</v>
      </c>
      <c r="G597" s="34">
        <v>-14.6</v>
      </c>
      <c r="H597" s="34">
        <v>-14</v>
      </c>
      <c r="I597" s="34">
        <v>-9.1</v>
      </c>
      <c r="J597" s="34">
        <v>0</v>
      </c>
      <c r="K597" s="34">
        <v>-0.3</v>
      </c>
      <c r="L597" s="34">
        <v>-37.9</v>
      </c>
      <c r="M597" s="34">
        <v>12.7</v>
      </c>
      <c r="N597" s="34">
        <v>-24.2</v>
      </c>
      <c r="O597" s="39"/>
      <c r="P597" s="34">
        <v>-24.2</v>
      </c>
    </row>
    <row r="598" spans="1:16" ht="15.75" thickBot="1" x14ac:dyDescent="0.3">
      <c r="A598" s="31">
        <v>597</v>
      </c>
      <c r="B598" s="6" t="s">
        <v>657</v>
      </c>
      <c r="C598" s="32"/>
      <c r="D598" s="32" t="s">
        <v>17</v>
      </c>
      <c r="E598" s="33">
        <v>999</v>
      </c>
      <c r="F598" s="33">
        <v>40</v>
      </c>
      <c r="G598" s="34">
        <v>-14.3</v>
      </c>
      <c r="H598" s="34">
        <v>-13.7</v>
      </c>
      <c r="I598" s="34">
        <v>-8.8000000000000007</v>
      </c>
      <c r="J598" s="34">
        <v>-0.5</v>
      </c>
      <c r="K598" s="34">
        <v>-0.6</v>
      </c>
      <c r="L598" s="34">
        <v>-37.9</v>
      </c>
      <c r="M598" s="34">
        <v>12.7</v>
      </c>
      <c r="N598" s="34">
        <v>-24.3</v>
      </c>
      <c r="O598" s="39"/>
      <c r="P598" s="34">
        <v>-24.3</v>
      </c>
    </row>
    <row r="599" spans="1:16" ht="15.75" thickBot="1" x14ac:dyDescent="0.3">
      <c r="A599" s="31">
        <v>598</v>
      </c>
      <c r="B599" s="6" t="s">
        <v>656</v>
      </c>
      <c r="C599" s="32"/>
      <c r="D599" s="32" t="s">
        <v>17</v>
      </c>
      <c r="E599" s="33">
        <v>999</v>
      </c>
      <c r="F599" s="33">
        <v>25</v>
      </c>
      <c r="G599" s="34">
        <v>-14.5</v>
      </c>
      <c r="H599" s="34">
        <v>-14</v>
      </c>
      <c r="I599" s="34">
        <v>-8.9</v>
      </c>
      <c r="J599" s="34">
        <v>-0.2</v>
      </c>
      <c r="K599" s="34">
        <v>-0.3</v>
      </c>
      <c r="L599" s="34">
        <v>-37.9</v>
      </c>
      <c r="M599" s="34">
        <v>12.7</v>
      </c>
      <c r="N599" s="34">
        <v>-24.3</v>
      </c>
      <c r="O599" s="39"/>
      <c r="P599" s="34">
        <v>-24.3</v>
      </c>
    </row>
    <row r="600" spans="1:16" ht="15.75" thickBot="1" x14ac:dyDescent="0.3">
      <c r="A600" s="31">
        <v>599</v>
      </c>
      <c r="B600" s="6" t="s">
        <v>797</v>
      </c>
      <c r="C600" s="32"/>
      <c r="D600" s="32" t="s">
        <v>83</v>
      </c>
      <c r="E600" s="33">
        <v>999</v>
      </c>
      <c r="F600" s="33">
        <v>45</v>
      </c>
      <c r="G600" s="34">
        <v>-14.2</v>
      </c>
      <c r="H600" s="34">
        <v>-13.5</v>
      </c>
      <c r="I600" s="34">
        <v>-8.9</v>
      </c>
      <c r="J600" s="34">
        <v>-0.3</v>
      </c>
      <c r="K600" s="34">
        <v>-0.5</v>
      </c>
      <c r="L600" s="34">
        <v>-37.4</v>
      </c>
      <c r="M600" s="34">
        <v>12.1</v>
      </c>
      <c r="N600" s="34">
        <v>-24.3</v>
      </c>
      <c r="O600" s="39"/>
      <c r="P600" s="34">
        <v>-24.3</v>
      </c>
    </row>
    <row r="601" spans="1:16" ht="15.75" thickBot="1" x14ac:dyDescent="0.3">
      <c r="A601" s="31">
        <v>600</v>
      </c>
      <c r="B601" s="6" t="s">
        <v>450</v>
      </c>
      <c r="C601" s="32" t="s">
        <v>19</v>
      </c>
      <c r="D601" s="32" t="s">
        <v>36</v>
      </c>
      <c r="E601" s="33">
        <v>649.5</v>
      </c>
      <c r="F601" s="33">
        <v>189</v>
      </c>
      <c r="G601" s="34">
        <v>-11.3</v>
      </c>
      <c r="H601" s="34">
        <v>-10.3</v>
      </c>
      <c r="I601" s="34">
        <v>-7.4</v>
      </c>
      <c r="J601" s="34">
        <v>-1.4</v>
      </c>
      <c r="K601" s="34">
        <v>-2.2000000000000002</v>
      </c>
      <c r="L601" s="34">
        <v>-32.6</v>
      </c>
      <c r="M601" s="34">
        <v>7.3</v>
      </c>
      <c r="N601" s="34">
        <v>-24.3</v>
      </c>
      <c r="O601" s="39"/>
      <c r="P601" s="34">
        <v>-24.3</v>
      </c>
    </row>
    <row r="602" spans="1:16" ht="15.75" thickBot="1" x14ac:dyDescent="0.3">
      <c r="A602" s="31">
        <v>601</v>
      </c>
      <c r="B602" s="6" t="s">
        <v>705</v>
      </c>
      <c r="C602" s="32" t="s">
        <v>16</v>
      </c>
      <c r="D602" s="32" t="s">
        <v>17</v>
      </c>
      <c r="E602" s="33">
        <v>999</v>
      </c>
      <c r="F602" s="33">
        <v>25</v>
      </c>
      <c r="G602" s="34">
        <v>-14.5</v>
      </c>
      <c r="H602" s="34">
        <v>-13.9</v>
      </c>
      <c r="I602" s="34">
        <v>-9</v>
      </c>
      <c r="J602" s="34">
        <v>-0.2</v>
      </c>
      <c r="K602" s="34">
        <v>-0.4</v>
      </c>
      <c r="L602" s="34">
        <v>-38</v>
      </c>
      <c r="M602" s="34">
        <v>12.7</v>
      </c>
      <c r="N602" s="34">
        <v>-24.3</v>
      </c>
      <c r="O602" s="39"/>
      <c r="P602" s="34">
        <v>-24.3</v>
      </c>
    </row>
    <row r="603" spans="1:16" ht="15.75" thickBot="1" x14ac:dyDescent="0.3">
      <c r="A603" s="31">
        <v>602</v>
      </c>
      <c r="B603" s="6" t="s">
        <v>661</v>
      </c>
      <c r="C603" s="32"/>
      <c r="D603" s="32" t="s">
        <v>91</v>
      </c>
      <c r="E603" s="33">
        <v>999</v>
      </c>
      <c r="F603" s="33">
        <v>19</v>
      </c>
      <c r="G603" s="34">
        <v>-14.5</v>
      </c>
      <c r="H603" s="34">
        <v>-14.1</v>
      </c>
      <c r="I603" s="34">
        <v>-9</v>
      </c>
      <c r="J603" s="34">
        <v>-0.1</v>
      </c>
      <c r="K603" s="34">
        <v>-0.2</v>
      </c>
      <c r="L603" s="34">
        <v>-38</v>
      </c>
      <c r="M603" s="34">
        <v>12.7</v>
      </c>
      <c r="N603" s="34">
        <v>-24.3</v>
      </c>
      <c r="O603" s="39"/>
      <c r="P603" s="34">
        <v>-24.3</v>
      </c>
    </row>
    <row r="604" spans="1:16" ht="15.75" thickBot="1" x14ac:dyDescent="0.3">
      <c r="A604" s="31">
        <v>603</v>
      </c>
      <c r="B604" s="6" t="s">
        <v>809</v>
      </c>
      <c r="C604" s="32" t="s">
        <v>144</v>
      </c>
      <c r="D604" s="32" t="s">
        <v>83</v>
      </c>
      <c r="E604" s="33">
        <v>999</v>
      </c>
      <c r="F604" s="33">
        <v>39</v>
      </c>
      <c r="G604" s="34">
        <v>-14.1</v>
      </c>
      <c r="H604" s="34">
        <v>-13.8</v>
      </c>
      <c r="I604" s="34">
        <v>-8.8000000000000007</v>
      </c>
      <c r="J604" s="34">
        <v>-0.3</v>
      </c>
      <c r="K604" s="34">
        <v>-0.4</v>
      </c>
      <c r="L604" s="34">
        <v>-37.5</v>
      </c>
      <c r="M604" s="34">
        <v>12.1</v>
      </c>
      <c r="N604" s="34">
        <v>-24.4</v>
      </c>
      <c r="O604" s="39"/>
      <c r="P604" s="34">
        <v>-24.4</v>
      </c>
    </row>
    <row r="605" spans="1:16" ht="15.75" thickBot="1" x14ac:dyDescent="0.3">
      <c r="A605" s="31">
        <v>604</v>
      </c>
      <c r="B605" s="6" t="s">
        <v>1412</v>
      </c>
      <c r="C605" s="32" t="s">
        <v>88</v>
      </c>
      <c r="D605" s="32" t="s">
        <v>17</v>
      </c>
      <c r="E605" s="33">
        <v>999</v>
      </c>
      <c r="F605" s="33">
        <v>14</v>
      </c>
      <c r="G605" s="34">
        <v>-14.6</v>
      </c>
      <c r="H605" s="34">
        <v>-14.2</v>
      </c>
      <c r="I605" s="34">
        <v>-9</v>
      </c>
      <c r="J605" s="34">
        <v>-0.1</v>
      </c>
      <c r="K605" s="34">
        <v>-0.1</v>
      </c>
      <c r="L605" s="34">
        <v>-38.1</v>
      </c>
      <c r="M605" s="34">
        <v>12.7</v>
      </c>
      <c r="N605" s="34">
        <v>-24.4</v>
      </c>
      <c r="O605" s="39"/>
      <c r="P605" s="34">
        <v>-24.4</v>
      </c>
    </row>
    <row r="606" spans="1:16" ht="15.75" thickBot="1" x14ac:dyDescent="0.3">
      <c r="A606" s="31">
        <v>605</v>
      </c>
      <c r="B606" s="6" t="s">
        <v>722</v>
      </c>
      <c r="C606" s="32" t="s">
        <v>85</v>
      </c>
      <c r="D606" s="32" t="s">
        <v>120</v>
      </c>
      <c r="E606" s="33">
        <v>999</v>
      </c>
      <c r="F606" s="33">
        <v>29</v>
      </c>
      <c r="G606" s="34">
        <v>-14.4</v>
      </c>
      <c r="H606" s="34">
        <v>-14</v>
      </c>
      <c r="I606" s="34">
        <v>-8.9</v>
      </c>
      <c r="J606" s="34">
        <v>-0.3</v>
      </c>
      <c r="K606" s="34">
        <v>-0.4</v>
      </c>
      <c r="L606" s="34">
        <v>-37.9</v>
      </c>
      <c r="M606" s="34">
        <v>12.5</v>
      </c>
      <c r="N606" s="34">
        <v>-24.4</v>
      </c>
      <c r="O606" s="39"/>
      <c r="P606" s="34">
        <v>-24.4</v>
      </c>
    </row>
    <row r="607" spans="1:16" ht="15.75" thickBot="1" x14ac:dyDescent="0.3">
      <c r="A607" s="31">
        <v>606</v>
      </c>
      <c r="B607" s="6" t="s">
        <v>808</v>
      </c>
      <c r="C607" s="32" t="s">
        <v>25</v>
      </c>
      <c r="D607" s="32" t="s">
        <v>207</v>
      </c>
      <c r="E607" s="33">
        <v>999</v>
      </c>
      <c r="F607" s="33">
        <v>55</v>
      </c>
      <c r="G607" s="34">
        <v>-13.8</v>
      </c>
      <c r="H607" s="34">
        <v>-13.5</v>
      </c>
      <c r="I607" s="34">
        <v>-8.6</v>
      </c>
      <c r="J607" s="34">
        <v>-0.8</v>
      </c>
      <c r="K607" s="34">
        <v>-0.8</v>
      </c>
      <c r="L607" s="34">
        <v>-37.5</v>
      </c>
      <c r="M607" s="34">
        <v>12.1</v>
      </c>
      <c r="N607" s="34">
        <v>-24.4</v>
      </c>
      <c r="O607" s="39"/>
      <c r="P607" s="34">
        <v>-24.4</v>
      </c>
    </row>
    <row r="608" spans="1:16" ht="15.75" thickBot="1" x14ac:dyDescent="0.3">
      <c r="A608" s="31">
        <v>607</v>
      </c>
      <c r="B608" s="6" t="s">
        <v>805</v>
      </c>
      <c r="C608" s="32" t="s">
        <v>70</v>
      </c>
      <c r="D608" s="32" t="s">
        <v>207</v>
      </c>
      <c r="E608" s="33">
        <v>744.1</v>
      </c>
      <c r="F608" s="33">
        <v>27</v>
      </c>
      <c r="G608" s="34">
        <v>-14.4</v>
      </c>
      <c r="H608" s="34">
        <v>-14</v>
      </c>
      <c r="I608" s="34">
        <v>-8.8000000000000007</v>
      </c>
      <c r="J608" s="34">
        <v>-0.2</v>
      </c>
      <c r="K608" s="34">
        <v>-0.2</v>
      </c>
      <c r="L608" s="34">
        <v>-37.6</v>
      </c>
      <c r="M608" s="34">
        <v>12.1</v>
      </c>
      <c r="N608" s="34">
        <v>-24.4</v>
      </c>
      <c r="O608" s="39"/>
      <c r="P608" s="34">
        <v>-24.4</v>
      </c>
    </row>
    <row r="609" spans="1:16" ht="15.75" thickBot="1" x14ac:dyDescent="0.3">
      <c r="A609" s="31">
        <v>608</v>
      </c>
      <c r="B609" s="6" t="s">
        <v>486</v>
      </c>
      <c r="C609" s="32"/>
      <c r="D609" s="32" t="s">
        <v>110</v>
      </c>
      <c r="E609" s="33">
        <v>748.6</v>
      </c>
      <c r="F609" s="33">
        <v>109</v>
      </c>
      <c r="G609" s="34">
        <v>-12.1</v>
      </c>
      <c r="H609" s="34">
        <v>-12</v>
      </c>
      <c r="I609" s="34">
        <v>-7.7</v>
      </c>
      <c r="J609" s="34">
        <v>0.1</v>
      </c>
      <c r="K609" s="34">
        <v>-0.9</v>
      </c>
      <c r="L609" s="34">
        <v>-32.799999999999997</v>
      </c>
      <c r="M609" s="34">
        <v>7.3</v>
      </c>
      <c r="N609" s="34">
        <v>-24.4</v>
      </c>
      <c r="O609" s="39"/>
      <c r="P609" s="34">
        <v>-24.4</v>
      </c>
    </row>
    <row r="610" spans="1:16" ht="15.75" thickBot="1" x14ac:dyDescent="0.3">
      <c r="A610" s="31">
        <v>609</v>
      </c>
      <c r="B610" s="6" t="s">
        <v>604</v>
      </c>
      <c r="C610" s="32"/>
      <c r="D610" s="32" t="s">
        <v>17</v>
      </c>
      <c r="E610" s="33">
        <v>999</v>
      </c>
      <c r="F610" s="33">
        <v>47</v>
      </c>
      <c r="G610" s="34">
        <v>-14.3</v>
      </c>
      <c r="H610" s="34">
        <v>-13.6</v>
      </c>
      <c r="I610" s="34">
        <v>-8.8000000000000007</v>
      </c>
      <c r="J610" s="34">
        <v>-0.6</v>
      </c>
      <c r="K610" s="34">
        <v>-0.8</v>
      </c>
      <c r="L610" s="34">
        <v>-38.1</v>
      </c>
      <c r="M610" s="34">
        <v>12.7</v>
      </c>
      <c r="N610" s="34">
        <v>-24.4</v>
      </c>
      <c r="O610" s="39"/>
      <c r="P610" s="34">
        <v>-24.4</v>
      </c>
    </row>
    <row r="611" spans="1:16" ht="15.75" thickBot="1" x14ac:dyDescent="0.3">
      <c r="A611" s="31">
        <v>610</v>
      </c>
      <c r="B611" s="6" t="s">
        <v>690</v>
      </c>
      <c r="C611" s="32" t="s">
        <v>53</v>
      </c>
      <c r="D611" s="32" t="s">
        <v>120</v>
      </c>
      <c r="E611" s="33">
        <v>747.7</v>
      </c>
      <c r="F611" s="33">
        <v>186</v>
      </c>
      <c r="G611" s="34">
        <v>-11.8</v>
      </c>
      <c r="H611" s="34">
        <v>-11.6</v>
      </c>
      <c r="I611" s="34">
        <v>-7.8</v>
      </c>
      <c r="J611" s="34">
        <v>-3</v>
      </c>
      <c r="K611" s="34">
        <v>-3.7</v>
      </c>
      <c r="L611" s="34">
        <v>-37.9</v>
      </c>
      <c r="M611" s="34">
        <v>12.5</v>
      </c>
      <c r="N611" s="34">
        <v>-24.4</v>
      </c>
      <c r="O611" s="39"/>
      <c r="P611" s="34">
        <v>-24.4</v>
      </c>
    </row>
    <row r="612" spans="1:16" ht="15.75" thickBot="1" x14ac:dyDescent="0.3">
      <c r="A612" s="31">
        <v>611</v>
      </c>
      <c r="B612" s="6" t="s">
        <v>712</v>
      </c>
      <c r="C612" s="32" t="s">
        <v>44</v>
      </c>
      <c r="D612" s="32" t="s">
        <v>120</v>
      </c>
      <c r="E612" s="33">
        <v>999</v>
      </c>
      <c r="F612" s="33">
        <v>36</v>
      </c>
      <c r="G612" s="34">
        <v>-14.3</v>
      </c>
      <c r="H612" s="34">
        <v>-13.9</v>
      </c>
      <c r="I612" s="34">
        <v>-9</v>
      </c>
      <c r="J612" s="34">
        <v>-0.2</v>
      </c>
      <c r="K612" s="34">
        <v>-0.6</v>
      </c>
      <c r="L612" s="34">
        <v>-37.9</v>
      </c>
      <c r="M612" s="34">
        <v>12.5</v>
      </c>
      <c r="N612" s="34">
        <v>-24.4</v>
      </c>
      <c r="O612" s="39"/>
      <c r="P612" s="34">
        <v>-24.4</v>
      </c>
    </row>
    <row r="613" spans="1:16" ht="15.75" thickBot="1" x14ac:dyDescent="0.3">
      <c r="A613" s="31">
        <v>612</v>
      </c>
      <c r="B613" s="6" t="s">
        <v>719</v>
      </c>
      <c r="C613" s="32"/>
      <c r="D613" s="32" t="s">
        <v>17</v>
      </c>
      <c r="E613" s="33">
        <v>999</v>
      </c>
      <c r="F613" s="33">
        <v>19</v>
      </c>
      <c r="G613" s="34">
        <v>-14.6</v>
      </c>
      <c r="H613" s="34">
        <v>-14.1</v>
      </c>
      <c r="I613" s="34">
        <v>-9.1</v>
      </c>
      <c r="J613" s="34">
        <v>-0.1</v>
      </c>
      <c r="K613" s="34">
        <v>-0.2</v>
      </c>
      <c r="L613" s="34">
        <v>-38.1</v>
      </c>
      <c r="M613" s="34">
        <v>12.7</v>
      </c>
      <c r="N613" s="34">
        <v>-24.5</v>
      </c>
      <c r="O613" s="39"/>
      <c r="P613" s="34">
        <v>-24.5</v>
      </c>
    </row>
    <row r="614" spans="1:16" ht="15.75" thickBot="1" x14ac:dyDescent="0.3">
      <c r="A614" s="31">
        <v>613</v>
      </c>
      <c r="B614" s="6" t="s">
        <v>725</v>
      </c>
      <c r="C614" s="32" t="s">
        <v>40</v>
      </c>
      <c r="D614" s="32" t="s">
        <v>17</v>
      </c>
      <c r="E614" s="33">
        <v>999</v>
      </c>
      <c r="F614" s="33">
        <v>14</v>
      </c>
      <c r="G614" s="34">
        <v>-14.7</v>
      </c>
      <c r="H614" s="34">
        <v>-14.2</v>
      </c>
      <c r="I614" s="34">
        <v>-9.1</v>
      </c>
      <c r="J614" s="34">
        <v>0</v>
      </c>
      <c r="K614" s="34">
        <v>-0.2</v>
      </c>
      <c r="L614" s="34">
        <v>-38.1</v>
      </c>
      <c r="M614" s="34">
        <v>12.7</v>
      </c>
      <c r="N614" s="34">
        <v>-24.5</v>
      </c>
      <c r="O614" s="39"/>
      <c r="P614" s="34">
        <v>-24.5</v>
      </c>
    </row>
    <row r="615" spans="1:16" ht="15.75" thickBot="1" x14ac:dyDescent="0.3">
      <c r="A615" s="31">
        <v>614</v>
      </c>
      <c r="B615" s="6" t="s">
        <v>623</v>
      </c>
      <c r="C615" s="32"/>
      <c r="D615" s="32" t="s">
        <v>20</v>
      </c>
      <c r="E615" s="33">
        <v>999</v>
      </c>
      <c r="F615" s="33">
        <v>23</v>
      </c>
      <c r="G615" s="34">
        <v>-14.5</v>
      </c>
      <c r="H615" s="34">
        <v>-14</v>
      </c>
      <c r="I615" s="34">
        <v>-9</v>
      </c>
      <c r="J615" s="34">
        <v>-0.2</v>
      </c>
      <c r="K615" s="34">
        <v>-0.4</v>
      </c>
      <c r="L615" s="34">
        <v>-38.1</v>
      </c>
      <c r="M615" s="34">
        <v>12.7</v>
      </c>
      <c r="N615" s="34">
        <v>-24.5</v>
      </c>
      <c r="O615" s="39"/>
      <c r="P615" s="34">
        <v>-24.5</v>
      </c>
    </row>
    <row r="616" spans="1:16" ht="15.75" thickBot="1" x14ac:dyDescent="0.3">
      <c r="A616" s="31">
        <v>615</v>
      </c>
      <c r="B616" s="6" t="s">
        <v>688</v>
      </c>
      <c r="C616" s="32" t="s">
        <v>101</v>
      </c>
      <c r="D616" s="32" t="s">
        <v>689</v>
      </c>
      <c r="E616" s="33">
        <v>999</v>
      </c>
      <c r="F616" s="33">
        <v>46</v>
      </c>
      <c r="G616" s="34">
        <v>-14.2</v>
      </c>
      <c r="H616" s="34">
        <v>-13.7</v>
      </c>
      <c r="I616" s="34">
        <v>-8.9</v>
      </c>
      <c r="J616" s="34">
        <v>-0.5</v>
      </c>
      <c r="K616" s="34">
        <v>-0.8</v>
      </c>
      <c r="L616" s="34">
        <v>-38.200000000000003</v>
      </c>
      <c r="M616" s="34">
        <v>12.7</v>
      </c>
      <c r="N616" s="34">
        <v>-24.5</v>
      </c>
      <c r="O616" s="39"/>
      <c r="P616" s="34">
        <v>-24.5</v>
      </c>
    </row>
    <row r="617" spans="1:16" ht="15.75" thickBot="1" x14ac:dyDescent="0.3">
      <c r="A617" s="31">
        <v>616</v>
      </c>
      <c r="B617" s="6" t="s">
        <v>710</v>
      </c>
      <c r="C617" s="32"/>
      <c r="D617" s="32" t="s">
        <v>120</v>
      </c>
      <c r="E617" s="33">
        <v>999</v>
      </c>
      <c r="F617" s="33">
        <v>23</v>
      </c>
      <c r="G617" s="34">
        <v>-14.5</v>
      </c>
      <c r="H617" s="34">
        <v>-14.1</v>
      </c>
      <c r="I617" s="34">
        <v>-8.9</v>
      </c>
      <c r="J617" s="34">
        <v>-0.2</v>
      </c>
      <c r="K617" s="34">
        <v>-0.3</v>
      </c>
      <c r="L617" s="34">
        <v>-37.9</v>
      </c>
      <c r="M617" s="34">
        <v>12.5</v>
      </c>
      <c r="N617" s="34">
        <v>-24.5</v>
      </c>
      <c r="O617" s="39"/>
      <c r="P617" s="34">
        <v>-24.5</v>
      </c>
    </row>
    <row r="618" spans="1:16" ht="15.75" thickBot="1" x14ac:dyDescent="0.3">
      <c r="A618" s="31">
        <v>617</v>
      </c>
      <c r="B618" s="6" t="s">
        <v>728</v>
      </c>
      <c r="C618" s="32" t="s">
        <v>80</v>
      </c>
      <c r="D618" s="32" t="s">
        <v>120</v>
      </c>
      <c r="E618" s="33">
        <v>999</v>
      </c>
      <c r="F618" s="33">
        <v>28</v>
      </c>
      <c r="G618" s="34">
        <v>-14.3</v>
      </c>
      <c r="H618" s="34">
        <v>-13.9</v>
      </c>
      <c r="I618" s="34">
        <v>-9</v>
      </c>
      <c r="J618" s="34">
        <v>-0.2</v>
      </c>
      <c r="K618" s="34">
        <v>-0.5</v>
      </c>
      <c r="L618" s="34">
        <v>-37.9</v>
      </c>
      <c r="M618" s="34">
        <v>12.5</v>
      </c>
      <c r="N618" s="34">
        <v>-24.5</v>
      </c>
      <c r="O618" s="39"/>
      <c r="P618" s="34">
        <v>-24.5</v>
      </c>
    </row>
    <row r="619" spans="1:16" ht="15.75" thickBot="1" x14ac:dyDescent="0.3">
      <c r="A619" s="31">
        <v>618</v>
      </c>
      <c r="B619" s="6" t="s">
        <v>683</v>
      </c>
      <c r="C619" s="32" t="s">
        <v>51</v>
      </c>
      <c r="D619" s="32" t="s">
        <v>20</v>
      </c>
      <c r="E619" s="33">
        <v>999</v>
      </c>
      <c r="F619" s="33">
        <v>29</v>
      </c>
      <c r="G619" s="34">
        <v>-14.5</v>
      </c>
      <c r="H619" s="34">
        <v>-14</v>
      </c>
      <c r="I619" s="34">
        <v>-9</v>
      </c>
      <c r="J619" s="34">
        <v>-0.2</v>
      </c>
      <c r="K619" s="34">
        <v>-0.5</v>
      </c>
      <c r="L619" s="34">
        <v>-38.200000000000003</v>
      </c>
      <c r="M619" s="34">
        <v>12.7</v>
      </c>
      <c r="N619" s="34">
        <v>-24.5</v>
      </c>
      <c r="O619" s="39"/>
      <c r="P619" s="34">
        <v>-24.5</v>
      </c>
    </row>
    <row r="620" spans="1:16" ht="15.75" thickBot="1" x14ac:dyDescent="0.3">
      <c r="A620" s="31">
        <v>619</v>
      </c>
      <c r="B620" s="6" t="s">
        <v>668</v>
      </c>
      <c r="C620" s="32" t="s">
        <v>70</v>
      </c>
      <c r="D620" s="32" t="s">
        <v>17</v>
      </c>
      <c r="E620" s="33">
        <v>999</v>
      </c>
      <c r="F620" s="33">
        <v>43</v>
      </c>
      <c r="G620" s="34">
        <v>-14.3</v>
      </c>
      <c r="H620" s="34">
        <v>-13.6</v>
      </c>
      <c r="I620" s="34">
        <v>-8.9</v>
      </c>
      <c r="J620" s="34">
        <v>-0.5</v>
      </c>
      <c r="K620" s="34">
        <v>-0.9</v>
      </c>
      <c r="L620" s="34">
        <v>-38.200000000000003</v>
      </c>
      <c r="M620" s="34">
        <v>12.7</v>
      </c>
      <c r="N620" s="34">
        <v>-24.5</v>
      </c>
      <c r="O620" s="39"/>
      <c r="P620" s="34">
        <v>-24.5</v>
      </c>
    </row>
    <row r="621" spans="1:16" ht="15.75" thickBot="1" x14ac:dyDescent="0.3">
      <c r="A621" s="31">
        <v>620</v>
      </c>
      <c r="B621" s="6" t="s">
        <v>716</v>
      </c>
      <c r="C621" s="32" t="s">
        <v>47</v>
      </c>
      <c r="D621" s="32" t="s">
        <v>120</v>
      </c>
      <c r="E621" s="33">
        <v>999</v>
      </c>
      <c r="F621" s="33">
        <v>28</v>
      </c>
      <c r="G621" s="34">
        <v>-14.4</v>
      </c>
      <c r="H621" s="34">
        <v>-14</v>
      </c>
      <c r="I621" s="34">
        <v>-9</v>
      </c>
      <c r="J621" s="34">
        <v>-0.2</v>
      </c>
      <c r="K621" s="34">
        <v>-0.4</v>
      </c>
      <c r="L621" s="34">
        <v>-38</v>
      </c>
      <c r="M621" s="34">
        <v>12.5</v>
      </c>
      <c r="N621" s="34">
        <v>-24.5</v>
      </c>
      <c r="O621" s="39"/>
      <c r="P621" s="34">
        <v>-24.5</v>
      </c>
    </row>
    <row r="622" spans="1:16" ht="15.75" thickBot="1" x14ac:dyDescent="0.3">
      <c r="A622" s="31">
        <v>621</v>
      </c>
      <c r="B622" s="6" t="s">
        <v>703</v>
      </c>
      <c r="C622" s="32"/>
      <c r="D622" s="32" t="s">
        <v>619</v>
      </c>
      <c r="E622" s="33">
        <v>999</v>
      </c>
      <c r="F622" s="33">
        <v>69</v>
      </c>
      <c r="G622" s="34">
        <v>-13.7</v>
      </c>
      <c r="H622" s="34">
        <v>-13.1</v>
      </c>
      <c r="I622" s="34">
        <v>-8.6999999999999993</v>
      </c>
      <c r="J622" s="34">
        <v>-0.5</v>
      </c>
      <c r="K622" s="34">
        <v>-1</v>
      </c>
      <c r="L622" s="34">
        <v>-37.1</v>
      </c>
      <c r="M622" s="34">
        <v>11.5</v>
      </c>
      <c r="N622" s="34">
        <v>-24.5</v>
      </c>
      <c r="O622" s="39"/>
      <c r="P622" s="34">
        <v>-24.5</v>
      </c>
    </row>
    <row r="623" spans="1:16" ht="15.75" thickBot="1" x14ac:dyDescent="0.3">
      <c r="A623" s="31">
        <v>622</v>
      </c>
      <c r="B623" s="6" t="s">
        <v>750</v>
      </c>
      <c r="C623" s="32" t="s">
        <v>33</v>
      </c>
      <c r="D623" s="32" t="s">
        <v>371</v>
      </c>
      <c r="E623" s="33">
        <v>999</v>
      </c>
      <c r="F623" s="33">
        <v>83</v>
      </c>
      <c r="G623" s="34">
        <v>-13.9</v>
      </c>
      <c r="H623" s="34">
        <v>-12.7</v>
      </c>
      <c r="I623" s="34">
        <v>-8.9</v>
      </c>
      <c r="J623" s="34">
        <v>-0.7</v>
      </c>
      <c r="K623" s="34">
        <v>-1.5</v>
      </c>
      <c r="L623" s="34">
        <v>-37.700000000000003</v>
      </c>
      <c r="M623" s="34">
        <v>12.1</v>
      </c>
      <c r="N623" s="34">
        <v>-24.5</v>
      </c>
      <c r="O623" s="39"/>
      <c r="P623" s="34">
        <v>-24.5</v>
      </c>
    </row>
    <row r="624" spans="1:16" ht="15.75" thickBot="1" x14ac:dyDescent="0.3">
      <c r="A624" s="31">
        <v>623</v>
      </c>
      <c r="B624" s="6" t="s">
        <v>644</v>
      </c>
      <c r="C624" s="32" t="s">
        <v>44</v>
      </c>
      <c r="D624" s="32" t="s">
        <v>645</v>
      </c>
      <c r="E624" s="33">
        <v>747.6</v>
      </c>
      <c r="F624" s="33">
        <v>47</v>
      </c>
      <c r="G624" s="34">
        <v>-14</v>
      </c>
      <c r="H624" s="34">
        <v>-13.5</v>
      </c>
      <c r="I624" s="34">
        <v>-8.6</v>
      </c>
      <c r="J624" s="34">
        <v>-0.5</v>
      </c>
      <c r="K624" s="34">
        <v>-0.6</v>
      </c>
      <c r="L624" s="34">
        <v>-37.1</v>
      </c>
      <c r="M624" s="34">
        <v>11.5</v>
      </c>
      <c r="N624" s="34">
        <v>-24.5</v>
      </c>
      <c r="O624" s="39"/>
      <c r="P624" s="34">
        <v>-24.5</v>
      </c>
    </row>
    <row r="625" spans="1:16" ht="15.75" thickBot="1" x14ac:dyDescent="0.3">
      <c r="A625" s="31">
        <v>624</v>
      </c>
      <c r="B625" s="6" t="s">
        <v>801</v>
      </c>
      <c r="C625" s="32"/>
      <c r="D625" s="32" t="s">
        <v>48</v>
      </c>
      <c r="E625" s="33">
        <v>999</v>
      </c>
      <c r="F625" s="33">
        <v>45</v>
      </c>
      <c r="G625" s="34">
        <v>-14.1</v>
      </c>
      <c r="H625" s="34">
        <v>-13.6</v>
      </c>
      <c r="I625" s="34">
        <v>-9</v>
      </c>
      <c r="J625" s="34">
        <v>-0.3</v>
      </c>
      <c r="K625" s="34">
        <v>-0.6</v>
      </c>
      <c r="L625" s="34">
        <v>-37.700000000000003</v>
      </c>
      <c r="M625" s="34">
        <v>12.1</v>
      </c>
      <c r="N625" s="34">
        <v>-24.5</v>
      </c>
      <c r="O625" s="39"/>
      <c r="P625" s="34">
        <v>-24.5</v>
      </c>
    </row>
    <row r="626" spans="1:16" ht="15.75" thickBot="1" x14ac:dyDescent="0.3">
      <c r="A626" s="31">
        <v>625</v>
      </c>
      <c r="B626" s="6" t="s">
        <v>692</v>
      </c>
      <c r="C626" s="32" t="s">
        <v>23</v>
      </c>
      <c r="D626" s="32" t="s">
        <v>17</v>
      </c>
      <c r="E626" s="33">
        <v>999</v>
      </c>
      <c r="F626" s="33">
        <v>18</v>
      </c>
      <c r="G626" s="34">
        <v>-14.6</v>
      </c>
      <c r="H626" s="34">
        <v>-14.1</v>
      </c>
      <c r="I626" s="34">
        <v>-9</v>
      </c>
      <c r="J626" s="34">
        <v>-0.2</v>
      </c>
      <c r="K626" s="34">
        <v>-0.3</v>
      </c>
      <c r="L626" s="34">
        <v>-38.200000000000003</v>
      </c>
      <c r="M626" s="34">
        <v>12.7</v>
      </c>
      <c r="N626" s="34">
        <v>-24.5</v>
      </c>
      <c r="O626" s="39"/>
      <c r="P626" s="34">
        <v>-24.5</v>
      </c>
    </row>
    <row r="627" spans="1:16" ht="15.75" thickBot="1" x14ac:dyDescent="0.3">
      <c r="A627" s="31">
        <v>626</v>
      </c>
      <c r="B627" s="6" t="s">
        <v>819</v>
      </c>
      <c r="C627" s="32" t="s">
        <v>40</v>
      </c>
      <c r="D627" s="32" t="s">
        <v>28</v>
      </c>
      <c r="E627" s="33">
        <v>999</v>
      </c>
      <c r="F627" s="33">
        <v>12</v>
      </c>
      <c r="G627" s="34">
        <v>-14.7</v>
      </c>
      <c r="H627" s="34">
        <v>-14.3</v>
      </c>
      <c r="I627" s="34">
        <v>-9</v>
      </c>
      <c r="J627" s="34">
        <v>-0.1</v>
      </c>
      <c r="K627" s="34">
        <v>-0.1</v>
      </c>
      <c r="L627" s="34">
        <v>-38.1</v>
      </c>
      <c r="M627" s="34">
        <v>12.6</v>
      </c>
      <c r="N627" s="34">
        <v>-24.6</v>
      </c>
      <c r="O627" s="39"/>
      <c r="P627" s="34">
        <v>-24.6</v>
      </c>
    </row>
    <row r="628" spans="1:16" ht="15.75" thickBot="1" x14ac:dyDescent="0.3">
      <c r="A628" s="31">
        <v>627</v>
      </c>
      <c r="B628" s="6" t="s">
        <v>759</v>
      </c>
      <c r="C628" s="32"/>
      <c r="D628" s="32" t="s">
        <v>120</v>
      </c>
      <c r="E628" s="33">
        <v>726.3</v>
      </c>
      <c r="F628" s="33">
        <v>18</v>
      </c>
      <c r="G628" s="34">
        <v>-14.6</v>
      </c>
      <c r="H628" s="34">
        <v>-14.2</v>
      </c>
      <c r="I628" s="34">
        <v>-9</v>
      </c>
      <c r="J628" s="34">
        <v>-0.1</v>
      </c>
      <c r="K628" s="34">
        <v>-0.2</v>
      </c>
      <c r="L628" s="34">
        <v>-38</v>
      </c>
      <c r="M628" s="34">
        <v>12.5</v>
      </c>
      <c r="N628" s="34">
        <v>-24.6</v>
      </c>
      <c r="O628" s="39"/>
      <c r="P628" s="34">
        <v>-24.6</v>
      </c>
    </row>
    <row r="629" spans="1:16" ht="15.75" thickBot="1" x14ac:dyDescent="0.3">
      <c r="A629" s="31">
        <v>628</v>
      </c>
      <c r="B629" s="6" t="s">
        <v>733</v>
      </c>
      <c r="C629" s="32"/>
      <c r="D629" s="32" t="s">
        <v>120</v>
      </c>
      <c r="E629" s="33">
        <v>750.7</v>
      </c>
      <c r="F629" s="33">
        <v>21</v>
      </c>
      <c r="G629" s="34">
        <v>-14.5</v>
      </c>
      <c r="H629" s="34">
        <v>-14.1</v>
      </c>
      <c r="I629" s="34">
        <v>-8.9</v>
      </c>
      <c r="J629" s="34">
        <v>-0.3</v>
      </c>
      <c r="K629" s="34">
        <v>-0.2</v>
      </c>
      <c r="L629" s="34">
        <v>-38</v>
      </c>
      <c r="M629" s="34">
        <v>12.5</v>
      </c>
      <c r="N629" s="34">
        <v>-24.6</v>
      </c>
      <c r="O629" s="39"/>
      <c r="P629" s="34">
        <v>-24.6</v>
      </c>
    </row>
    <row r="630" spans="1:16" ht="15.75" thickBot="1" x14ac:dyDescent="0.3">
      <c r="A630" s="31">
        <v>629</v>
      </c>
      <c r="B630" s="6" t="s">
        <v>762</v>
      </c>
      <c r="C630" s="32" t="s">
        <v>16</v>
      </c>
      <c r="D630" s="32" t="s">
        <v>763</v>
      </c>
      <c r="E630" s="33">
        <v>999</v>
      </c>
      <c r="F630" s="33">
        <v>57</v>
      </c>
      <c r="G630" s="34">
        <v>-14.1</v>
      </c>
      <c r="H630" s="34">
        <v>-13.2</v>
      </c>
      <c r="I630" s="34">
        <v>-8.8000000000000007</v>
      </c>
      <c r="J630" s="34">
        <v>-0.7</v>
      </c>
      <c r="K630" s="34">
        <v>-1</v>
      </c>
      <c r="L630" s="34">
        <v>-37.700000000000003</v>
      </c>
      <c r="M630" s="34">
        <v>12.1</v>
      </c>
      <c r="N630" s="34">
        <v>-24.6</v>
      </c>
      <c r="O630" s="39"/>
      <c r="P630" s="34">
        <v>-24.6</v>
      </c>
    </row>
    <row r="631" spans="1:16" ht="15.75" thickBot="1" x14ac:dyDescent="0.3">
      <c r="A631" s="31">
        <v>630</v>
      </c>
      <c r="B631" s="6" t="s">
        <v>747</v>
      </c>
      <c r="C631" s="32" t="s">
        <v>62</v>
      </c>
      <c r="D631" s="32" t="s">
        <v>120</v>
      </c>
      <c r="E631" s="33">
        <v>999</v>
      </c>
      <c r="F631" s="33">
        <v>44</v>
      </c>
      <c r="G631" s="34">
        <v>-14.2</v>
      </c>
      <c r="H631" s="34">
        <v>-13.8</v>
      </c>
      <c r="I631" s="34">
        <v>-8.9</v>
      </c>
      <c r="J631" s="34">
        <v>-0.4</v>
      </c>
      <c r="K631" s="34">
        <v>-0.7</v>
      </c>
      <c r="L631" s="34">
        <v>-38.1</v>
      </c>
      <c r="M631" s="34">
        <v>12.5</v>
      </c>
      <c r="N631" s="34">
        <v>-24.6</v>
      </c>
      <c r="O631" s="39"/>
      <c r="P631" s="34">
        <v>-24.6</v>
      </c>
    </row>
    <row r="632" spans="1:16" ht="15.75" thickBot="1" x14ac:dyDescent="0.3">
      <c r="A632" s="31">
        <v>631</v>
      </c>
      <c r="B632" s="6" t="s">
        <v>1380</v>
      </c>
      <c r="C632" s="32" t="s">
        <v>44</v>
      </c>
      <c r="D632" s="32" t="s">
        <v>17</v>
      </c>
      <c r="E632" s="33">
        <v>999</v>
      </c>
      <c r="F632" s="33">
        <v>16</v>
      </c>
      <c r="G632" s="34">
        <v>-14.7</v>
      </c>
      <c r="H632" s="34">
        <v>-14.2</v>
      </c>
      <c r="I632" s="34">
        <v>-9.1</v>
      </c>
      <c r="J632" s="34">
        <v>-0.1</v>
      </c>
      <c r="K632" s="34">
        <v>-0.2</v>
      </c>
      <c r="L632" s="34">
        <v>-38.299999999999997</v>
      </c>
      <c r="M632" s="34">
        <v>12.7</v>
      </c>
      <c r="N632" s="34">
        <v>-24.6</v>
      </c>
      <c r="O632" s="39"/>
      <c r="P632" s="34">
        <v>-24.6</v>
      </c>
    </row>
    <row r="633" spans="1:16" ht="15.75" thickBot="1" x14ac:dyDescent="0.3">
      <c r="A633" s="31">
        <v>632</v>
      </c>
      <c r="B633" s="6" t="s">
        <v>760</v>
      </c>
      <c r="C633" s="32"/>
      <c r="D633" s="32" t="s">
        <v>761</v>
      </c>
      <c r="E633" s="33">
        <v>750.9</v>
      </c>
      <c r="F633" s="33">
        <v>35</v>
      </c>
      <c r="G633" s="34">
        <v>-14.4</v>
      </c>
      <c r="H633" s="34">
        <v>-13.7</v>
      </c>
      <c r="I633" s="34">
        <v>-8.9</v>
      </c>
      <c r="J633" s="34">
        <v>-0.2</v>
      </c>
      <c r="K633" s="34">
        <v>-0.5</v>
      </c>
      <c r="L633" s="34">
        <v>-37.799999999999997</v>
      </c>
      <c r="M633" s="34">
        <v>12.1</v>
      </c>
      <c r="N633" s="34">
        <v>-24.6</v>
      </c>
      <c r="O633" s="39"/>
      <c r="P633" s="34">
        <v>-24.6</v>
      </c>
    </row>
    <row r="634" spans="1:16" ht="15.75" thickBot="1" x14ac:dyDescent="0.3">
      <c r="A634" s="31">
        <v>633</v>
      </c>
      <c r="B634" s="6" t="s">
        <v>735</v>
      </c>
      <c r="C634" s="32" t="s">
        <v>16</v>
      </c>
      <c r="D634" s="32" t="s">
        <v>120</v>
      </c>
      <c r="E634" s="33">
        <v>999</v>
      </c>
      <c r="F634" s="33">
        <v>24</v>
      </c>
      <c r="G634" s="34">
        <v>-14.5</v>
      </c>
      <c r="H634" s="34">
        <v>-14.1</v>
      </c>
      <c r="I634" s="34">
        <v>-8.9</v>
      </c>
      <c r="J634" s="34">
        <v>-0.3</v>
      </c>
      <c r="K634" s="34">
        <v>-0.3</v>
      </c>
      <c r="L634" s="34">
        <v>-38.1</v>
      </c>
      <c r="M634" s="34">
        <v>12.5</v>
      </c>
      <c r="N634" s="34">
        <v>-24.6</v>
      </c>
      <c r="O634" s="39"/>
      <c r="P634" s="34">
        <v>-24.6</v>
      </c>
    </row>
    <row r="635" spans="1:16" ht="15.75" thickBot="1" x14ac:dyDescent="0.3">
      <c r="A635" s="31">
        <v>634</v>
      </c>
      <c r="B635" s="6" t="s">
        <v>751</v>
      </c>
      <c r="C635" s="32" t="s">
        <v>82</v>
      </c>
      <c r="D635" s="32" t="s">
        <v>120</v>
      </c>
      <c r="E635" s="33">
        <v>999</v>
      </c>
      <c r="F635" s="33">
        <v>40</v>
      </c>
      <c r="G635" s="34">
        <v>-14.2</v>
      </c>
      <c r="H635" s="34">
        <v>-13.9</v>
      </c>
      <c r="I635" s="34">
        <v>-8.8000000000000007</v>
      </c>
      <c r="J635" s="34">
        <v>-0.6</v>
      </c>
      <c r="K635" s="34">
        <v>-0.7</v>
      </c>
      <c r="L635" s="34">
        <v>-38.1</v>
      </c>
      <c r="M635" s="34">
        <v>12.5</v>
      </c>
      <c r="N635" s="34">
        <v>-24.6</v>
      </c>
      <c r="O635" s="39"/>
      <c r="P635" s="34">
        <v>-24.6</v>
      </c>
    </row>
    <row r="636" spans="1:16" ht="15.75" thickBot="1" x14ac:dyDescent="0.3">
      <c r="A636" s="31">
        <v>635</v>
      </c>
      <c r="B636" s="6" t="s">
        <v>734</v>
      </c>
      <c r="C636" s="32"/>
      <c r="D636" s="32" t="s">
        <v>120</v>
      </c>
      <c r="E636" s="33">
        <v>999</v>
      </c>
      <c r="F636" s="33">
        <v>46</v>
      </c>
      <c r="G636" s="34">
        <v>-14.3</v>
      </c>
      <c r="H636" s="34">
        <v>-13.7</v>
      </c>
      <c r="I636" s="34">
        <v>-9</v>
      </c>
      <c r="J636" s="34">
        <v>-0.3</v>
      </c>
      <c r="K636" s="34">
        <v>-0.8</v>
      </c>
      <c r="L636" s="34">
        <v>-38.1</v>
      </c>
      <c r="M636" s="34">
        <v>12.5</v>
      </c>
      <c r="N636" s="34">
        <v>-24.6</v>
      </c>
      <c r="O636" s="39"/>
      <c r="P636" s="34">
        <v>-24.6</v>
      </c>
    </row>
    <row r="637" spans="1:16" ht="15.75" thickBot="1" x14ac:dyDescent="0.3">
      <c r="A637" s="31">
        <v>636</v>
      </c>
      <c r="B637" s="6" t="s">
        <v>693</v>
      </c>
      <c r="C637" s="32" t="s">
        <v>82</v>
      </c>
      <c r="D637" s="32" t="s">
        <v>694</v>
      </c>
      <c r="E637" s="33">
        <v>999</v>
      </c>
      <c r="F637" s="33">
        <v>52</v>
      </c>
      <c r="G637" s="34">
        <v>-14</v>
      </c>
      <c r="H637" s="34">
        <v>-13.4</v>
      </c>
      <c r="I637" s="34">
        <v>-8.9</v>
      </c>
      <c r="J637" s="34">
        <v>-0.2</v>
      </c>
      <c r="K637" s="34">
        <v>-0.7</v>
      </c>
      <c r="L637" s="34">
        <v>-37.200000000000003</v>
      </c>
      <c r="M637" s="34">
        <v>11.5</v>
      </c>
      <c r="N637" s="34">
        <v>-24.7</v>
      </c>
      <c r="O637" s="39"/>
      <c r="P637" s="34">
        <v>-24.7</v>
      </c>
    </row>
    <row r="638" spans="1:16" ht="15.75" thickBot="1" x14ac:dyDescent="0.3">
      <c r="A638" s="31">
        <v>637</v>
      </c>
      <c r="B638" s="6" t="s">
        <v>743</v>
      </c>
      <c r="C638" s="32" t="s">
        <v>101</v>
      </c>
      <c r="D638" s="32" t="s">
        <v>114</v>
      </c>
      <c r="E638" s="33">
        <v>999</v>
      </c>
      <c r="F638" s="33">
        <v>53</v>
      </c>
      <c r="G638" s="34">
        <v>-14.1</v>
      </c>
      <c r="H638" s="34">
        <v>-13.7</v>
      </c>
      <c r="I638" s="34">
        <v>-8.9</v>
      </c>
      <c r="J638" s="34">
        <v>-0.5</v>
      </c>
      <c r="K638" s="34">
        <v>-0.9</v>
      </c>
      <c r="L638" s="34">
        <v>-38.1</v>
      </c>
      <c r="M638" s="34">
        <v>12.5</v>
      </c>
      <c r="N638" s="34">
        <v>-24.7</v>
      </c>
      <c r="O638" s="39"/>
      <c r="P638" s="34">
        <v>-24.7</v>
      </c>
    </row>
    <row r="639" spans="1:16" ht="15.75" thickBot="1" x14ac:dyDescent="0.3">
      <c r="A639" s="31">
        <v>638</v>
      </c>
      <c r="B639" s="6" t="s">
        <v>807</v>
      </c>
      <c r="C639" s="32" t="s">
        <v>53</v>
      </c>
      <c r="D639" s="32" t="s">
        <v>324</v>
      </c>
      <c r="E639" s="33">
        <v>999</v>
      </c>
      <c r="F639" s="33">
        <v>47</v>
      </c>
      <c r="G639" s="34">
        <v>-14.1</v>
      </c>
      <c r="H639" s="34">
        <v>-13.7</v>
      </c>
      <c r="I639" s="34">
        <v>-8.9</v>
      </c>
      <c r="J639" s="34">
        <v>-0.5</v>
      </c>
      <c r="K639" s="34">
        <v>-0.7</v>
      </c>
      <c r="L639" s="34">
        <v>-37.799999999999997</v>
      </c>
      <c r="M639" s="34">
        <v>12.1</v>
      </c>
      <c r="N639" s="34">
        <v>-24.7</v>
      </c>
      <c r="O639" s="39"/>
      <c r="P639" s="34">
        <v>-24.7</v>
      </c>
    </row>
    <row r="640" spans="1:16" ht="15.75" thickBot="1" x14ac:dyDescent="0.3">
      <c r="A640" s="31">
        <v>639</v>
      </c>
      <c r="B640" s="6" t="s">
        <v>787</v>
      </c>
      <c r="C640" s="32" t="s">
        <v>103</v>
      </c>
      <c r="D640" s="32" t="s">
        <v>48</v>
      </c>
      <c r="E640" s="33">
        <v>999</v>
      </c>
      <c r="F640" s="33">
        <v>40</v>
      </c>
      <c r="G640" s="34">
        <v>-14.3</v>
      </c>
      <c r="H640" s="34">
        <v>-13.6</v>
      </c>
      <c r="I640" s="34">
        <v>-9.1</v>
      </c>
      <c r="J640" s="34">
        <v>-0.2</v>
      </c>
      <c r="K640" s="34">
        <v>-0.6</v>
      </c>
      <c r="L640" s="34">
        <v>-37.799999999999997</v>
      </c>
      <c r="M640" s="34">
        <v>12.1</v>
      </c>
      <c r="N640" s="34">
        <v>-24.7</v>
      </c>
      <c r="O640" s="39"/>
      <c r="P640" s="34">
        <v>-24.7</v>
      </c>
    </row>
    <row r="641" spans="1:16" ht="15.75" thickBot="1" x14ac:dyDescent="0.3">
      <c r="A641" s="31">
        <v>640</v>
      </c>
      <c r="B641" s="6" t="s">
        <v>757</v>
      </c>
      <c r="C641" s="32" t="s">
        <v>23</v>
      </c>
      <c r="D641" s="32" t="s">
        <v>120</v>
      </c>
      <c r="E641" s="33">
        <v>999</v>
      </c>
      <c r="F641" s="33">
        <v>29</v>
      </c>
      <c r="G641" s="34">
        <v>-14.4</v>
      </c>
      <c r="H641" s="34">
        <v>-14</v>
      </c>
      <c r="I641" s="34">
        <v>-9</v>
      </c>
      <c r="J641" s="34">
        <v>-0.3</v>
      </c>
      <c r="K641" s="34">
        <v>-0.5</v>
      </c>
      <c r="L641" s="34">
        <v>-38.200000000000003</v>
      </c>
      <c r="M641" s="34">
        <v>12.5</v>
      </c>
      <c r="N641" s="34">
        <v>-24.7</v>
      </c>
      <c r="O641" s="39"/>
      <c r="P641" s="34">
        <v>-24.7</v>
      </c>
    </row>
    <row r="642" spans="1:16" ht="15.75" thickBot="1" x14ac:dyDescent="0.3">
      <c r="A642" s="31">
        <v>641</v>
      </c>
      <c r="B642" s="6" t="s">
        <v>738</v>
      </c>
      <c r="C642" s="32" t="s">
        <v>101</v>
      </c>
      <c r="D642" s="32" t="s">
        <v>67</v>
      </c>
      <c r="E642" s="33">
        <v>999</v>
      </c>
      <c r="F642" s="33">
        <v>37</v>
      </c>
      <c r="G642" s="34">
        <v>-14.1</v>
      </c>
      <c r="H642" s="34">
        <v>-13.7</v>
      </c>
      <c r="I642" s="34">
        <v>-8.6999999999999993</v>
      </c>
      <c r="J642" s="34">
        <v>-0.3</v>
      </c>
      <c r="K642" s="34">
        <v>-0.4</v>
      </c>
      <c r="L642" s="34">
        <v>-37.200000000000003</v>
      </c>
      <c r="M642" s="34">
        <v>11.5</v>
      </c>
      <c r="N642" s="34">
        <v>-24.7</v>
      </c>
      <c r="O642" s="39"/>
      <c r="P642" s="34">
        <v>-24.7</v>
      </c>
    </row>
    <row r="643" spans="1:16" ht="15.75" thickBot="1" x14ac:dyDescent="0.3">
      <c r="A643" s="31">
        <v>642</v>
      </c>
      <c r="B643" s="6" t="s">
        <v>803</v>
      </c>
      <c r="C643" s="32" t="s">
        <v>40</v>
      </c>
      <c r="D643" s="32" t="s">
        <v>107</v>
      </c>
      <c r="E643" s="33">
        <v>750.5</v>
      </c>
      <c r="F643" s="33">
        <v>30</v>
      </c>
      <c r="G643" s="34">
        <v>-14.4</v>
      </c>
      <c r="H643" s="34">
        <v>-13.8</v>
      </c>
      <c r="I643" s="34">
        <v>-9</v>
      </c>
      <c r="J643" s="34">
        <v>-0.2</v>
      </c>
      <c r="K643" s="34">
        <v>-0.5</v>
      </c>
      <c r="L643" s="34">
        <v>-37.799999999999997</v>
      </c>
      <c r="M643" s="34">
        <v>12.1</v>
      </c>
      <c r="N643" s="34">
        <v>-24.7</v>
      </c>
      <c r="O643" s="39"/>
      <c r="P643" s="34">
        <v>-24.7</v>
      </c>
    </row>
    <row r="644" spans="1:16" ht="15.75" thickBot="1" x14ac:dyDescent="0.3">
      <c r="A644" s="31">
        <v>643</v>
      </c>
      <c r="B644" s="6" t="s">
        <v>711</v>
      </c>
      <c r="C644" s="32" t="s">
        <v>42</v>
      </c>
      <c r="D644" s="32" t="s">
        <v>120</v>
      </c>
      <c r="E644" s="33">
        <v>750.9</v>
      </c>
      <c r="F644" s="33">
        <v>83</v>
      </c>
      <c r="G644" s="34">
        <v>-13.7</v>
      </c>
      <c r="H644" s="34">
        <v>-13</v>
      </c>
      <c r="I644" s="34">
        <v>-9</v>
      </c>
      <c r="J644" s="34">
        <v>-0.8</v>
      </c>
      <c r="K644" s="34">
        <v>-1.8</v>
      </c>
      <c r="L644" s="34">
        <v>-38.200000000000003</v>
      </c>
      <c r="M644" s="34">
        <v>12.5</v>
      </c>
      <c r="N644" s="34">
        <v>-24.7</v>
      </c>
      <c r="O644" s="39"/>
      <c r="P644" s="34">
        <v>-24.7</v>
      </c>
    </row>
    <row r="645" spans="1:16" ht="15.75" thickBot="1" x14ac:dyDescent="0.3">
      <c r="A645" s="31">
        <v>644</v>
      </c>
      <c r="B645" s="6" t="s">
        <v>520</v>
      </c>
      <c r="C645" s="32"/>
      <c r="D645" s="32" t="s">
        <v>154</v>
      </c>
      <c r="E645" s="33">
        <v>731.6</v>
      </c>
      <c r="F645" s="33">
        <v>157</v>
      </c>
      <c r="G645" s="34">
        <v>-11.4</v>
      </c>
      <c r="H645" s="34">
        <v>-11.4</v>
      </c>
      <c r="I645" s="34">
        <v>-7.2</v>
      </c>
      <c r="J645" s="34">
        <v>-1.6</v>
      </c>
      <c r="K645" s="34">
        <v>-1.5</v>
      </c>
      <c r="L645" s="34">
        <v>-33.1</v>
      </c>
      <c r="M645" s="34">
        <v>7.3</v>
      </c>
      <c r="N645" s="34">
        <v>-24.7</v>
      </c>
      <c r="O645" s="39"/>
      <c r="P645" s="34">
        <v>-24.7</v>
      </c>
    </row>
    <row r="646" spans="1:16" ht="15.75" thickBot="1" x14ac:dyDescent="0.3">
      <c r="A646" s="31">
        <v>645</v>
      </c>
      <c r="B646" s="6" t="s">
        <v>748</v>
      </c>
      <c r="C646" s="32" t="s">
        <v>44</v>
      </c>
      <c r="D646" s="32" t="s">
        <v>17</v>
      </c>
      <c r="E646" s="33">
        <v>999</v>
      </c>
      <c r="F646" s="33">
        <v>9</v>
      </c>
      <c r="G646" s="34">
        <v>-14.8</v>
      </c>
      <c r="H646" s="34">
        <v>-14.4</v>
      </c>
      <c r="I646" s="34">
        <v>-9.1</v>
      </c>
      <c r="J646" s="34">
        <v>-0.1</v>
      </c>
      <c r="K646" s="34">
        <v>-0.1</v>
      </c>
      <c r="L646" s="34">
        <v>-38.4</v>
      </c>
      <c r="M646" s="34">
        <v>12.7</v>
      </c>
      <c r="N646" s="34">
        <v>-24.7</v>
      </c>
      <c r="O646" s="39"/>
      <c r="P646" s="34">
        <v>-24.7</v>
      </c>
    </row>
    <row r="647" spans="1:16" ht="15.75" thickBot="1" x14ac:dyDescent="0.3">
      <c r="A647" s="31">
        <v>646</v>
      </c>
      <c r="B647" s="6" t="s">
        <v>746</v>
      </c>
      <c r="C647" s="32"/>
      <c r="D647" s="32" t="s">
        <v>17</v>
      </c>
      <c r="E647" s="33">
        <v>999</v>
      </c>
      <c r="F647" s="33">
        <v>10</v>
      </c>
      <c r="G647" s="34">
        <v>-14.8</v>
      </c>
      <c r="H647" s="34">
        <v>-14.3</v>
      </c>
      <c r="I647" s="34">
        <v>-9.1</v>
      </c>
      <c r="J647" s="34">
        <v>-0.1</v>
      </c>
      <c r="K647" s="34">
        <v>-0.2</v>
      </c>
      <c r="L647" s="34">
        <v>-38.4</v>
      </c>
      <c r="M647" s="34">
        <v>12.7</v>
      </c>
      <c r="N647" s="34">
        <v>-24.7</v>
      </c>
      <c r="O647" s="39"/>
      <c r="P647" s="34">
        <v>-24.7</v>
      </c>
    </row>
    <row r="648" spans="1:16" ht="15.75" thickBot="1" x14ac:dyDescent="0.3">
      <c r="A648" s="31">
        <v>647</v>
      </c>
      <c r="B648" s="6" t="s">
        <v>494</v>
      </c>
      <c r="C648" s="32" t="s">
        <v>38</v>
      </c>
      <c r="D648" s="32" t="s">
        <v>295</v>
      </c>
      <c r="E648" s="33">
        <v>749.5</v>
      </c>
      <c r="F648" s="33">
        <v>157</v>
      </c>
      <c r="G648" s="34">
        <v>-11.6</v>
      </c>
      <c r="H648" s="34">
        <v>-11.3</v>
      </c>
      <c r="I648" s="34">
        <v>-7.5</v>
      </c>
      <c r="J648" s="34">
        <v>-0.8</v>
      </c>
      <c r="K648" s="34">
        <v>-1.8</v>
      </c>
      <c r="L648" s="34">
        <v>-33.1</v>
      </c>
      <c r="M648" s="34">
        <v>7.3</v>
      </c>
      <c r="N648" s="34">
        <v>-24.7</v>
      </c>
      <c r="O648" s="39"/>
      <c r="P648" s="34">
        <v>-24.7</v>
      </c>
    </row>
    <row r="649" spans="1:16" ht="15.75" thickBot="1" x14ac:dyDescent="0.3">
      <c r="A649" s="31">
        <v>648</v>
      </c>
      <c r="B649" s="6" t="s">
        <v>704</v>
      </c>
      <c r="C649" s="32" t="s">
        <v>106</v>
      </c>
      <c r="D649" s="32" t="s">
        <v>67</v>
      </c>
      <c r="E649" s="33">
        <v>999</v>
      </c>
      <c r="F649" s="33">
        <v>39</v>
      </c>
      <c r="G649" s="34">
        <v>-14.1</v>
      </c>
      <c r="H649" s="34">
        <v>-13.7</v>
      </c>
      <c r="I649" s="34">
        <v>-8.8000000000000007</v>
      </c>
      <c r="J649" s="34">
        <v>-0.2</v>
      </c>
      <c r="K649" s="34">
        <v>-0.4</v>
      </c>
      <c r="L649" s="34">
        <v>-37.299999999999997</v>
      </c>
      <c r="M649" s="34">
        <v>11.5</v>
      </c>
      <c r="N649" s="34">
        <v>-24.7</v>
      </c>
      <c r="O649" s="39"/>
      <c r="P649" s="34">
        <v>-24.7</v>
      </c>
    </row>
    <row r="650" spans="1:16" ht="15.75" thickBot="1" x14ac:dyDescent="0.3">
      <c r="A650" s="31">
        <v>649</v>
      </c>
      <c r="B650" s="6" t="s">
        <v>802</v>
      </c>
      <c r="C650" s="32"/>
      <c r="D650" s="32" t="s">
        <v>107</v>
      </c>
      <c r="E650" s="33">
        <v>999</v>
      </c>
      <c r="F650" s="33">
        <v>32</v>
      </c>
      <c r="G650" s="34">
        <v>-14.4</v>
      </c>
      <c r="H650" s="34">
        <v>-13.8</v>
      </c>
      <c r="I650" s="34">
        <v>-9</v>
      </c>
      <c r="J650" s="34">
        <v>-0.3</v>
      </c>
      <c r="K650" s="34">
        <v>-0.4</v>
      </c>
      <c r="L650" s="34">
        <v>-37.9</v>
      </c>
      <c r="M650" s="34">
        <v>12.1</v>
      </c>
      <c r="N650" s="34">
        <v>-24.8</v>
      </c>
      <c r="O650" s="39"/>
      <c r="P650" s="34">
        <v>-24.8</v>
      </c>
    </row>
    <row r="651" spans="1:16" ht="15.75" thickBot="1" x14ac:dyDescent="0.3">
      <c r="A651" s="31">
        <v>650</v>
      </c>
      <c r="B651" s="6" t="s">
        <v>745</v>
      </c>
      <c r="C651" s="32" t="s">
        <v>44</v>
      </c>
      <c r="D651" s="32" t="s">
        <v>17</v>
      </c>
      <c r="E651" s="33">
        <v>999</v>
      </c>
      <c r="F651" s="33">
        <v>7</v>
      </c>
      <c r="G651" s="34">
        <v>-14.8</v>
      </c>
      <c r="H651" s="34">
        <v>-14.4</v>
      </c>
      <c r="I651" s="34">
        <v>-9.1</v>
      </c>
      <c r="J651" s="34">
        <v>-0.1</v>
      </c>
      <c r="K651" s="34">
        <v>-0.1</v>
      </c>
      <c r="L651" s="34">
        <v>-38.5</v>
      </c>
      <c r="M651" s="34">
        <v>12.7</v>
      </c>
      <c r="N651" s="34">
        <v>-24.8</v>
      </c>
      <c r="O651" s="39"/>
      <c r="P651" s="34">
        <v>-24.8</v>
      </c>
    </row>
    <row r="652" spans="1:16" ht="15.75" thickBot="1" x14ac:dyDescent="0.3">
      <c r="A652" s="31">
        <v>651</v>
      </c>
      <c r="B652" s="6" t="s">
        <v>459</v>
      </c>
      <c r="C652" s="32" t="s">
        <v>53</v>
      </c>
      <c r="D652" s="32" t="s">
        <v>36</v>
      </c>
      <c r="E652" s="33">
        <v>747.7</v>
      </c>
      <c r="F652" s="33">
        <v>159</v>
      </c>
      <c r="G652" s="34">
        <v>-12</v>
      </c>
      <c r="H652" s="34">
        <v>-11</v>
      </c>
      <c r="I652" s="34">
        <v>-8</v>
      </c>
      <c r="J652" s="34">
        <v>-0.6</v>
      </c>
      <c r="K652" s="34">
        <v>-1.6</v>
      </c>
      <c r="L652" s="34">
        <v>-33.1</v>
      </c>
      <c r="M652" s="34">
        <v>7.3</v>
      </c>
      <c r="N652" s="34">
        <v>-24.8</v>
      </c>
      <c r="O652" s="39"/>
      <c r="P652" s="34">
        <v>-24.8</v>
      </c>
    </row>
    <row r="653" spans="1:16" ht="15.75" thickBot="1" x14ac:dyDescent="0.3">
      <c r="A653" s="31">
        <v>652</v>
      </c>
      <c r="B653" s="6" t="s">
        <v>806</v>
      </c>
      <c r="C653" s="32"/>
      <c r="D653" s="32" t="s">
        <v>107</v>
      </c>
      <c r="E653" s="33">
        <v>999</v>
      </c>
      <c r="F653" s="33">
        <v>30</v>
      </c>
      <c r="G653" s="34">
        <v>-14.4</v>
      </c>
      <c r="H653" s="34">
        <v>-13.9</v>
      </c>
      <c r="I653" s="34">
        <v>-9</v>
      </c>
      <c r="J653" s="34">
        <v>-0.2</v>
      </c>
      <c r="K653" s="34">
        <v>-0.4</v>
      </c>
      <c r="L653" s="34">
        <v>-37.9</v>
      </c>
      <c r="M653" s="34">
        <v>12.1</v>
      </c>
      <c r="N653" s="34">
        <v>-24.8</v>
      </c>
      <c r="O653" s="39"/>
      <c r="P653" s="34">
        <v>-24.8</v>
      </c>
    </row>
    <row r="654" spans="1:16" ht="15.75" thickBot="1" x14ac:dyDescent="0.3">
      <c r="A654" s="31">
        <v>653</v>
      </c>
      <c r="B654" s="6" t="s">
        <v>756</v>
      </c>
      <c r="C654" s="32"/>
      <c r="D654" s="32" t="s">
        <v>158</v>
      </c>
      <c r="E654" s="33">
        <v>999</v>
      </c>
      <c r="F654" s="33">
        <v>38</v>
      </c>
      <c r="G654" s="34">
        <v>-14.2</v>
      </c>
      <c r="H654" s="34">
        <v>-13.7</v>
      </c>
      <c r="I654" s="34">
        <v>-8.9</v>
      </c>
      <c r="J654" s="34">
        <v>-0.1</v>
      </c>
      <c r="K654" s="34">
        <v>-0.4</v>
      </c>
      <c r="L654" s="34">
        <v>-37.299999999999997</v>
      </c>
      <c r="M654" s="34">
        <v>11.5</v>
      </c>
      <c r="N654" s="34">
        <v>-24.8</v>
      </c>
      <c r="O654" s="39"/>
      <c r="P654" s="34">
        <v>-24.8</v>
      </c>
    </row>
    <row r="655" spans="1:16" ht="15.75" thickBot="1" x14ac:dyDescent="0.3">
      <c r="A655" s="31">
        <v>654</v>
      </c>
      <c r="B655" s="6" t="s">
        <v>811</v>
      </c>
      <c r="C655" s="32" t="s">
        <v>80</v>
      </c>
      <c r="D655" s="32" t="s">
        <v>48</v>
      </c>
      <c r="E655" s="33">
        <v>999</v>
      </c>
      <c r="F655" s="33">
        <v>44</v>
      </c>
      <c r="G655" s="34">
        <v>-14.2</v>
      </c>
      <c r="H655" s="34">
        <v>-13.6</v>
      </c>
      <c r="I655" s="34">
        <v>-9</v>
      </c>
      <c r="J655" s="34">
        <v>-0.4</v>
      </c>
      <c r="K655" s="34">
        <v>-0.7</v>
      </c>
      <c r="L655" s="34">
        <v>-37.9</v>
      </c>
      <c r="M655" s="34">
        <v>12.1</v>
      </c>
      <c r="N655" s="34">
        <v>-24.8</v>
      </c>
      <c r="O655" s="39"/>
      <c r="P655" s="34">
        <v>-24.8</v>
      </c>
    </row>
    <row r="656" spans="1:16" ht="15.75" thickBot="1" x14ac:dyDescent="0.3">
      <c r="A656" s="31">
        <v>655</v>
      </c>
      <c r="B656" s="6" t="s">
        <v>813</v>
      </c>
      <c r="C656" s="32" t="s">
        <v>53</v>
      </c>
      <c r="D656" s="32" t="s">
        <v>107</v>
      </c>
      <c r="E656" s="33">
        <v>999</v>
      </c>
      <c r="F656" s="33">
        <v>37</v>
      </c>
      <c r="G656" s="34">
        <v>-14.2</v>
      </c>
      <c r="H656" s="34">
        <v>-13.9</v>
      </c>
      <c r="I656" s="34">
        <v>-9</v>
      </c>
      <c r="J656" s="34">
        <v>-0.4</v>
      </c>
      <c r="K656" s="34">
        <v>-0.5</v>
      </c>
      <c r="L656" s="34">
        <v>-37.9</v>
      </c>
      <c r="M656" s="34">
        <v>12.1</v>
      </c>
      <c r="N656" s="34">
        <v>-24.8</v>
      </c>
      <c r="O656" s="39"/>
      <c r="P656" s="34">
        <v>-24.8</v>
      </c>
    </row>
    <row r="657" spans="1:16" ht="15.75" thickBot="1" x14ac:dyDescent="0.3">
      <c r="A657" s="31">
        <v>656</v>
      </c>
      <c r="B657" s="6" t="s">
        <v>740</v>
      </c>
      <c r="C657" s="32" t="s">
        <v>16</v>
      </c>
      <c r="D657" s="32" t="s">
        <v>741</v>
      </c>
      <c r="E657" s="33">
        <v>999</v>
      </c>
      <c r="F657" s="33">
        <v>9</v>
      </c>
      <c r="G657" s="34">
        <v>-14.8</v>
      </c>
      <c r="H657" s="34">
        <v>-14.4</v>
      </c>
      <c r="I657" s="34">
        <v>-9.1</v>
      </c>
      <c r="J657" s="34">
        <v>-0.1</v>
      </c>
      <c r="K657" s="34">
        <v>-0.1</v>
      </c>
      <c r="L657" s="34">
        <v>-38.5</v>
      </c>
      <c r="M657" s="34">
        <v>12.7</v>
      </c>
      <c r="N657" s="34">
        <v>-24.8</v>
      </c>
      <c r="O657" s="39"/>
      <c r="P657" s="34">
        <v>-24.8</v>
      </c>
    </row>
    <row r="658" spans="1:16" ht="15.75" thickBot="1" x14ac:dyDescent="0.3">
      <c r="A658" s="31">
        <v>657</v>
      </c>
      <c r="B658" s="6" t="s">
        <v>815</v>
      </c>
      <c r="C658" s="32" t="s">
        <v>78</v>
      </c>
      <c r="D658" s="32" t="s">
        <v>107</v>
      </c>
      <c r="E658" s="33">
        <v>999</v>
      </c>
      <c r="F658" s="33">
        <v>21</v>
      </c>
      <c r="G658" s="34">
        <v>-14.6</v>
      </c>
      <c r="H658" s="34">
        <v>-14.1</v>
      </c>
      <c r="I658" s="34">
        <v>-9</v>
      </c>
      <c r="J658" s="34">
        <v>-0.1</v>
      </c>
      <c r="K658" s="34">
        <v>-0.2</v>
      </c>
      <c r="L658" s="34">
        <v>-38</v>
      </c>
      <c r="M658" s="34">
        <v>12.1</v>
      </c>
      <c r="N658" s="34">
        <v>-24.8</v>
      </c>
      <c r="O658" s="39"/>
      <c r="P658" s="34">
        <v>-24.8</v>
      </c>
    </row>
    <row r="659" spans="1:16" ht="15.75" thickBot="1" x14ac:dyDescent="0.3">
      <c r="A659" s="31">
        <v>658</v>
      </c>
      <c r="B659" s="6" t="s">
        <v>764</v>
      </c>
      <c r="C659" s="32" t="s">
        <v>47</v>
      </c>
      <c r="D659" s="32" t="s">
        <v>120</v>
      </c>
      <c r="E659" s="33">
        <v>999</v>
      </c>
      <c r="F659" s="33">
        <v>57</v>
      </c>
      <c r="G659" s="34">
        <v>-14</v>
      </c>
      <c r="H659" s="34">
        <v>-13.6</v>
      </c>
      <c r="I659" s="34">
        <v>-8.8000000000000007</v>
      </c>
      <c r="J659" s="34">
        <v>-0.8</v>
      </c>
      <c r="K659" s="34">
        <v>-1.1000000000000001</v>
      </c>
      <c r="L659" s="34">
        <v>-38.299999999999997</v>
      </c>
      <c r="M659" s="34">
        <v>12.5</v>
      </c>
      <c r="N659" s="34">
        <v>-24.8</v>
      </c>
      <c r="O659" s="39"/>
      <c r="P659" s="34">
        <v>-24.8</v>
      </c>
    </row>
    <row r="660" spans="1:16" ht="15.75" thickBot="1" x14ac:dyDescent="0.3">
      <c r="A660" s="31">
        <v>659</v>
      </c>
      <c r="B660" s="6" t="s">
        <v>677</v>
      </c>
      <c r="C660" s="32"/>
      <c r="D660" s="32" t="s">
        <v>17</v>
      </c>
      <c r="E660" s="33">
        <v>999</v>
      </c>
      <c r="F660" s="33">
        <v>11</v>
      </c>
      <c r="G660" s="34">
        <v>-14.8</v>
      </c>
      <c r="H660" s="34">
        <v>-14.3</v>
      </c>
      <c r="I660" s="34">
        <v>-9.1</v>
      </c>
      <c r="J660" s="34">
        <v>-0.1</v>
      </c>
      <c r="K660" s="34">
        <v>-0.2</v>
      </c>
      <c r="L660" s="34">
        <v>-38.5</v>
      </c>
      <c r="M660" s="34">
        <v>12.7</v>
      </c>
      <c r="N660" s="34">
        <v>-24.8</v>
      </c>
      <c r="O660" s="39"/>
      <c r="P660" s="34">
        <v>-24.8</v>
      </c>
    </row>
    <row r="661" spans="1:16" ht="15.75" thickBot="1" x14ac:dyDescent="0.3">
      <c r="A661" s="31">
        <v>660</v>
      </c>
      <c r="B661" s="6" t="s">
        <v>1381</v>
      </c>
      <c r="C661" s="32" t="s">
        <v>60</v>
      </c>
      <c r="D661" s="32" t="s">
        <v>28</v>
      </c>
      <c r="E661" s="33">
        <v>999</v>
      </c>
      <c r="F661" s="33">
        <v>7</v>
      </c>
      <c r="G661" s="34">
        <v>-14.8</v>
      </c>
      <c r="H661" s="34">
        <v>-14.4</v>
      </c>
      <c r="I661" s="34">
        <v>-9.1</v>
      </c>
      <c r="J661" s="34">
        <v>-0.1</v>
      </c>
      <c r="K661" s="34">
        <v>-0.1</v>
      </c>
      <c r="L661" s="34">
        <v>-38.4</v>
      </c>
      <c r="M661" s="34">
        <v>12.6</v>
      </c>
      <c r="N661" s="34">
        <v>-24.8</v>
      </c>
      <c r="O661" s="39"/>
      <c r="P661" s="34">
        <v>-24.8</v>
      </c>
    </row>
    <row r="662" spans="1:16" ht="15.75" thickBot="1" x14ac:dyDescent="0.3">
      <c r="A662" s="31">
        <v>661</v>
      </c>
      <c r="B662" s="6" t="s">
        <v>776</v>
      </c>
      <c r="C662" s="32" t="s">
        <v>88</v>
      </c>
      <c r="D662" s="32" t="s">
        <v>699</v>
      </c>
      <c r="E662" s="33">
        <v>999</v>
      </c>
      <c r="F662" s="33">
        <v>10</v>
      </c>
      <c r="G662" s="34">
        <v>-14.7</v>
      </c>
      <c r="H662" s="34">
        <v>-14.3</v>
      </c>
      <c r="I662" s="34">
        <v>-9</v>
      </c>
      <c r="J662" s="34">
        <v>-0.1</v>
      </c>
      <c r="K662" s="34">
        <v>-0.1</v>
      </c>
      <c r="L662" s="34">
        <v>-38.299999999999997</v>
      </c>
      <c r="M662" s="34">
        <v>12.5</v>
      </c>
      <c r="N662" s="34">
        <v>-24.8</v>
      </c>
      <c r="O662" s="39"/>
      <c r="P662" s="34">
        <v>-24.8</v>
      </c>
    </row>
    <row r="663" spans="1:16" ht="15.75" thickBot="1" x14ac:dyDescent="0.3">
      <c r="A663" s="31">
        <v>662</v>
      </c>
      <c r="B663" s="6" t="s">
        <v>658</v>
      </c>
      <c r="C663" s="32" t="s">
        <v>38</v>
      </c>
      <c r="D663" s="32" t="s">
        <v>659</v>
      </c>
      <c r="E663" s="33">
        <v>736.5</v>
      </c>
      <c r="F663" s="33">
        <v>47</v>
      </c>
      <c r="G663" s="34">
        <v>-14.1</v>
      </c>
      <c r="H663" s="34">
        <v>-13.5</v>
      </c>
      <c r="I663" s="34">
        <v>-8.8000000000000007</v>
      </c>
      <c r="J663" s="34">
        <v>-0.3</v>
      </c>
      <c r="K663" s="34">
        <v>-0.7</v>
      </c>
      <c r="L663" s="34">
        <v>-37.4</v>
      </c>
      <c r="M663" s="34">
        <v>11.5</v>
      </c>
      <c r="N663" s="34">
        <v>-24.8</v>
      </c>
      <c r="O663" s="39"/>
      <c r="P663" s="34">
        <v>-24.8</v>
      </c>
    </row>
    <row r="664" spans="1:16" ht="15.75" thickBot="1" x14ac:dyDescent="0.3">
      <c r="A664" s="31">
        <v>663</v>
      </c>
      <c r="B664" s="6" t="s">
        <v>753</v>
      </c>
      <c r="C664" s="32"/>
      <c r="D664" s="32" t="s">
        <v>20</v>
      </c>
      <c r="E664" s="33">
        <v>999</v>
      </c>
      <c r="F664" s="33">
        <v>13</v>
      </c>
      <c r="G664" s="34">
        <v>-14.8</v>
      </c>
      <c r="H664" s="34">
        <v>-14.3</v>
      </c>
      <c r="I664" s="34">
        <v>-9.1</v>
      </c>
      <c r="J664" s="34">
        <v>-0.1</v>
      </c>
      <c r="K664" s="34">
        <v>-0.2</v>
      </c>
      <c r="L664" s="34">
        <v>-38.5</v>
      </c>
      <c r="M664" s="34">
        <v>12.7</v>
      </c>
      <c r="N664" s="34">
        <v>-24.8</v>
      </c>
      <c r="O664" s="39"/>
      <c r="P664" s="34">
        <v>-24.8</v>
      </c>
    </row>
    <row r="665" spans="1:16" ht="15.75" thickBot="1" x14ac:dyDescent="0.3">
      <c r="A665" s="31">
        <v>664</v>
      </c>
      <c r="B665" s="6" t="s">
        <v>720</v>
      </c>
      <c r="C665" s="32" t="s">
        <v>144</v>
      </c>
      <c r="D665" s="32" t="s">
        <v>48</v>
      </c>
      <c r="E665" s="33">
        <v>750.5</v>
      </c>
      <c r="F665" s="33">
        <v>73</v>
      </c>
      <c r="G665" s="34">
        <v>-14</v>
      </c>
      <c r="H665" s="34">
        <v>-13</v>
      </c>
      <c r="I665" s="34">
        <v>-9</v>
      </c>
      <c r="J665" s="34">
        <v>-0.5</v>
      </c>
      <c r="K665" s="34">
        <v>-1.5</v>
      </c>
      <c r="L665" s="34">
        <v>-38</v>
      </c>
      <c r="M665" s="34">
        <v>12.1</v>
      </c>
      <c r="N665" s="34">
        <v>-24.8</v>
      </c>
      <c r="O665" s="39"/>
      <c r="P665" s="34">
        <v>-24.8</v>
      </c>
    </row>
    <row r="666" spans="1:16" ht="15.75" thickBot="1" x14ac:dyDescent="0.3">
      <c r="A666" s="31">
        <v>665</v>
      </c>
      <c r="B666" s="6" t="s">
        <v>679</v>
      </c>
      <c r="C666" s="32"/>
      <c r="D666" s="32" t="s">
        <v>67</v>
      </c>
      <c r="E666" s="33">
        <v>999</v>
      </c>
      <c r="F666" s="33">
        <v>69</v>
      </c>
      <c r="G666" s="34">
        <v>-13.9</v>
      </c>
      <c r="H666" s="34">
        <v>-13.2</v>
      </c>
      <c r="I666" s="34">
        <v>-8.6999999999999993</v>
      </c>
      <c r="J666" s="34">
        <v>-0.5</v>
      </c>
      <c r="K666" s="34">
        <v>-1.1000000000000001</v>
      </c>
      <c r="L666" s="34">
        <v>-37.4</v>
      </c>
      <c r="M666" s="34">
        <v>11.5</v>
      </c>
      <c r="N666" s="34">
        <v>-24.8</v>
      </c>
      <c r="O666" s="39"/>
      <c r="P666" s="34">
        <v>-24.8</v>
      </c>
    </row>
    <row r="667" spans="1:16" ht="15.75" thickBot="1" x14ac:dyDescent="0.3">
      <c r="A667" s="31">
        <v>666</v>
      </c>
      <c r="B667" s="6" t="s">
        <v>680</v>
      </c>
      <c r="C667" s="32"/>
      <c r="D667" s="32" t="s">
        <v>67</v>
      </c>
      <c r="E667" s="33">
        <v>999</v>
      </c>
      <c r="F667" s="33">
        <v>52</v>
      </c>
      <c r="G667" s="34">
        <v>-14.1</v>
      </c>
      <c r="H667" s="34">
        <v>-13.4</v>
      </c>
      <c r="I667" s="34">
        <v>-8.6999999999999993</v>
      </c>
      <c r="J667" s="34">
        <v>-0.5</v>
      </c>
      <c r="K667" s="34">
        <v>-0.7</v>
      </c>
      <c r="L667" s="34">
        <v>-37.4</v>
      </c>
      <c r="M667" s="34">
        <v>11.5</v>
      </c>
      <c r="N667" s="34">
        <v>-24.8</v>
      </c>
      <c r="O667" s="39"/>
      <c r="P667" s="34">
        <v>-24.8</v>
      </c>
    </row>
    <row r="668" spans="1:16" ht="15.75" thickBot="1" x14ac:dyDescent="0.3">
      <c r="A668" s="31">
        <v>667</v>
      </c>
      <c r="B668" s="6" t="s">
        <v>804</v>
      </c>
      <c r="C668" s="32"/>
      <c r="D668" s="32" t="s">
        <v>515</v>
      </c>
      <c r="E668" s="33">
        <v>999</v>
      </c>
      <c r="F668" s="33">
        <v>29</v>
      </c>
      <c r="G668" s="34">
        <v>-14.5</v>
      </c>
      <c r="H668" s="34">
        <v>-13.9</v>
      </c>
      <c r="I668" s="34">
        <v>-9.1</v>
      </c>
      <c r="J668" s="34">
        <v>-0.1</v>
      </c>
      <c r="K668" s="34">
        <v>-0.5</v>
      </c>
      <c r="L668" s="34">
        <v>-38</v>
      </c>
      <c r="M668" s="34">
        <v>12.1</v>
      </c>
      <c r="N668" s="34">
        <v>-24.9</v>
      </c>
      <c r="O668" s="39"/>
      <c r="P668" s="34">
        <v>-24.9</v>
      </c>
    </row>
    <row r="669" spans="1:16" ht="15.75" thickBot="1" x14ac:dyDescent="0.3">
      <c r="A669" s="31">
        <v>668</v>
      </c>
      <c r="B669" s="6" t="s">
        <v>769</v>
      </c>
      <c r="C669" s="32"/>
      <c r="D669" s="32" t="s">
        <v>120</v>
      </c>
      <c r="E669" s="33">
        <v>750.5</v>
      </c>
      <c r="F669" s="33">
        <v>12</v>
      </c>
      <c r="G669" s="34">
        <v>-14.7</v>
      </c>
      <c r="H669" s="34">
        <v>-14.3</v>
      </c>
      <c r="I669" s="34">
        <v>-9.1</v>
      </c>
      <c r="J669" s="34">
        <v>-0.1</v>
      </c>
      <c r="K669" s="34">
        <v>-0.2</v>
      </c>
      <c r="L669" s="34">
        <v>-38.299999999999997</v>
      </c>
      <c r="M669" s="34">
        <v>12.5</v>
      </c>
      <c r="N669" s="34">
        <v>-24.9</v>
      </c>
      <c r="O669" s="39"/>
      <c r="P669" s="34">
        <v>-24.9</v>
      </c>
    </row>
    <row r="670" spans="1:16" ht="15.75" thickBot="1" x14ac:dyDescent="0.3">
      <c r="A670" s="31">
        <v>669</v>
      </c>
      <c r="B670" s="6" t="s">
        <v>755</v>
      </c>
      <c r="C670" s="32" t="s">
        <v>179</v>
      </c>
      <c r="D670" s="32" t="s">
        <v>699</v>
      </c>
      <c r="E670" s="33">
        <v>999</v>
      </c>
      <c r="F670" s="33">
        <v>20</v>
      </c>
      <c r="G670" s="34">
        <v>-14.6</v>
      </c>
      <c r="H670" s="34">
        <v>-14.2</v>
      </c>
      <c r="I670" s="34">
        <v>-8.9</v>
      </c>
      <c r="J670" s="34">
        <v>-0.3</v>
      </c>
      <c r="K670" s="34">
        <v>-0.3</v>
      </c>
      <c r="L670" s="34">
        <v>-38.4</v>
      </c>
      <c r="M670" s="34">
        <v>12.5</v>
      </c>
      <c r="N670" s="34">
        <v>-24.9</v>
      </c>
      <c r="O670" s="39"/>
      <c r="P670" s="34">
        <v>-24.9</v>
      </c>
    </row>
    <row r="671" spans="1:16" ht="15.75" thickBot="1" x14ac:dyDescent="0.3">
      <c r="A671" s="31">
        <v>670</v>
      </c>
      <c r="B671" s="6" t="s">
        <v>812</v>
      </c>
      <c r="C671" s="32" t="s">
        <v>58</v>
      </c>
      <c r="D671" s="32" t="s">
        <v>48</v>
      </c>
      <c r="E671" s="33">
        <v>999</v>
      </c>
      <c r="F671" s="33">
        <v>33</v>
      </c>
      <c r="G671" s="34">
        <v>-14.4</v>
      </c>
      <c r="H671" s="34">
        <v>-13.9</v>
      </c>
      <c r="I671" s="34">
        <v>-9</v>
      </c>
      <c r="J671" s="34">
        <v>-0.3</v>
      </c>
      <c r="K671" s="34">
        <v>-0.5</v>
      </c>
      <c r="L671" s="34">
        <v>-38</v>
      </c>
      <c r="M671" s="34">
        <v>12.1</v>
      </c>
      <c r="N671" s="34">
        <v>-24.9</v>
      </c>
      <c r="O671" s="39"/>
      <c r="P671" s="34">
        <v>-24.9</v>
      </c>
    </row>
    <row r="672" spans="1:16" ht="15.75" thickBot="1" x14ac:dyDescent="0.3">
      <c r="A672" s="31">
        <v>671</v>
      </c>
      <c r="B672" s="6" t="s">
        <v>768</v>
      </c>
      <c r="C672" s="32" t="s">
        <v>56</v>
      </c>
      <c r="D672" s="32" t="s">
        <v>120</v>
      </c>
      <c r="E672" s="33">
        <v>749.8</v>
      </c>
      <c r="F672" s="33">
        <v>59</v>
      </c>
      <c r="G672" s="34">
        <v>-13.9</v>
      </c>
      <c r="H672" s="34">
        <v>-13.6</v>
      </c>
      <c r="I672" s="34">
        <v>-8.6</v>
      </c>
      <c r="J672" s="34">
        <v>-1.1000000000000001</v>
      </c>
      <c r="K672" s="34">
        <v>-1.1000000000000001</v>
      </c>
      <c r="L672" s="34">
        <v>-38.4</v>
      </c>
      <c r="M672" s="34">
        <v>12.5</v>
      </c>
      <c r="N672" s="34">
        <v>-24.9</v>
      </c>
      <c r="O672" s="39"/>
      <c r="P672" s="34">
        <v>-24.9</v>
      </c>
    </row>
    <row r="673" spans="1:16" ht="15.75" thickBot="1" x14ac:dyDescent="0.3">
      <c r="A673" s="31">
        <v>672</v>
      </c>
      <c r="B673" s="6" t="s">
        <v>721</v>
      </c>
      <c r="C673" s="32" t="s">
        <v>51</v>
      </c>
      <c r="D673" s="32" t="s">
        <v>67</v>
      </c>
      <c r="E673" s="33">
        <v>999</v>
      </c>
      <c r="F673" s="33">
        <v>30</v>
      </c>
      <c r="G673" s="34">
        <v>-14.3</v>
      </c>
      <c r="H673" s="34">
        <v>-13.9</v>
      </c>
      <c r="I673" s="34">
        <v>-8.8000000000000007</v>
      </c>
      <c r="J673" s="34">
        <v>-0.2</v>
      </c>
      <c r="K673" s="34">
        <v>-0.2</v>
      </c>
      <c r="L673" s="34">
        <v>-37.4</v>
      </c>
      <c r="M673" s="34">
        <v>11.5</v>
      </c>
      <c r="N673" s="34">
        <v>-24.9</v>
      </c>
      <c r="O673" s="39"/>
      <c r="P673" s="34">
        <v>-24.9</v>
      </c>
    </row>
    <row r="674" spans="1:16" ht="15.75" thickBot="1" x14ac:dyDescent="0.3">
      <c r="A674" s="31">
        <v>673</v>
      </c>
      <c r="B674" s="6" t="s">
        <v>816</v>
      </c>
      <c r="C674" s="32"/>
      <c r="D674" s="32" t="s">
        <v>107</v>
      </c>
      <c r="E674" s="33">
        <v>999</v>
      </c>
      <c r="F674" s="33">
        <v>22</v>
      </c>
      <c r="G674" s="34">
        <v>-14.5</v>
      </c>
      <c r="H674" s="34">
        <v>-14.1</v>
      </c>
      <c r="I674" s="34">
        <v>-9.1</v>
      </c>
      <c r="J674" s="34">
        <v>-0.1</v>
      </c>
      <c r="K674" s="34">
        <v>-0.3</v>
      </c>
      <c r="L674" s="34">
        <v>-38</v>
      </c>
      <c r="M674" s="34">
        <v>12.1</v>
      </c>
      <c r="N674" s="34">
        <v>-24.9</v>
      </c>
      <c r="O674" s="39"/>
      <c r="P674" s="34">
        <v>-24.9</v>
      </c>
    </row>
    <row r="675" spans="1:16" ht="15.75" thickBot="1" x14ac:dyDescent="0.3">
      <c r="A675" s="31">
        <v>674</v>
      </c>
      <c r="B675" s="6" t="s">
        <v>779</v>
      </c>
      <c r="C675" s="32" t="s">
        <v>51</v>
      </c>
      <c r="D675" s="32" t="s">
        <v>120</v>
      </c>
      <c r="E675" s="33">
        <v>999</v>
      </c>
      <c r="F675" s="33">
        <v>30</v>
      </c>
      <c r="G675" s="34">
        <v>-14.4</v>
      </c>
      <c r="H675" s="34">
        <v>-13.9</v>
      </c>
      <c r="I675" s="34">
        <v>-9</v>
      </c>
      <c r="J675" s="34">
        <v>-0.4</v>
      </c>
      <c r="K675" s="34">
        <v>-0.6</v>
      </c>
      <c r="L675" s="34">
        <v>-38.4</v>
      </c>
      <c r="M675" s="34">
        <v>12.5</v>
      </c>
      <c r="N675" s="34">
        <v>-24.9</v>
      </c>
      <c r="O675" s="39"/>
      <c r="P675" s="34">
        <v>-24.9</v>
      </c>
    </row>
    <row r="676" spans="1:16" ht="15.75" thickBot="1" x14ac:dyDescent="0.3">
      <c r="A676" s="31">
        <v>675</v>
      </c>
      <c r="B676" s="6" t="s">
        <v>771</v>
      </c>
      <c r="C676" s="32" t="s">
        <v>93</v>
      </c>
      <c r="D676" s="32" t="s">
        <v>120</v>
      </c>
      <c r="E676" s="33">
        <v>999</v>
      </c>
      <c r="F676" s="33">
        <v>10</v>
      </c>
      <c r="G676" s="34">
        <v>-14.8</v>
      </c>
      <c r="H676" s="34">
        <v>-14.3</v>
      </c>
      <c r="I676" s="34">
        <v>-9.1</v>
      </c>
      <c r="J676" s="34">
        <v>-0.1</v>
      </c>
      <c r="K676" s="34">
        <v>-0.1</v>
      </c>
      <c r="L676" s="34">
        <v>-38.4</v>
      </c>
      <c r="M676" s="34">
        <v>12.5</v>
      </c>
      <c r="N676" s="34">
        <v>-24.9</v>
      </c>
      <c r="O676" s="39"/>
      <c r="P676" s="34">
        <v>-24.9</v>
      </c>
    </row>
    <row r="677" spans="1:16" ht="15.75" thickBot="1" x14ac:dyDescent="0.3">
      <c r="A677" s="31">
        <v>676</v>
      </c>
      <c r="B677" s="6" t="s">
        <v>758</v>
      </c>
      <c r="C677" s="32" t="s">
        <v>144</v>
      </c>
      <c r="D677" s="32" t="s">
        <v>120</v>
      </c>
      <c r="E677" s="33">
        <v>999</v>
      </c>
      <c r="F677" s="33">
        <v>12</v>
      </c>
      <c r="G677" s="34">
        <v>-14.7</v>
      </c>
      <c r="H677" s="34">
        <v>-14.3</v>
      </c>
      <c r="I677" s="34">
        <v>-9</v>
      </c>
      <c r="J677" s="34">
        <v>-0.1</v>
      </c>
      <c r="K677" s="34">
        <v>-0.1</v>
      </c>
      <c r="L677" s="34">
        <v>-38.4</v>
      </c>
      <c r="M677" s="34">
        <v>12.5</v>
      </c>
      <c r="N677" s="34">
        <v>-24.9</v>
      </c>
      <c r="O677" s="39"/>
      <c r="P677" s="34">
        <v>-24.9</v>
      </c>
    </row>
    <row r="678" spans="1:16" ht="15.75" thickBot="1" x14ac:dyDescent="0.3">
      <c r="A678" s="31">
        <v>677</v>
      </c>
      <c r="B678" s="6" t="s">
        <v>792</v>
      </c>
      <c r="C678" s="32" t="s">
        <v>62</v>
      </c>
      <c r="D678" s="32" t="s">
        <v>48</v>
      </c>
      <c r="E678" s="33">
        <v>745.4</v>
      </c>
      <c r="F678" s="33">
        <v>10</v>
      </c>
      <c r="G678" s="34">
        <v>-14.7</v>
      </c>
      <c r="H678" s="34">
        <v>-14.3</v>
      </c>
      <c r="I678" s="34">
        <v>-9.1</v>
      </c>
      <c r="J678" s="34">
        <v>0</v>
      </c>
      <c r="K678" s="34">
        <v>0</v>
      </c>
      <c r="L678" s="34">
        <v>-38.1</v>
      </c>
      <c r="M678" s="34">
        <v>12.1</v>
      </c>
      <c r="N678" s="34">
        <v>-25</v>
      </c>
      <c r="O678" s="39"/>
      <c r="P678" s="34">
        <v>-25</v>
      </c>
    </row>
    <row r="679" spans="1:16" ht="15.75" thickBot="1" x14ac:dyDescent="0.3">
      <c r="A679" s="31">
        <v>678</v>
      </c>
      <c r="B679" s="6" t="s">
        <v>785</v>
      </c>
      <c r="C679" s="32" t="s">
        <v>60</v>
      </c>
      <c r="D679" s="32" t="s">
        <v>120</v>
      </c>
      <c r="E679" s="33">
        <v>999</v>
      </c>
      <c r="F679" s="33">
        <v>12</v>
      </c>
      <c r="G679" s="34">
        <v>-14.7</v>
      </c>
      <c r="H679" s="34">
        <v>-14.3</v>
      </c>
      <c r="I679" s="34">
        <v>-9.1</v>
      </c>
      <c r="J679" s="34">
        <v>-0.1</v>
      </c>
      <c r="K679" s="34">
        <v>-0.2</v>
      </c>
      <c r="L679" s="34">
        <v>-38.4</v>
      </c>
      <c r="M679" s="34">
        <v>12.5</v>
      </c>
      <c r="N679" s="34">
        <v>-25</v>
      </c>
      <c r="O679" s="39"/>
      <c r="P679" s="34">
        <v>-25</v>
      </c>
    </row>
    <row r="680" spans="1:16" ht="15.75" thickBot="1" x14ac:dyDescent="0.3">
      <c r="A680" s="31">
        <v>679</v>
      </c>
      <c r="B680" s="6" t="s">
        <v>775</v>
      </c>
      <c r="C680" s="32"/>
      <c r="D680" s="32" t="s">
        <v>120</v>
      </c>
      <c r="E680" s="33">
        <v>999</v>
      </c>
      <c r="F680" s="33">
        <v>9</v>
      </c>
      <c r="G680" s="34">
        <v>-14.8</v>
      </c>
      <c r="H680" s="34">
        <v>-14.4</v>
      </c>
      <c r="I680" s="34">
        <v>-9.1</v>
      </c>
      <c r="J680" s="34">
        <v>-0.1</v>
      </c>
      <c r="K680" s="34">
        <v>-0.1</v>
      </c>
      <c r="L680" s="34">
        <v>-38.5</v>
      </c>
      <c r="M680" s="34">
        <v>12.5</v>
      </c>
      <c r="N680" s="34">
        <v>-25</v>
      </c>
      <c r="O680" s="39"/>
      <c r="P680" s="34">
        <v>-25</v>
      </c>
    </row>
    <row r="681" spans="1:16" ht="15.75" thickBot="1" x14ac:dyDescent="0.3">
      <c r="A681" s="31">
        <v>680</v>
      </c>
      <c r="B681" s="6" t="s">
        <v>814</v>
      </c>
      <c r="C681" s="32"/>
      <c r="D681" s="32" t="s">
        <v>107</v>
      </c>
      <c r="E681" s="33">
        <v>999</v>
      </c>
      <c r="F681" s="33">
        <v>19</v>
      </c>
      <c r="G681" s="34">
        <v>-14.6</v>
      </c>
      <c r="H681" s="34">
        <v>-14.1</v>
      </c>
      <c r="I681" s="34">
        <v>-9.1</v>
      </c>
      <c r="J681" s="34">
        <v>-0.1</v>
      </c>
      <c r="K681" s="34">
        <v>-0.2</v>
      </c>
      <c r="L681" s="34">
        <v>-38.1</v>
      </c>
      <c r="M681" s="34">
        <v>12.1</v>
      </c>
      <c r="N681" s="34">
        <v>-25</v>
      </c>
      <c r="O681" s="39"/>
      <c r="P681" s="34">
        <v>-25</v>
      </c>
    </row>
    <row r="682" spans="1:16" ht="15.75" thickBot="1" x14ac:dyDescent="0.3">
      <c r="A682" s="31">
        <v>681</v>
      </c>
      <c r="B682" s="6" t="s">
        <v>821</v>
      </c>
      <c r="C682" s="32" t="s">
        <v>51</v>
      </c>
      <c r="D682" s="32" t="s">
        <v>48</v>
      </c>
      <c r="E682" s="33">
        <v>999</v>
      </c>
      <c r="F682" s="33">
        <v>36</v>
      </c>
      <c r="G682" s="34">
        <v>-14.3</v>
      </c>
      <c r="H682" s="34">
        <v>-13.9</v>
      </c>
      <c r="I682" s="34">
        <v>-9.1</v>
      </c>
      <c r="J682" s="34">
        <v>-0.3</v>
      </c>
      <c r="K682" s="34">
        <v>-0.5</v>
      </c>
      <c r="L682" s="34">
        <v>-38.1</v>
      </c>
      <c r="M682" s="34">
        <v>12.1</v>
      </c>
      <c r="N682" s="34">
        <v>-25</v>
      </c>
      <c r="O682" s="39"/>
      <c r="P682" s="34">
        <v>-25</v>
      </c>
    </row>
    <row r="683" spans="1:16" ht="15.75" thickBot="1" x14ac:dyDescent="0.3">
      <c r="A683" s="31">
        <v>682</v>
      </c>
      <c r="B683" s="6" t="s">
        <v>780</v>
      </c>
      <c r="C683" s="32" t="s">
        <v>56</v>
      </c>
      <c r="D683" s="32" t="s">
        <v>120</v>
      </c>
      <c r="E683" s="33">
        <v>999</v>
      </c>
      <c r="F683" s="33">
        <v>9</v>
      </c>
      <c r="G683" s="34">
        <v>-14.8</v>
      </c>
      <c r="H683" s="34">
        <v>-14.4</v>
      </c>
      <c r="I683" s="34">
        <v>-9.1</v>
      </c>
      <c r="J683" s="34">
        <v>-0.1</v>
      </c>
      <c r="K683" s="34">
        <v>-0.1</v>
      </c>
      <c r="L683" s="34">
        <v>-38.5</v>
      </c>
      <c r="M683" s="34">
        <v>12.5</v>
      </c>
      <c r="N683" s="34">
        <v>-25</v>
      </c>
      <c r="O683" s="39"/>
      <c r="P683" s="34">
        <v>-25</v>
      </c>
    </row>
    <row r="684" spans="1:16" ht="15.75" thickBot="1" x14ac:dyDescent="0.3">
      <c r="A684" s="31">
        <v>683</v>
      </c>
      <c r="B684" s="6" t="s">
        <v>1379</v>
      </c>
      <c r="C684" s="32" t="s">
        <v>93</v>
      </c>
      <c r="D684" s="32" t="s">
        <v>445</v>
      </c>
      <c r="E684" s="33">
        <v>999</v>
      </c>
      <c r="F684" s="33">
        <v>20</v>
      </c>
      <c r="G684" s="34">
        <v>-14.5</v>
      </c>
      <c r="H684" s="34">
        <v>-14.2</v>
      </c>
      <c r="I684" s="34">
        <v>-8.9</v>
      </c>
      <c r="J684" s="34">
        <v>-0.3</v>
      </c>
      <c r="K684" s="34">
        <v>-0.3</v>
      </c>
      <c r="L684" s="34">
        <v>-38.200000000000003</v>
      </c>
      <c r="M684" s="34">
        <v>12.1</v>
      </c>
      <c r="N684" s="34">
        <v>-25</v>
      </c>
      <c r="O684" s="39"/>
      <c r="P684" s="34">
        <v>-25</v>
      </c>
    </row>
    <row r="685" spans="1:16" ht="15.75" thickBot="1" x14ac:dyDescent="0.3">
      <c r="A685" s="31">
        <v>684</v>
      </c>
      <c r="B685" s="6" t="s">
        <v>742</v>
      </c>
      <c r="C685" s="32" t="s">
        <v>85</v>
      </c>
      <c r="D685" s="32" t="s">
        <v>158</v>
      </c>
      <c r="E685" s="33">
        <v>999</v>
      </c>
      <c r="F685" s="33">
        <v>34</v>
      </c>
      <c r="G685" s="34">
        <v>-14.3</v>
      </c>
      <c r="H685" s="34">
        <v>-13.7</v>
      </c>
      <c r="I685" s="34">
        <v>-9</v>
      </c>
      <c r="J685" s="34">
        <v>-0.1</v>
      </c>
      <c r="K685" s="34">
        <v>-0.5</v>
      </c>
      <c r="L685" s="34">
        <v>-37.6</v>
      </c>
      <c r="M685" s="34">
        <v>11.5</v>
      </c>
      <c r="N685" s="34">
        <v>-25</v>
      </c>
      <c r="O685" s="39"/>
      <c r="P685" s="34">
        <v>-25</v>
      </c>
    </row>
    <row r="686" spans="1:16" ht="15.75" thickBot="1" x14ac:dyDescent="0.3">
      <c r="A686" s="31">
        <v>685</v>
      </c>
      <c r="B686" s="6" t="s">
        <v>817</v>
      </c>
      <c r="C686" s="32"/>
      <c r="D686" s="32" t="s">
        <v>48</v>
      </c>
      <c r="E686" s="33">
        <v>749.8</v>
      </c>
      <c r="F686" s="33">
        <v>17</v>
      </c>
      <c r="G686" s="34">
        <v>-14.6</v>
      </c>
      <c r="H686" s="34">
        <v>-14.2</v>
      </c>
      <c r="I686" s="34">
        <v>-9</v>
      </c>
      <c r="J686" s="34">
        <v>-0.1</v>
      </c>
      <c r="K686" s="34">
        <v>-0.2</v>
      </c>
      <c r="L686" s="34">
        <v>-38.200000000000003</v>
      </c>
      <c r="M686" s="34">
        <v>12.1</v>
      </c>
      <c r="N686" s="34">
        <v>-25</v>
      </c>
      <c r="O686" s="39"/>
      <c r="P686" s="34">
        <v>-25</v>
      </c>
    </row>
    <row r="687" spans="1:16" ht="15.75" thickBot="1" x14ac:dyDescent="0.3">
      <c r="A687" s="31">
        <v>686</v>
      </c>
      <c r="B687" s="6" t="s">
        <v>820</v>
      </c>
      <c r="C687" s="32" t="s">
        <v>58</v>
      </c>
      <c r="D687" s="32" t="s">
        <v>107</v>
      </c>
      <c r="E687" s="33">
        <v>750.6</v>
      </c>
      <c r="F687" s="33">
        <v>26</v>
      </c>
      <c r="G687" s="34">
        <v>-14.5</v>
      </c>
      <c r="H687" s="34">
        <v>-13.9</v>
      </c>
      <c r="I687" s="34">
        <v>-9</v>
      </c>
      <c r="J687" s="34">
        <v>-0.2</v>
      </c>
      <c r="K687" s="34">
        <v>-0.5</v>
      </c>
      <c r="L687" s="34">
        <v>-38.200000000000003</v>
      </c>
      <c r="M687" s="34">
        <v>12.1</v>
      </c>
      <c r="N687" s="34">
        <v>-25</v>
      </c>
      <c r="O687" s="39"/>
      <c r="P687" s="34">
        <v>-25</v>
      </c>
    </row>
    <row r="688" spans="1:16" ht="15.75" thickBot="1" x14ac:dyDescent="0.3">
      <c r="A688" s="31">
        <v>687</v>
      </c>
      <c r="B688" s="6" t="s">
        <v>754</v>
      </c>
      <c r="C688" s="32" t="s">
        <v>58</v>
      </c>
      <c r="D688" s="32" t="s">
        <v>158</v>
      </c>
      <c r="E688" s="33">
        <v>999</v>
      </c>
      <c r="F688" s="33">
        <v>33</v>
      </c>
      <c r="G688" s="34">
        <v>-14.3</v>
      </c>
      <c r="H688" s="34">
        <v>-13.8</v>
      </c>
      <c r="I688" s="34">
        <v>-8.8000000000000007</v>
      </c>
      <c r="J688" s="34">
        <v>-0.2</v>
      </c>
      <c r="K688" s="34">
        <v>-0.3</v>
      </c>
      <c r="L688" s="34">
        <v>-37.6</v>
      </c>
      <c r="M688" s="34">
        <v>11.5</v>
      </c>
      <c r="N688" s="34">
        <v>-25</v>
      </c>
      <c r="O688" s="39"/>
      <c r="P688" s="34">
        <v>-25</v>
      </c>
    </row>
    <row r="689" spans="1:16" ht="15.75" thickBot="1" x14ac:dyDescent="0.3">
      <c r="A689" s="31">
        <v>688</v>
      </c>
      <c r="B689" s="6" t="s">
        <v>810</v>
      </c>
      <c r="C689" s="32"/>
      <c r="D689" s="32" t="s">
        <v>83</v>
      </c>
      <c r="E689" s="33">
        <v>999</v>
      </c>
      <c r="F689" s="33">
        <v>26</v>
      </c>
      <c r="G689" s="34">
        <v>-14.5</v>
      </c>
      <c r="H689" s="34">
        <v>-13.9</v>
      </c>
      <c r="I689" s="34">
        <v>-9</v>
      </c>
      <c r="J689" s="34">
        <v>-0.2</v>
      </c>
      <c r="K689" s="34">
        <v>-0.5</v>
      </c>
      <c r="L689" s="34">
        <v>-38.200000000000003</v>
      </c>
      <c r="M689" s="34">
        <v>12.1</v>
      </c>
      <c r="N689" s="34">
        <v>-25</v>
      </c>
      <c r="O689" s="39"/>
      <c r="P689" s="34">
        <v>-25</v>
      </c>
    </row>
    <row r="690" spans="1:16" ht="15.75" thickBot="1" x14ac:dyDescent="0.3">
      <c r="A690" s="31">
        <v>689</v>
      </c>
      <c r="B690" s="6" t="s">
        <v>739</v>
      </c>
      <c r="C690" s="32" t="s">
        <v>82</v>
      </c>
      <c r="D690" s="32" t="s">
        <v>67</v>
      </c>
      <c r="E690" s="33">
        <v>999</v>
      </c>
      <c r="F690" s="33">
        <v>32</v>
      </c>
      <c r="G690" s="34">
        <v>-14.3</v>
      </c>
      <c r="H690" s="34">
        <v>-13.9</v>
      </c>
      <c r="I690" s="34">
        <v>-8.9</v>
      </c>
      <c r="J690" s="34">
        <v>-0.2</v>
      </c>
      <c r="K690" s="34">
        <v>-0.3</v>
      </c>
      <c r="L690" s="34">
        <v>-37.6</v>
      </c>
      <c r="M690" s="34">
        <v>11.5</v>
      </c>
      <c r="N690" s="34">
        <v>-25</v>
      </c>
      <c r="O690" s="39"/>
      <c r="P690" s="34">
        <v>-25</v>
      </c>
    </row>
    <row r="691" spans="1:16" ht="15.75" thickBot="1" x14ac:dyDescent="0.3">
      <c r="A691" s="31">
        <v>690</v>
      </c>
      <c r="B691" s="6" t="s">
        <v>824</v>
      </c>
      <c r="C691" s="32" t="s">
        <v>25</v>
      </c>
      <c r="D691" s="32" t="s">
        <v>825</v>
      </c>
      <c r="E691" s="33">
        <v>999</v>
      </c>
      <c r="F691" s="33">
        <v>17</v>
      </c>
      <c r="G691" s="34">
        <v>-14.6</v>
      </c>
      <c r="H691" s="34">
        <v>-14.2</v>
      </c>
      <c r="I691" s="34">
        <v>-9</v>
      </c>
      <c r="J691" s="34">
        <v>-0.2</v>
      </c>
      <c r="K691" s="34">
        <v>-0.2</v>
      </c>
      <c r="L691" s="34">
        <v>-38.200000000000003</v>
      </c>
      <c r="M691" s="34">
        <v>12.1</v>
      </c>
      <c r="N691" s="34">
        <v>-25.1</v>
      </c>
      <c r="O691" s="39"/>
      <c r="P691" s="34">
        <v>-25.1</v>
      </c>
    </row>
    <row r="692" spans="1:16" ht="15.75" thickBot="1" x14ac:dyDescent="0.3">
      <c r="A692" s="31">
        <v>691</v>
      </c>
      <c r="B692" s="6" t="s">
        <v>788</v>
      </c>
      <c r="C692" s="32" t="s">
        <v>101</v>
      </c>
      <c r="D692" s="32" t="s">
        <v>120</v>
      </c>
      <c r="E692" s="33">
        <v>999</v>
      </c>
      <c r="F692" s="33">
        <v>15</v>
      </c>
      <c r="G692" s="34">
        <v>-14.7</v>
      </c>
      <c r="H692" s="34">
        <v>-14.3</v>
      </c>
      <c r="I692" s="34">
        <v>-9.1</v>
      </c>
      <c r="J692" s="34">
        <v>-0.2</v>
      </c>
      <c r="K692" s="34">
        <v>-0.3</v>
      </c>
      <c r="L692" s="34">
        <v>-38.6</v>
      </c>
      <c r="M692" s="34">
        <v>12.5</v>
      </c>
      <c r="N692" s="34">
        <v>-25.1</v>
      </c>
      <c r="O692" s="39"/>
      <c r="P692" s="34">
        <v>-25.1</v>
      </c>
    </row>
    <row r="693" spans="1:16" ht="15.75" thickBot="1" x14ac:dyDescent="0.3">
      <c r="A693" s="31">
        <v>692</v>
      </c>
      <c r="B693" s="6" t="s">
        <v>528</v>
      </c>
      <c r="C693" s="32" t="s">
        <v>144</v>
      </c>
      <c r="D693" s="32" t="s">
        <v>36</v>
      </c>
      <c r="E693" s="33">
        <v>750.5</v>
      </c>
      <c r="F693" s="33">
        <v>240</v>
      </c>
      <c r="G693" s="34">
        <v>-10.4</v>
      </c>
      <c r="H693" s="34">
        <v>-10</v>
      </c>
      <c r="I693" s="34">
        <v>-7.9</v>
      </c>
      <c r="J693" s="34">
        <v>-2</v>
      </c>
      <c r="K693" s="34">
        <v>-3.1</v>
      </c>
      <c r="L693" s="34">
        <v>-33.4</v>
      </c>
      <c r="M693" s="34">
        <v>7.3</v>
      </c>
      <c r="N693" s="34">
        <v>-25.1</v>
      </c>
      <c r="O693" s="39"/>
      <c r="P693" s="34">
        <v>-25.1</v>
      </c>
    </row>
    <row r="694" spans="1:16" ht="15.75" thickBot="1" x14ac:dyDescent="0.3">
      <c r="A694" s="31">
        <v>693</v>
      </c>
      <c r="B694" s="6" t="s">
        <v>749</v>
      </c>
      <c r="C694" s="32" t="s">
        <v>23</v>
      </c>
      <c r="D694" s="32" t="s">
        <v>326</v>
      </c>
      <c r="E694" s="33">
        <v>999</v>
      </c>
      <c r="F694" s="33">
        <v>51</v>
      </c>
      <c r="G694" s="34">
        <v>-14.1</v>
      </c>
      <c r="H694" s="34">
        <v>-13.4</v>
      </c>
      <c r="I694" s="34">
        <v>-8.9</v>
      </c>
      <c r="J694" s="34">
        <v>-0.4</v>
      </c>
      <c r="K694" s="34">
        <v>-0.9</v>
      </c>
      <c r="L694" s="34">
        <v>-37.700000000000003</v>
      </c>
      <c r="M694" s="34">
        <v>11.5</v>
      </c>
      <c r="N694" s="34">
        <v>-25.2</v>
      </c>
      <c r="O694" s="39"/>
      <c r="P694" s="34">
        <v>-25.2</v>
      </c>
    </row>
    <row r="695" spans="1:16" ht="15.75" thickBot="1" x14ac:dyDescent="0.3">
      <c r="A695" s="31">
        <v>694</v>
      </c>
      <c r="B695" s="6" t="s">
        <v>505</v>
      </c>
      <c r="C695" s="32" t="s">
        <v>53</v>
      </c>
      <c r="D695" s="32" t="s">
        <v>154</v>
      </c>
      <c r="E695" s="33">
        <v>686.3</v>
      </c>
      <c r="F695" s="33">
        <v>184</v>
      </c>
      <c r="G695" s="34">
        <v>-11</v>
      </c>
      <c r="H695" s="34">
        <v>-10.9</v>
      </c>
      <c r="I695" s="34">
        <v>-7.2</v>
      </c>
      <c r="J695" s="34">
        <v>-2.2999999999999998</v>
      </c>
      <c r="K695" s="34">
        <v>-2</v>
      </c>
      <c r="L695" s="34">
        <v>-33.5</v>
      </c>
      <c r="M695" s="34">
        <v>7.3</v>
      </c>
      <c r="N695" s="34">
        <v>-25.2</v>
      </c>
      <c r="O695" s="39"/>
      <c r="P695" s="34">
        <v>-25.2</v>
      </c>
    </row>
    <row r="696" spans="1:16" ht="15.75" thickBot="1" x14ac:dyDescent="0.3">
      <c r="A696" s="31">
        <v>695</v>
      </c>
      <c r="B696" s="6" t="s">
        <v>773</v>
      </c>
      <c r="C696" s="32" t="s">
        <v>88</v>
      </c>
      <c r="D696" s="32" t="s">
        <v>67</v>
      </c>
      <c r="E696" s="33">
        <v>750.6</v>
      </c>
      <c r="F696" s="33">
        <v>30</v>
      </c>
      <c r="G696" s="34">
        <v>-14.4</v>
      </c>
      <c r="H696" s="34">
        <v>-13.9</v>
      </c>
      <c r="I696" s="34">
        <v>-8.9</v>
      </c>
      <c r="J696" s="34">
        <v>-0.2</v>
      </c>
      <c r="K696" s="34">
        <v>-0.4</v>
      </c>
      <c r="L696" s="34">
        <v>-37.700000000000003</v>
      </c>
      <c r="M696" s="34">
        <v>11.5</v>
      </c>
      <c r="N696" s="34">
        <v>-25.2</v>
      </c>
      <c r="O696" s="39"/>
      <c r="P696" s="34">
        <v>-25.2</v>
      </c>
    </row>
    <row r="697" spans="1:16" ht="15.75" thickBot="1" x14ac:dyDescent="0.3">
      <c r="A697" s="31">
        <v>696</v>
      </c>
      <c r="B697" s="6" t="s">
        <v>774</v>
      </c>
      <c r="C697" s="32" t="s">
        <v>88</v>
      </c>
      <c r="D697" s="32" t="s">
        <v>158</v>
      </c>
      <c r="E697" s="33">
        <v>999</v>
      </c>
      <c r="F697" s="33">
        <v>30</v>
      </c>
      <c r="G697" s="34">
        <v>-14.3</v>
      </c>
      <c r="H697" s="34">
        <v>-13.9</v>
      </c>
      <c r="I697" s="34">
        <v>-9</v>
      </c>
      <c r="J697" s="34">
        <v>-0.1</v>
      </c>
      <c r="K697" s="34">
        <v>-0.5</v>
      </c>
      <c r="L697" s="34">
        <v>-37.799999999999997</v>
      </c>
      <c r="M697" s="34">
        <v>11.5</v>
      </c>
      <c r="N697" s="34">
        <v>-25.2</v>
      </c>
      <c r="O697" s="39"/>
      <c r="P697" s="34">
        <v>-25.2</v>
      </c>
    </row>
    <row r="698" spans="1:16" ht="15.75" thickBot="1" x14ac:dyDescent="0.3">
      <c r="A698" s="31">
        <v>697</v>
      </c>
      <c r="B698" s="6" t="s">
        <v>826</v>
      </c>
      <c r="C698" s="32" t="s">
        <v>33</v>
      </c>
      <c r="D698" s="32" t="s">
        <v>48</v>
      </c>
      <c r="E698" s="33">
        <v>999</v>
      </c>
      <c r="F698" s="33">
        <v>24</v>
      </c>
      <c r="G698" s="34">
        <v>-14.6</v>
      </c>
      <c r="H698" s="34">
        <v>-14</v>
      </c>
      <c r="I698" s="34">
        <v>-9</v>
      </c>
      <c r="J698" s="34">
        <v>-0.4</v>
      </c>
      <c r="K698" s="34">
        <v>-0.4</v>
      </c>
      <c r="L698" s="34">
        <v>-38.4</v>
      </c>
      <c r="M698" s="34">
        <v>12.1</v>
      </c>
      <c r="N698" s="34">
        <v>-25.2</v>
      </c>
      <c r="O698" s="39"/>
      <c r="P698" s="34">
        <v>-25.2</v>
      </c>
    </row>
    <row r="699" spans="1:16" ht="15.75" thickBot="1" x14ac:dyDescent="0.3">
      <c r="A699" s="31">
        <v>698</v>
      </c>
      <c r="B699" s="6" t="s">
        <v>827</v>
      </c>
      <c r="C699" s="32"/>
      <c r="D699" s="32" t="s">
        <v>48</v>
      </c>
      <c r="E699" s="33">
        <v>999</v>
      </c>
      <c r="F699" s="33">
        <v>7</v>
      </c>
      <c r="G699" s="34">
        <v>-14.8</v>
      </c>
      <c r="H699" s="34">
        <v>-14.4</v>
      </c>
      <c r="I699" s="34">
        <v>-9.1</v>
      </c>
      <c r="J699" s="34">
        <v>-0.1</v>
      </c>
      <c r="K699" s="34">
        <v>-0.1</v>
      </c>
      <c r="L699" s="34">
        <v>-38.5</v>
      </c>
      <c r="M699" s="34">
        <v>12.1</v>
      </c>
      <c r="N699" s="34">
        <v>-25.3</v>
      </c>
      <c r="O699" s="39"/>
      <c r="P699" s="34">
        <v>-25.3</v>
      </c>
    </row>
    <row r="700" spans="1:16" ht="15.75" thickBot="1" x14ac:dyDescent="0.3">
      <c r="A700" s="31">
        <v>699</v>
      </c>
      <c r="B700" s="6" t="s">
        <v>772</v>
      </c>
      <c r="C700" s="32"/>
      <c r="D700" s="32" t="s">
        <v>158</v>
      </c>
      <c r="E700" s="33">
        <v>999</v>
      </c>
      <c r="F700" s="33">
        <v>55</v>
      </c>
      <c r="G700" s="34">
        <v>-14</v>
      </c>
      <c r="H700" s="34">
        <v>-13.6</v>
      </c>
      <c r="I700" s="34">
        <v>-8.9</v>
      </c>
      <c r="J700" s="34">
        <v>-0.6</v>
      </c>
      <c r="K700" s="34">
        <v>-0.9</v>
      </c>
      <c r="L700" s="34">
        <v>-38</v>
      </c>
      <c r="M700" s="34">
        <v>11.5</v>
      </c>
      <c r="N700" s="34">
        <v>-25.4</v>
      </c>
      <c r="O700" s="39"/>
      <c r="P700" s="34">
        <v>-25.4</v>
      </c>
    </row>
    <row r="701" spans="1:16" ht="15.75" thickBot="1" x14ac:dyDescent="0.3">
      <c r="A701" s="31">
        <v>700</v>
      </c>
      <c r="B701" s="6" t="s">
        <v>823</v>
      </c>
      <c r="C701" s="32" t="s">
        <v>179</v>
      </c>
      <c r="D701" s="32" t="s">
        <v>515</v>
      </c>
      <c r="E701" s="33">
        <v>999</v>
      </c>
      <c r="F701" s="33">
        <v>6</v>
      </c>
      <c r="G701" s="34">
        <v>-14.9</v>
      </c>
      <c r="H701" s="34">
        <v>-14.4</v>
      </c>
      <c r="I701" s="34">
        <v>-9.1</v>
      </c>
      <c r="J701" s="34">
        <v>-0.1</v>
      </c>
      <c r="K701" s="34">
        <v>-0.1</v>
      </c>
      <c r="L701" s="34">
        <v>-38.6</v>
      </c>
      <c r="M701" s="34">
        <v>12.1</v>
      </c>
      <c r="N701" s="34">
        <v>-25.4</v>
      </c>
      <c r="O701" s="39"/>
      <c r="P701" s="34">
        <v>-25.4</v>
      </c>
    </row>
    <row r="702" spans="1:16" ht="15.75" thickBot="1" x14ac:dyDescent="0.3">
      <c r="A702" s="31">
        <v>701</v>
      </c>
      <c r="B702" s="6" t="s">
        <v>1413</v>
      </c>
      <c r="C702" s="32" t="s">
        <v>90</v>
      </c>
      <c r="D702" s="32" t="s">
        <v>158</v>
      </c>
      <c r="E702" s="33">
        <v>999</v>
      </c>
      <c r="F702" s="33">
        <v>18</v>
      </c>
      <c r="G702" s="34">
        <v>-14.6</v>
      </c>
      <c r="H702" s="34">
        <v>-14.1</v>
      </c>
      <c r="I702" s="34">
        <v>-9</v>
      </c>
      <c r="J702" s="34">
        <v>-0.2</v>
      </c>
      <c r="K702" s="34">
        <v>-0.2</v>
      </c>
      <c r="L702" s="34">
        <v>-38</v>
      </c>
      <c r="M702" s="34">
        <v>11.5</v>
      </c>
      <c r="N702" s="34">
        <v>-25.5</v>
      </c>
      <c r="O702" s="39"/>
      <c r="P702" s="34">
        <v>-25.5</v>
      </c>
    </row>
    <row r="703" spans="1:16" ht="15.75" thickBot="1" x14ac:dyDescent="0.3">
      <c r="A703" s="31">
        <v>702</v>
      </c>
      <c r="B703" s="6" t="s">
        <v>767</v>
      </c>
      <c r="C703" s="32" t="s">
        <v>19</v>
      </c>
      <c r="D703" s="32" t="s">
        <v>129</v>
      </c>
      <c r="E703" s="33">
        <v>999</v>
      </c>
      <c r="F703" s="33">
        <v>24</v>
      </c>
      <c r="G703" s="34">
        <v>-14.5</v>
      </c>
      <c r="H703" s="34">
        <v>-14</v>
      </c>
      <c r="I703" s="34">
        <v>-9</v>
      </c>
      <c r="J703" s="34">
        <v>-0.1</v>
      </c>
      <c r="K703" s="34">
        <v>-0.4</v>
      </c>
      <c r="L703" s="34">
        <v>-38</v>
      </c>
      <c r="M703" s="34">
        <v>11.5</v>
      </c>
      <c r="N703" s="34">
        <v>-25.5</v>
      </c>
      <c r="O703" s="39"/>
      <c r="P703" s="34">
        <v>-25.5</v>
      </c>
    </row>
    <row r="704" spans="1:16" ht="15.75" thickBot="1" x14ac:dyDescent="0.3">
      <c r="A704" s="31">
        <v>703</v>
      </c>
      <c r="B704" s="6" t="s">
        <v>828</v>
      </c>
      <c r="C704" s="32" t="s">
        <v>106</v>
      </c>
      <c r="D704" s="32" t="s">
        <v>83</v>
      </c>
      <c r="E704" s="33">
        <v>999</v>
      </c>
      <c r="F704" s="33">
        <v>12</v>
      </c>
      <c r="G704" s="34">
        <v>-14.8</v>
      </c>
      <c r="H704" s="34">
        <v>-14.3</v>
      </c>
      <c r="I704" s="34">
        <v>-9.1</v>
      </c>
      <c r="J704" s="34">
        <v>-0.2</v>
      </c>
      <c r="K704" s="34">
        <v>-0.3</v>
      </c>
      <c r="L704" s="34">
        <v>-38.700000000000003</v>
      </c>
      <c r="M704" s="34">
        <v>12.1</v>
      </c>
      <c r="N704" s="34">
        <v>-25.5</v>
      </c>
      <c r="O704" s="39"/>
      <c r="P704" s="34">
        <v>-25.5</v>
      </c>
    </row>
    <row r="705" spans="1:16" ht="15.75" thickBot="1" x14ac:dyDescent="0.3">
      <c r="A705" s="31">
        <v>704</v>
      </c>
      <c r="B705" s="6" t="s">
        <v>784</v>
      </c>
      <c r="C705" s="32"/>
      <c r="D705" s="32" t="s">
        <v>158</v>
      </c>
      <c r="E705" s="33">
        <v>999</v>
      </c>
      <c r="F705" s="33">
        <v>17</v>
      </c>
      <c r="G705" s="34">
        <v>-14.6</v>
      </c>
      <c r="H705" s="34">
        <v>-14.1</v>
      </c>
      <c r="I705" s="34">
        <v>-9</v>
      </c>
      <c r="J705" s="34">
        <v>-0.2</v>
      </c>
      <c r="K705" s="34">
        <v>-0.2</v>
      </c>
      <c r="L705" s="34">
        <v>-38.1</v>
      </c>
      <c r="M705" s="34">
        <v>11.5</v>
      </c>
      <c r="N705" s="34">
        <v>-25.5</v>
      </c>
      <c r="O705" s="39"/>
      <c r="P705" s="34">
        <v>-25.5</v>
      </c>
    </row>
    <row r="706" spans="1:16" ht="15.75" thickBot="1" x14ac:dyDescent="0.3">
      <c r="A706" s="31">
        <v>705</v>
      </c>
      <c r="B706" s="6" t="s">
        <v>790</v>
      </c>
      <c r="C706" s="32"/>
      <c r="D706" s="32" t="s">
        <v>611</v>
      </c>
      <c r="E706" s="33">
        <v>999</v>
      </c>
      <c r="F706" s="33">
        <v>16</v>
      </c>
      <c r="G706" s="34">
        <v>-14.6</v>
      </c>
      <c r="H706" s="34">
        <v>-14.2</v>
      </c>
      <c r="I706" s="34">
        <v>-9.1</v>
      </c>
      <c r="J706" s="34">
        <v>0</v>
      </c>
      <c r="K706" s="34">
        <v>-0.2</v>
      </c>
      <c r="L706" s="34">
        <v>-38.200000000000003</v>
      </c>
      <c r="M706" s="34">
        <v>11.5</v>
      </c>
      <c r="N706" s="34">
        <v>-25.6</v>
      </c>
      <c r="O706" s="39"/>
      <c r="P706" s="34">
        <v>-25.6</v>
      </c>
    </row>
    <row r="707" spans="1:16" ht="15.75" thickBot="1" x14ac:dyDescent="0.3">
      <c r="A707" s="31">
        <v>706</v>
      </c>
      <c r="B707" s="6" t="s">
        <v>800</v>
      </c>
      <c r="C707" s="32" t="s">
        <v>70</v>
      </c>
      <c r="D707" s="32" t="s">
        <v>158</v>
      </c>
      <c r="E707" s="33">
        <v>999</v>
      </c>
      <c r="F707" s="33">
        <v>11</v>
      </c>
      <c r="G707" s="34">
        <v>-14.8</v>
      </c>
      <c r="H707" s="34">
        <v>-14.3</v>
      </c>
      <c r="I707" s="34">
        <v>-9.1</v>
      </c>
      <c r="J707" s="34">
        <v>-0.1</v>
      </c>
      <c r="K707" s="34">
        <v>-0.1</v>
      </c>
      <c r="L707" s="34">
        <v>-38.299999999999997</v>
      </c>
      <c r="M707" s="34">
        <v>11.5</v>
      </c>
      <c r="N707" s="34">
        <v>-25.8</v>
      </c>
      <c r="O707" s="39"/>
      <c r="P707" s="34">
        <v>-25.8</v>
      </c>
    </row>
    <row r="708" spans="1:16" ht="15.75" thickBot="1" x14ac:dyDescent="0.3">
      <c r="A708" s="31">
        <v>707</v>
      </c>
      <c r="B708" s="6" t="s">
        <v>795</v>
      </c>
      <c r="C708" s="32" t="s">
        <v>16</v>
      </c>
      <c r="D708" s="32" t="s">
        <v>67</v>
      </c>
      <c r="E708" s="33">
        <v>999</v>
      </c>
      <c r="F708" s="33">
        <v>13</v>
      </c>
      <c r="G708" s="34">
        <v>-14.7</v>
      </c>
      <c r="H708" s="34">
        <v>-14.3</v>
      </c>
      <c r="I708" s="34">
        <v>-9.1</v>
      </c>
      <c r="J708" s="34">
        <v>-0.1</v>
      </c>
      <c r="K708" s="34">
        <v>-0.2</v>
      </c>
      <c r="L708" s="34">
        <v>-38.4</v>
      </c>
      <c r="M708" s="34">
        <v>11.5</v>
      </c>
      <c r="N708" s="34">
        <v>-25.8</v>
      </c>
      <c r="O708" s="39"/>
      <c r="P708" s="34">
        <v>-25.8</v>
      </c>
    </row>
    <row r="709" spans="1:16" ht="15.75" thickBot="1" x14ac:dyDescent="0.3">
      <c r="A709" s="31">
        <v>708</v>
      </c>
      <c r="B709" s="6" t="s">
        <v>796</v>
      </c>
      <c r="C709" s="32"/>
      <c r="D709" s="32" t="s">
        <v>120</v>
      </c>
      <c r="E709" s="33">
        <v>999</v>
      </c>
      <c r="F709" s="33">
        <v>96</v>
      </c>
      <c r="G709" s="34">
        <v>-13.4</v>
      </c>
      <c r="H709" s="34">
        <v>-13.1</v>
      </c>
      <c r="I709" s="34">
        <v>-8.8000000000000007</v>
      </c>
      <c r="J709" s="34">
        <v>-1.9</v>
      </c>
      <c r="K709" s="34">
        <v>-2.2000000000000002</v>
      </c>
      <c r="L709" s="34">
        <v>-39.4</v>
      </c>
      <c r="M709" s="34">
        <v>12.5</v>
      </c>
      <c r="N709" s="34">
        <v>-25.9</v>
      </c>
      <c r="O709" s="39"/>
      <c r="P709" s="34">
        <v>-25.9</v>
      </c>
    </row>
    <row r="710" spans="1:16" ht="15.75" thickBot="1" x14ac:dyDescent="0.3">
      <c r="A710" s="31">
        <v>709</v>
      </c>
      <c r="B710" s="6" t="s">
        <v>794</v>
      </c>
      <c r="C710" s="32" t="s">
        <v>179</v>
      </c>
      <c r="D710" s="32" t="s">
        <v>67</v>
      </c>
      <c r="E710" s="33">
        <v>999</v>
      </c>
      <c r="F710" s="33">
        <v>7</v>
      </c>
      <c r="G710" s="34">
        <v>-14.8</v>
      </c>
      <c r="H710" s="34">
        <v>-14.4</v>
      </c>
      <c r="I710" s="34">
        <v>-9.1</v>
      </c>
      <c r="J710" s="34">
        <v>0</v>
      </c>
      <c r="K710" s="34">
        <v>-0.1</v>
      </c>
      <c r="L710" s="34">
        <v>-38.5</v>
      </c>
      <c r="M710" s="34">
        <v>11.5</v>
      </c>
      <c r="N710" s="34">
        <v>-26</v>
      </c>
      <c r="O710" s="39"/>
      <c r="P710" s="34">
        <v>-26</v>
      </c>
    </row>
    <row r="711" spans="1:16" ht="15.75" thickBot="1" x14ac:dyDescent="0.3">
      <c r="A711" s="31">
        <v>710</v>
      </c>
      <c r="B711" s="6" t="s">
        <v>798</v>
      </c>
      <c r="C711" s="32" t="s">
        <v>88</v>
      </c>
      <c r="D711" s="32" t="s">
        <v>799</v>
      </c>
      <c r="E711" s="33">
        <v>999</v>
      </c>
      <c r="F711" s="33">
        <v>16</v>
      </c>
      <c r="G711" s="34">
        <v>-14.8</v>
      </c>
      <c r="H711" s="34">
        <v>-14.2</v>
      </c>
      <c r="I711" s="34">
        <v>-9.1</v>
      </c>
      <c r="J711" s="34">
        <v>-0.1</v>
      </c>
      <c r="K711" s="34">
        <v>-0.3</v>
      </c>
      <c r="L711" s="34">
        <v>-38.5</v>
      </c>
      <c r="M711" s="34">
        <v>11.5</v>
      </c>
      <c r="N711" s="34">
        <v>-26</v>
      </c>
      <c r="O711" s="39"/>
      <c r="P711" s="34">
        <v>-26</v>
      </c>
    </row>
    <row r="712" spans="1:16" ht="15.75" thickBot="1" x14ac:dyDescent="0.3">
      <c r="A712" s="31">
        <v>711</v>
      </c>
      <c r="B712" s="6" t="s">
        <v>687</v>
      </c>
      <c r="C712" s="32" t="s">
        <v>58</v>
      </c>
      <c r="D712" s="32" t="s">
        <v>110</v>
      </c>
      <c r="E712" s="33">
        <v>999</v>
      </c>
      <c r="F712" s="33">
        <v>75</v>
      </c>
      <c r="G712" s="34">
        <v>-13.2</v>
      </c>
      <c r="H712" s="34">
        <v>-12.8</v>
      </c>
      <c r="I712" s="34">
        <v>-8.4</v>
      </c>
      <c r="J712" s="34">
        <v>-0.4</v>
      </c>
      <c r="K712" s="34">
        <v>-0.8</v>
      </c>
      <c r="L712" s="34">
        <v>-35.700000000000003</v>
      </c>
      <c r="M712" s="34">
        <v>7.3</v>
      </c>
      <c r="N712" s="34">
        <v>-27.3</v>
      </c>
      <c r="O712" s="39"/>
      <c r="P712" s="34">
        <v>-27.3</v>
      </c>
    </row>
    <row r="713" spans="1:16" ht="15.75" thickBot="1" x14ac:dyDescent="0.3">
      <c r="A713" s="31">
        <v>712</v>
      </c>
      <c r="B713" s="6" t="s">
        <v>616</v>
      </c>
      <c r="C713" s="32" t="s">
        <v>101</v>
      </c>
      <c r="D713" s="32" t="s">
        <v>295</v>
      </c>
      <c r="E713" s="33">
        <v>999</v>
      </c>
      <c r="F713" s="33">
        <v>54</v>
      </c>
      <c r="G713" s="34">
        <v>-13.8</v>
      </c>
      <c r="H713" s="34">
        <v>-13.4</v>
      </c>
      <c r="I713" s="34">
        <v>-8.6</v>
      </c>
      <c r="J713" s="34">
        <v>0</v>
      </c>
      <c r="K713" s="34">
        <v>-0.5</v>
      </c>
      <c r="L713" s="34">
        <v>-36.200000000000003</v>
      </c>
      <c r="M713" s="34">
        <v>7.3</v>
      </c>
      <c r="N713" s="34">
        <v>-27.9</v>
      </c>
      <c r="O713" s="39"/>
      <c r="P713" s="34">
        <v>-27.9</v>
      </c>
    </row>
    <row r="714" spans="1:16" ht="15.75" thickBot="1" x14ac:dyDescent="0.3">
      <c r="A714" s="31">
        <v>713</v>
      </c>
      <c r="B714" s="6" t="s">
        <v>597</v>
      </c>
      <c r="C714" s="32"/>
      <c r="D714" s="32" t="s">
        <v>598</v>
      </c>
      <c r="E714" s="33">
        <v>999</v>
      </c>
      <c r="F714" s="33">
        <v>60</v>
      </c>
      <c r="G714" s="34">
        <v>-13.7</v>
      </c>
      <c r="H714" s="34">
        <v>-13.3</v>
      </c>
      <c r="I714" s="34">
        <v>-8.4</v>
      </c>
      <c r="J714" s="34">
        <v>-0.6</v>
      </c>
      <c r="K714" s="34">
        <v>-0.5</v>
      </c>
      <c r="L714" s="34">
        <v>-36.4</v>
      </c>
      <c r="M714" s="34">
        <v>7.3</v>
      </c>
      <c r="N714" s="34">
        <v>-28.1</v>
      </c>
      <c r="O714" s="39"/>
      <c r="P714" s="34">
        <v>-28.1</v>
      </c>
    </row>
    <row r="715" spans="1:16" ht="15.75" thickBot="1" x14ac:dyDescent="0.3">
      <c r="A715" s="31">
        <v>714</v>
      </c>
      <c r="B715" s="6" t="s">
        <v>595</v>
      </c>
      <c r="C715" s="32" t="s">
        <v>90</v>
      </c>
      <c r="D715" s="32" t="s">
        <v>36</v>
      </c>
      <c r="E715" s="33">
        <v>999</v>
      </c>
      <c r="F715" s="33">
        <v>73</v>
      </c>
      <c r="G715" s="34">
        <v>-13.8</v>
      </c>
      <c r="H715" s="34">
        <v>-12.8</v>
      </c>
      <c r="I715" s="34">
        <v>-8.8000000000000007</v>
      </c>
      <c r="J715" s="34">
        <v>-0.1</v>
      </c>
      <c r="K715" s="34">
        <v>-0.9</v>
      </c>
      <c r="L715" s="34">
        <v>-36.4</v>
      </c>
      <c r="M715" s="34">
        <v>7.3</v>
      </c>
      <c r="N715" s="34">
        <v>-28.1</v>
      </c>
      <c r="O715" s="39"/>
      <c r="P715" s="34">
        <v>-28.1</v>
      </c>
    </row>
    <row r="716" spans="1:16" ht="15.75" thickBot="1" x14ac:dyDescent="0.3">
      <c r="A716" s="31">
        <v>715</v>
      </c>
      <c r="B716" s="6" t="s">
        <v>681</v>
      </c>
      <c r="C716" s="32"/>
      <c r="D716" s="32" t="s">
        <v>110</v>
      </c>
      <c r="E716" s="33">
        <v>999</v>
      </c>
      <c r="F716" s="33">
        <v>68</v>
      </c>
      <c r="G716" s="34">
        <v>-13.5</v>
      </c>
      <c r="H716" s="34">
        <v>-13.2</v>
      </c>
      <c r="I716" s="34">
        <v>-8.3000000000000007</v>
      </c>
      <c r="J716" s="34">
        <v>-0.6</v>
      </c>
      <c r="K716" s="34">
        <v>-0.8</v>
      </c>
      <c r="L716" s="34">
        <v>-36.5</v>
      </c>
      <c r="M716" s="34">
        <v>7.3</v>
      </c>
      <c r="N716" s="34">
        <v>-28.1</v>
      </c>
      <c r="O716" s="39"/>
      <c r="P716" s="34">
        <v>-28.1</v>
      </c>
    </row>
    <row r="717" spans="1:16" ht="15.75" thickBot="1" x14ac:dyDescent="0.3">
      <c r="A717" s="31">
        <v>716</v>
      </c>
      <c r="B717" s="6" t="s">
        <v>630</v>
      </c>
      <c r="C717" s="32" t="s">
        <v>82</v>
      </c>
      <c r="D717" s="32" t="s">
        <v>598</v>
      </c>
      <c r="E717" s="33">
        <v>999</v>
      </c>
      <c r="F717" s="33">
        <v>52</v>
      </c>
      <c r="G717" s="34">
        <v>-13.6</v>
      </c>
      <c r="H717" s="34">
        <v>-13.2</v>
      </c>
      <c r="I717" s="34">
        <v>-8.6999999999999993</v>
      </c>
      <c r="J717" s="34">
        <v>-0.3</v>
      </c>
      <c r="K717" s="34">
        <v>-0.7</v>
      </c>
      <c r="L717" s="34">
        <v>-36.5</v>
      </c>
      <c r="M717" s="34">
        <v>7.3</v>
      </c>
      <c r="N717" s="34">
        <v>-28.2</v>
      </c>
      <c r="O717" s="39"/>
      <c r="P717" s="34">
        <v>-28.2</v>
      </c>
    </row>
    <row r="718" spans="1:16" ht="15.75" thickBot="1" x14ac:dyDescent="0.3">
      <c r="A718" s="31">
        <v>717</v>
      </c>
      <c r="B718" s="6" t="s">
        <v>730</v>
      </c>
      <c r="C718" s="32" t="s">
        <v>103</v>
      </c>
      <c r="D718" s="32" t="s">
        <v>295</v>
      </c>
      <c r="E718" s="33">
        <v>749.6</v>
      </c>
      <c r="F718" s="33">
        <v>68</v>
      </c>
      <c r="G718" s="34">
        <v>-13.6</v>
      </c>
      <c r="H718" s="34">
        <v>-13.1</v>
      </c>
      <c r="I718" s="34">
        <v>-8.5</v>
      </c>
      <c r="J718" s="34">
        <v>-0.8</v>
      </c>
      <c r="K718" s="34">
        <v>-0.7</v>
      </c>
      <c r="L718" s="34">
        <v>-36.6</v>
      </c>
      <c r="M718" s="34">
        <v>7.3</v>
      </c>
      <c r="N718" s="34">
        <v>-28.3</v>
      </c>
      <c r="O718" s="39"/>
      <c r="P718" s="34">
        <v>-28.3</v>
      </c>
    </row>
    <row r="719" spans="1:16" ht="15.75" thickBot="1" x14ac:dyDescent="0.3">
      <c r="A719" s="31">
        <v>718</v>
      </c>
      <c r="B719" s="6" t="s">
        <v>752</v>
      </c>
      <c r="C719" s="32"/>
      <c r="D719" s="32" t="s">
        <v>110</v>
      </c>
      <c r="E719" s="33">
        <v>999</v>
      </c>
      <c r="F719" s="33">
        <v>67</v>
      </c>
      <c r="G719" s="34">
        <v>-13.7</v>
      </c>
      <c r="H719" s="34">
        <v>-13.2</v>
      </c>
      <c r="I719" s="34">
        <v>-8.6</v>
      </c>
      <c r="J719" s="34">
        <v>-0.4</v>
      </c>
      <c r="K719" s="34">
        <v>-0.7</v>
      </c>
      <c r="L719" s="34">
        <v>-36.700000000000003</v>
      </c>
      <c r="M719" s="34">
        <v>7.3</v>
      </c>
      <c r="N719" s="34">
        <v>-28.4</v>
      </c>
      <c r="O719" s="39"/>
      <c r="P719" s="34">
        <v>-28.4</v>
      </c>
    </row>
    <row r="720" spans="1:16" ht="15.75" thickBot="1" x14ac:dyDescent="0.3">
      <c r="A720" s="31">
        <v>719</v>
      </c>
      <c r="B720" s="6" t="s">
        <v>671</v>
      </c>
      <c r="C720" s="32" t="s">
        <v>42</v>
      </c>
      <c r="D720" s="32" t="s">
        <v>36</v>
      </c>
      <c r="E720" s="33">
        <v>999</v>
      </c>
      <c r="F720" s="33">
        <v>75</v>
      </c>
      <c r="G720" s="34">
        <v>-13.6</v>
      </c>
      <c r="H720" s="34">
        <v>-13</v>
      </c>
      <c r="I720" s="34">
        <v>-8.9</v>
      </c>
      <c r="J720" s="34">
        <v>-0.4</v>
      </c>
      <c r="K720" s="34">
        <v>-1</v>
      </c>
      <c r="L720" s="34">
        <v>-36.9</v>
      </c>
      <c r="M720" s="34">
        <v>7.3</v>
      </c>
      <c r="N720" s="34">
        <v>-28.6</v>
      </c>
      <c r="O720" s="39"/>
      <c r="P720" s="34">
        <v>-28.6</v>
      </c>
    </row>
    <row r="721" spans="1:16" ht="15.75" thickBot="1" x14ac:dyDescent="0.3">
      <c r="A721" s="31">
        <v>720</v>
      </c>
      <c r="B721" s="6" t="s">
        <v>632</v>
      </c>
      <c r="C721" s="32"/>
      <c r="D721" s="32" t="s">
        <v>36</v>
      </c>
      <c r="E721" s="33">
        <v>999</v>
      </c>
      <c r="F721" s="33">
        <v>57</v>
      </c>
      <c r="G721" s="34">
        <v>-13.9</v>
      </c>
      <c r="H721" s="34">
        <v>-13.4</v>
      </c>
      <c r="I721" s="34">
        <v>-8.8000000000000007</v>
      </c>
      <c r="J721" s="34">
        <v>-0.1</v>
      </c>
      <c r="K721" s="34">
        <v>-0.8</v>
      </c>
      <c r="L721" s="34">
        <v>-37</v>
      </c>
      <c r="M721" s="34">
        <v>7.3</v>
      </c>
      <c r="N721" s="34">
        <v>-28.6</v>
      </c>
      <c r="O721" s="39"/>
      <c r="P721" s="34">
        <v>-28.6</v>
      </c>
    </row>
    <row r="722" spans="1:16" ht="15.75" thickBot="1" x14ac:dyDescent="0.3">
      <c r="A722" s="31">
        <v>721</v>
      </c>
      <c r="B722" s="6" t="s">
        <v>663</v>
      </c>
      <c r="C722" s="32" t="s">
        <v>47</v>
      </c>
      <c r="D722" s="32" t="s">
        <v>36</v>
      </c>
      <c r="E722" s="33">
        <v>750.5</v>
      </c>
      <c r="F722" s="33">
        <v>45</v>
      </c>
      <c r="G722" s="34">
        <v>-13.9</v>
      </c>
      <c r="H722" s="34">
        <v>-13.5</v>
      </c>
      <c r="I722" s="34">
        <v>-8.6999999999999993</v>
      </c>
      <c r="J722" s="34">
        <v>-0.4</v>
      </c>
      <c r="K722" s="34">
        <v>-0.5</v>
      </c>
      <c r="L722" s="34">
        <v>-37</v>
      </c>
      <c r="M722" s="34">
        <v>7.3</v>
      </c>
      <c r="N722" s="34">
        <v>-28.7</v>
      </c>
      <c r="O722" s="39"/>
      <c r="P722" s="34">
        <v>-28.7</v>
      </c>
    </row>
    <row r="723" spans="1:16" ht="15.75" thickBot="1" x14ac:dyDescent="0.3">
      <c r="A723" s="31">
        <v>722</v>
      </c>
      <c r="B723" s="6" t="s">
        <v>706</v>
      </c>
      <c r="C723" s="32"/>
      <c r="D723" s="32" t="s">
        <v>136</v>
      </c>
      <c r="E723" s="33">
        <v>999</v>
      </c>
      <c r="F723" s="33">
        <v>40</v>
      </c>
      <c r="G723" s="34">
        <v>-14</v>
      </c>
      <c r="H723" s="34">
        <v>-13.8</v>
      </c>
      <c r="I723" s="34">
        <v>-8.6999999999999993</v>
      </c>
      <c r="J723" s="34">
        <v>-0.4</v>
      </c>
      <c r="K723" s="34">
        <v>-0.4</v>
      </c>
      <c r="L723" s="34">
        <v>-37.299999999999997</v>
      </c>
      <c r="M723" s="34">
        <v>7.3</v>
      </c>
      <c r="N723" s="34">
        <v>-28.9</v>
      </c>
      <c r="O723" s="39"/>
      <c r="P723" s="34">
        <v>-28.9</v>
      </c>
    </row>
    <row r="724" spans="1:16" ht="15.75" thickBot="1" x14ac:dyDescent="0.3">
      <c r="A724" s="31">
        <v>723</v>
      </c>
      <c r="B724" s="6" t="s">
        <v>707</v>
      </c>
      <c r="C724" s="32" t="s">
        <v>56</v>
      </c>
      <c r="D724" s="32" t="s">
        <v>36</v>
      </c>
      <c r="E724" s="33">
        <v>999</v>
      </c>
      <c r="F724" s="33">
        <v>37</v>
      </c>
      <c r="G724" s="34">
        <v>-14.1</v>
      </c>
      <c r="H724" s="34">
        <v>-13.8</v>
      </c>
      <c r="I724" s="34">
        <v>-8.6999999999999993</v>
      </c>
      <c r="J724" s="34">
        <v>-0.3</v>
      </c>
      <c r="K724" s="34">
        <v>-0.4</v>
      </c>
      <c r="L724" s="34">
        <v>-37.4</v>
      </c>
      <c r="M724" s="34">
        <v>7.3</v>
      </c>
      <c r="N724" s="34">
        <v>-29</v>
      </c>
      <c r="O724" s="39"/>
      <c r="P724" s="34">
        <v>-29</v>
      </c>
    </row>
    <row r="725" spans="1:16" ht="15.75" thickBot="1" x14ac:dyDescent="0.3">
      <c r="A725" s="31">
        <v>724</v>
      </c>
      <c r="B725" s="6" t="s">
        <v>701</v>
      </c>
      <c r="C725" s="32" t="s">
        <v>25</v>
      </c>
      <c r="D725" s="32" t="s">
        <v>54</v>
      </c>
      <c r="E725" s="33">
        <v>749.3</v>
      </c>
      <c r="F725" s="33">
        <v>34</v>
      </c>
      <c r="G725" s="34">
        <v>-14.2</v>
      </c>
      <c r="H725" s="34">
        <v>-13.8</v>
      </c>
      <c r="I725" s="34">
        <v>-8.9</v>
      </c>
      <c r="J725" s="34">
        <v>-0.2</v>
      </c>
      <c r="K725" s="34">
        <v>-0.4</v>
      </c>
      <c r="L725" s="34">
        <v>-37.5</v>
      </c>
      <c r="M725" s="34">
        <v>7.3</v>
      </c>
      <c r="N725" s="34">
        <v>-29.2</v>
      </c>
      <c r="O725" s="39"/>
      <c r="P725" s="34">
        <v>-29.2</v>
      </c>
    </row>
    <row r="726" spans="1:16" ht="15.75" thickBot="1" x14ac:dyDescent="0.3">
      <c r="A726" s="31">
        <v>725</v>
      </c>
      <c r="B726" s="6" t="s">
        <v>726</v>
      </c>
      <c r="C726" s="32" t="s">
        <v>70</v>
      </c>
      <c r="D726" s="32" t="s">
        <v>36</v>
      </c>
      <c r="E726" s="33">
        <v>999</v>
      </c>
      <c r="F726" s="33">
        <v>29</v>
      </c>
      <c r="G726" s="34">
        <v>-14.4</v>
      </c>
      <c r="H726" s="34">
        <v>-13.9</v>
      </c>
      <c r="I726" s="34">
        <v>-8.9</v>
      </c>
      <c r="J726" s="34">
        <v>-0.3</v>
      </c>
      <c r="K726" s="34">
        <v>-0.3</v>
      </c>
      <c r="L726" s="34">
        <v>-37.799999999999997</v>
      </c>
      <c r="M726" s="34">
        <v>7.3</v>
      </c>
      <c r="N726" s="34">
        <v>-29.4</v>
      </c>
      <c r="O726" s="39"/>
      <c r="P726" s="34">
        <v>-29.4</v>
      </c>
    </row>
    <row r="727" spans="1:16" ht="15.75" thickBot="1" x14ac:dyDescent="0.3">
      <c r="A727" s="31">
        <v>726</v>
      </c>
      <c r="B727" s="6" t="s">
        <v>715</v>
      </c>
      <c r="C727" s="32"/>
      <c r="D727" s="32" t="s">
        <v>36</v>
      </c>
      <c r="E727" s="33">
        <v>999</v>
      </c>
      <c r="F727" s="33">
        <v>38</v>
      </c>
      <c r="G727" s="34">
        <v>-14.3</v>
      </c>
      <c r="H727" s="34">
        <v>-13.8</v>
      </c>
      <c r="I727" s="34">
        <v>-8.9</v>
      </c>
      <c r="J727" s="34">
        <v>-0.2</v>
      </c>
      <c r="K727" s="34">
        <v>-0.5</v>
      </c>
      <c r="L727" s="34">
        <v>-37.799999999999997</v>
      </c>
      <c r="M727" s="34">
        <v>7.3</v>
      </c>
      <c r="N727" s="34">
        <v>-29.4</v>
      </c>
      <c r="O727" s="39"/>
      <c r="P727" s="34">
        <v>-29.4</v>
      </c>
    </row>
    <row r="728" spans="1:16" ht="15.75" thickBot="1" x14ac:dyDescent="0.3">
      <c r="A728" s="31">
        <v>727</v>
      </c>
      <c r="B728" s="6" t="s">
        <v>822</v>
      </c>
      <c r="C728" s="32" t="s">
        <v>80</v>
      </c>
      <c r="D728" s="32" t="s">
        <v>110</v>
      </c>
      <c r="E728" s="33">
        <v>999</v>
      </c>
      <c r="F728" s="33">
        <v>18</v>
      </c>
      <c r="G728" s="34">
        <v>-14.6</v>
      </c>
      <c r="H728" s="34">
        <v>-14.2</v>
      </c>
      <c r="I728" s="34">
        <v>-9</v>
      </c>
      <c r="J728" s="34">
        <v>-0.1</v>
      </c>
      <c r="K728" s="34">
        <v>-0.2</v>
      </c>
      <c r="L728" s="34">
        <v>-38.1</v>
      </c>
      <c r="M728" s="34">
        <v>7.3</v>
      </c>
      <c r="N728" s="34">
        <v>-29.8</v>
      </c>
      <c r="O728" s="39"/>
      <c r="P728" s="34">
        <v>-29.8</v>
      </c>
    </row>
    <row r="729" spans="1:16" ht="15.75" thickBot="1" x14ac:dyDescent="0.3">
      <c r="A729" s="31">
        <v>728</v>
      </c>
      <c r="B729" s="6" t="s">
        <v>731</v>
      </c>
      <c r="C729" s="32"/>
      <c r="D729" s="32" t="s">
        <v>154</v>
      </c>
      <c r="E729" s="33">
        <v>999</v>
      </c>
      <c r="F729" s="33">
        <v>10</v>
      </c>
      <c r="G729" s="34">
        <v>-14.7</v>
      </c>
      <c r="H729" s="34">
        <v>-14.3</v>
      </c>
      <c r="I729" s="34">
        <v>-9.1</v>
      </c>
      <c r="J729" s="34">
        <v>-0.1</v>
      </c>
      <c r="K729" s="34">
        <v>-0.1</v>
      </c>
      <c r="L729" s="34">
        <v>-38.299999999999997</v>
      </c>
      <c r="M729" s="34">
        <v>7.3</v>
      </c>
      <c r="N729" s="34">
        <v>-29.9</v>
      </c>
      <c r="O729" s="39"/>
      <c r="P729" s="34">
        <v>-29.9</v>
      </c>
    </row>
    <row r="730" spans="1:16" ht="15.75" thickBot="1" x14ac:dyDescent="0.3">
      <c r="A730" s="31">
        <v>729</v>
      </c>
      <c r="B730" s="6" t="s">
        <v>732</v>
      </c>
      <c r="C730" s="32" t="s">
        <v>179</v>
      </c>
      <c r="D730" s="32" t="s">
        <v>36</v>
      </c>
      <c r="E730" s="33">
        <v>999</v>
      </c>
      <c r="F730" s="33">
        <v>9</v>
      </c>
      <c r="G730" s="34">
        <v>-14.8</v>
      </c>
      <c r="H730" s="34">
        <v>-14.3</v>
      </c>
      <c r="I730" s="34">
        <v>-9.1</v>
      </c>
      <c r="J730" s="34">
        <v>-0.1</v>
      </c>
      <c r="K730" s="34">
        <v>-0.2</v>
      </c>
      <c r="L730" s="34">
        <v>-38.5</v>
      </c>
      <c r="M730" s="34">
        <v>7.3</v>
      </c>
      <c r="N730" s="34">
        <v>-30.1</v>
      </c>
      <c r="O730" s="39"/>
      <c r="P730" s="34">
        <v>-30.1</v>
      </c>
    </row>
    <row r="731" spans="1:16" ht="15.75" thickBot="1" x14ac:dyDescent="0.3">
      <c r="A731" s="35">
        <v>730</v>
      </c>
      <c r="B731" s="10" t="s">
        <v>791</v>
      </c>
      <c r="C731" s="36" t="s">
        <v>16</v>
      </c>
      <c r="D731" s="36" t="s">
        <v>295</v>
      </c>
      <c r="E731" s="37">
        <v>999</v>
      </c>
      <c r="F731" s="37">
        <v>6</v>
      </c>
      <c r="G731" s="38">
        <v>-14.8</v>
      </c>
      <c r="H731" s="38">
        <v>-14.4</v>
      </c>
      <c r="I731" s="38">
        <v>-9.1</v>
      </c>
      <c r="J731" s="38">
        <v>0</v>
      </c>
      <c r="K731" s="38">
        <v>-0.1</v>
      </c>
      <c r="L731" s="38">
        <v>-38.5</v>
      </c>
      <c r="M731" s="38">
        <v>7.3</v>
      </c>
      <c r="N731" s="38">
        <v>-30.1</v>
      </c>
      <c r="O731" s="40"/>
      <c r="P731" s="38">
        <v>-30.1</v>
      </c>
    </row>
  </sheetData>
  <hyperlinks>
    <hyperlink ref="B2" r:id="rId1" display="https://www.fangraphs.com/players/aaron-judge/15640/stats" xr:uid="{8FCF3B72-3E66-47CD-A9F4-81D7AC85B424}"/>
    <hyperlink ref="B3" r:id="rId2" display="https://www.fangraphs.com/players/ronald-acuna-jr/18401/stats" xr:uid="{7142CBB5-FED4-4370-9816-AD11426450B8}"/>
    <hyperlink ref="B4" r:id="rId3" display="https://www.fangraphs.com/players/juan-soto/20123/stats" xr:uid="{D8C4869C-8F83-47F9-A7F1-BD38AAFECD2C}"/>
    <hyperlink ref="B5" r:id="rId4" display="https://www.fangraphs.com/players/yordan-alvarez/19556/stats" xr:uid="{DC3C82A9-5ACE-4332-BFC1-14F3B3BC0C66}"/>
    <hyperlink ref="B6" r:id="rId5" display="https://www.fangraphs.com/players/matt-olson/14344/stats" xr:uid="{A56C43C4-ADB9-4C46-BDAC-A80675F7B60C}"/>
    <hyperlink ref="B7" r:id="rId6" display="https://www.fangraphs.com/players/mookie-betts/13611/stats" xr:uid="{ECE99430-2186-4A2C-9E20-7660160A29D6}"/>
    <hyperlink ref="B8" r:id="rId7" display="https://www.fangraphs.com/players/shohei-ohtani/19755/stats" xr:uid="{1E080945-3E3A-499F-BDC8-B3802ABF2311}"/>
    <hyperlink ref="B9" r:id="rId8" display="https://www.fangraphs.com/players/freddie-freeman/5361/stats" xr:uid="{1E22A198-0D67-4390-8E5C-8C34C35B78A7}"/>
    <hyperlink ref="B10" r:id="rId9" display="https://www.fangraphs.com/players/pete-alonso/19251/stats" xr:uid="{0DFFAE1C-8DE9-47F9-B64E-61E081D7F7E3}"/>
    <hyperlink ref="B11" r:id="rId10" display="https://www.fangraphs.com/players/bryce-harper/11579/stats" xr:uid="{EFC30791-1558-44E0-8942-6B4314B019D4}"/>
    <hyperlink ref="B12" r:id="rId11" display="https://www.fangraphs.com/players/kyle-tucker/18345/stats" xr:uid="{0AA73914-50F7-4AC0-9306-486FF48AECF9}"/>
    <hyperlink ref="B13" r:id="rId12" display="https://www.fangraphs.com/players/kyle-schwarber/16478/stats" xr:uid="{F258D433-84A1-46CD-A2F6-6BAC41003BE1}"/>
    <hyperlink ref="B14" r:id="rId13" display="https://www.fangraphs.com/players/austin-riley/18360/stats" xr:uid="{2258EB86-70FB-45A0-9FC9-008C360C3735}"/>
    <hyperlink ref="B15" r:id="rId14" display="https://www.fangraphs.com/players/fernando-tatis-jr/19709/stats" xr:uid="{0A5ED204-9657-4D43-8EEE-113AA734ADB6}"/>
    <hyperlink ref="B16" r:id="rId15" display="https://www.fangraphs.com/players/vladimir-guerrero-jr/19611/stats" xr:uid="{5182AF59-C32B-4B0D-98C0-CBB026A3B384}"/>
    <hyperlink ref="B17" r:id="rId16" display="https://www.fangraphs.com/players/rafael-devers/17350/stats" xr:uid="{F169FD19-2993-47BF-918B-2A6BBECE1026}"/>
    <hyperlink ref="B18" r:id="rId17" display="https://www.fangraphs.com/players/julio-rodriguez/23697/stats" xr:uid="{D4643F3B-603E-4DD1-88AA-AD39384371FA}"/>
    <hyperlink ref="B19" r:id="rId18" display="https://www.fangraphs.com/players/corey-seager/13624/stats" xr:uid="{6ED67C84-D5E8-40E6-8CE2-7390F8655488}"/>
    <hyperlink ref="B20" r:id="rId19" display="https://www.fangraphs.com/players/mike-trout/10155/stats" xr:uid="{38DE1861-574E-426A-B88C-D9671AF0E0FD}"/>
    <hyperlink ref="B21" r:id="rId20" display="https://www.fangraphs.com/players/bobby-witt-jr/25764/stats" xr:uid="{E16CAC5B-130E-4117-8E74-8708551684B6}"/>
    <hyperlink ref="B22" r:id="rId21" display="https://www.fangraphs.com/players/corbin-carroll/25878/stats" xr:uid="{6F021E4A-932D-418F-B9A0-D64F17960547}"/>
    <hyperlink ref="B23" r:id="rId22" display="https://www.fangraphs.com/players/ozzie-albies/16556/stats" xr:uid="{072399E6-8566-4CF4-B7DF-6ED9C4C3E877}"/>
    <hyperlink ref="B24" r:id="rId23" display="https://www.fangraphs.com/players/jose-ramirez/13510/stats" xr:uid="{D3991D45-5986-4341-9FC5-80F6FFA1BB6C}"/>
    <hyperlink ref="B25" r:id="rId24" display="https://www.fangraphs.com/players/adolis-garcia/19287/stats" xr:uid="{3CE81651-D08D-468C-A96B-1A636423F372}"/>
    <hyperlink ref="B26" r:id="rId25" display="https://www.fangraphs.com/players/marcus-semien/12533/stats" xr:uid="{C229D644-6609-4F43-8BF1-A591A13EC83B}"/>
    <hyperlink ref="B27" r:id="rId26" display="https://www.fangraphs.com/players/luis-robert/20043/stats" xr:uid="{F8DEB8F8-421D-48A5-A2CC-A1146ABA8E61}"/>
    <hyperlink ref="B28" r:id="rId27" display="https://www.fangraphs.com/players/paul-goldschmidt/9218/stats" xr:uid="{7088F7BB-8BF7-40C3-935C-0B0DDC3DEE0A}"/>
    <hyperlink ref="B29" r:id="rId28" display="https://www.fangraphs.com/players/nolan-jones/20529/stats" xr:uid="{710D195E-C528-44FF-AB05-9DFD6A204C08}"/>
    <hyperlink ref="B30" r:id="rId29" display="https://www.fangraphs.com/players/christian-walker/13419/stats" xr:uid="{24E57A98-157E-4EEE-BDA9-892331F4CFEF}"/>
    <hyperlink ref="B31" r:id="rId30" display="https://www.fangraphs.com/players/randy-arozarena/19290/stats" xr:uid="{9422FBF3-5945-4F7D-A457-B31E156B54D8}"/>
    <hyperlink ref="B32" r:id="rId31" display="https://www.fangraphs.com/players/gunnar-henderson/26289/stats" xr:uid="{B28511D0-9140-433B-B056-317A2BC2D88A}"/>
    <hyperlink ref="B33" r:id="rId32" display="https://www.fangraphs.com/players/francisco-lindor/12916/stats" xr:uid="{E4E90BEC-D3BB-4F1C-855A-535FD7549167}"/>
    <hyperlink ref="B34" r:id="rId33" display="https://www.fangraphs.com/players/bryan-reynolds/19326/stats" xr:uid="{81585E0F-0546-49F8-88D6-0EF8F3E8028B}"/>
    <hyperlink ref="B35" r:id="rId34" display="https://www.fangraphs.com/players/triston-casas/22514/stats" xr:uid="{D25B183D-94AF-459A-8AAB-C731C59C8EAF}"/>
    <hyperlink ref="B36" r:id="rId35" display="https://www.fangraphs.com/players/jose-altuve/5417/stats" xr:uid="{9F2A9DD5-9196-450B-9C51-AAE5044FD1CD}"/>
    <hyperlink ref="B37" r:id="rId36" display="https://www.fangraphs.com/players/trea-turner/16252/stats" xr:uid="{7C664A68-63B5-4271-ACDA-07BEED3574DB}"/>
    <hyperlink ref="B38" r:id="rId37" display="https://www.fangraphs.com/players/spencer-torkelson/27465/stats" xr:uid="{46F93C5D-4FF0-411F-9B2B-A940A3EF7E61}"/>
    <hyperlink ref="B39" r:id="rId38" display="https://www.fangraphs.com/players/michael-harris-ii/25931/stats" xr:uid="{420FE941-3D82-4743-B3A6-F08C0DBE22DD}"/>
    <hyperlink ref="B40" r:id="rId39" display="https://www.fangraphs.com/players/bo-bichette/19612/stats" xr:uid="{FEBF917E-216F-4EC0-A702-694F4E3E6DCE}"/>
    <hyperlink ref="B41" r:id="rId40" display="https://www.fangraphs.com/players/manny-machado/11493/stats" xr:uid="{56567590-8235-4685-992C-213786C6F4FD}"/>
    <hyperlink ref="B42" r:id="rId41" display="https://www.fangraphs.com/players/alex-bregman/17678/stats" xr:uid="{742DE034-41D9-4966-B6EE-30335D3C70E6}"/>
    <hyperlink ref="B43" r:id="rId42" display="https://www.fangraphs.com/players/jorge-soler/14221/stats" xr:uid="{8A0E0204-F88F-41C0-9641-11097C1FE3DF}"/>
    <hyperlink ref="B44" r:id="rId43" display="https://www.fangraphs.com/players/anthony-santander/14551/stats" xr:uid="{87EDDFB0-FF1C-4A6B-86C7-33911DB63104}"/>
    <hyperlink ref="B45" r:id="rId44" display="https://www.fangraphs.com/players/yandy-diaz/16578/stats" xr:uid="{3D4EEA27-D68D-452B-BDCE-6532A5CBE3E7}"/>
    <hyperlink ref="B46" r:id="rId45" display="https://www.fangraphs.com/players/rhys-hoskins/16472/stats" xr:uid="{F3249179-3B7B-464B-B057-785E6290B2DB}"/>
    <hyperlink ref="B47" r:id="rId46" display="https://www.fangraphs.com/players/seiya-suzuki/30116/stats" xr:uid="{D2B6D7C5-1EFC-43F2-8CCA-5BDB67914805}"/>
    <hyperlink ref="B48" r:id="rId47" display="https://www.fangraphs.com/players/christian-encarnacion-strand/30011/stats" xr:uid="{4B1DCD5F-A856-4EA9-91EA-F93D06BD4FBE}"/>
    <hyperlink ref="B49" r:id="rId48" display="https://www.fangraphs.com/players/william-contreras/20503/stats" xr:uid="{9B695B2D-BFE1-431F-B517-F75B9EA04E35}"/>
    <hyperlink ref="B50" r:id="rId49" display="https://www.fangraphs.com/players/ketel-marte/13613/stats" xr:uid="{79A6A31A-57FB-46F3-BE3A-DEB87995C26A}"/>
    <hyperlink ref="B51" r:id="rId50" display="https://www.fangraphs.com/players/brandon-nimmo/12927/stats" xr:uid="{5A27A185-C514-49E0-9BB2-7CB2A0A571A5}"/>
    <hyperlink ref="B52" r:id="rId51" display="https://www.fangraphs.com/players/teoscar-hernandez/13066/stats" xr:uid="{462DD64E-5C82-45D5-A61E-C780A17207F2}"/>
    <hyperlink ref="B53" r:id="rId52" display="https://www.fangraphs.com/players/willy-adames/15986/stats" xr:uid="{0B5E587A-5DBD-4EBC-8E5E-36694582C938}"/>
    <hyperlink ref="B54" r:id="rId53" display="https://www.fangraphs.com/players/cody-bellinger/15998/stats" xr:uid="{71973FA2-43CB-4325-8E6D-805E451B88D5}"/>
    <hyperlink ref="B55" r:id="rId54" display="https://www.fangraphs.com/players/gleyber-torres/16997/stats" xr:uid="{4C53C2FC-483B-4BCF-AF44-E5C005403FDF}"/>
    <hyperlink ref="B56" r:id="rId55" display="https://www.fangraphs.com/players/will-smith/19197/stats" xr:uid="{D8B90EF9-3951-411A-8749-7564505AB46D}"/>
    <hyperlink ref="B57" r:id="rId56" display="https://www.fangraphs.com/players/adley-rutschman/26288/stats" xr:uid="{97F55A25-BDE2-45E3-AFD5-AAB9424C9422}"/>
    <hyperlink ref="B58" r:id="rId57" display="https://www.fangraphs.com/players/royce-lewis/20437/stats" xr:uid="{32CB3606-F8BE-4DFF-8D73-35AA5BD164BF}"/>
    <hyperlink ref="B59" r:id="rId58" display="https://www.fangraphs.com/players/dansby-swanson/18314/stats" xr:uid="{0C1B9E4A-531D-4892-905F-5DFEBEDA0BD9}"/>
    <hyperlink ref="B60" r:id="rId59" display="https://www.fangraphs.com/players/vinnie-pasquantino/27676/stats" xr:uid="{BC22A572-56AD-43C3-A04D-86A20DD0CA1F}"/>
    <hyperlink ref="B61" r:id="rId60" display="https://www.fangraphs.com/players/josh-naylor/18839/stats" xr:uid="{87D9FBDD-ECE3-425D-A629-E83034E04147}"/>
    <hyperlink ref="B62" r:id="rId61" display="https://www.fangraphs.com/players/matt-mclain/29695/stats" xr:uid="{171981E7-7F99-4688-9FFA-FA0B7F2AEB50}"/>
    <hyperlink ref="B63" r:id="rId62" display="https://www.fangraphs.com/players/christian-yelich/11477/stats" xr:uid="{DBF15B53-2C74-4EF9-8C02-253C14591887}"/>
    <hyperlink ref="B64" r:id="rId63" display="https://www.fangraphs.com/players/max-muncy/13301/stats" xr:uid="{FCD38DF5-C448-41E6-B952-762A99E01A32}"/>
    <hyperlink ref="B65" r:id="rId64" display="https://www.fangraphs.com/players/nick-castellanos/11737/stats" xr:uid="{726608F3-9DCC-488E-8FD6-84289C0D426A}"/>
    <hyperlink ref="B66" r:id="rId65" display="https://www.fangraphs.com/players/nolan-gorman/22263/stats" xr:uid="{393DF9D0-0AF6-4DF3-91B0-8255CEBCD188}"/>
    <hyperlink ref="B67" r:id="rId66" display="https://www.fangraphs.com/players/jazz-chisholm-jr/20454/stats" xr:uid="{434D40E1-A492-48B9-BB49-61F0EDE7C501}"/>
    <hyperlink ref="B68" r:id="rId67" display="https://www.fangraphs.com/players/taylor-ward/17548/stats" xr:uid="{51B506DA-3C56-4522-B627-F97E697438E7}"/>
    <hyperlink ref="B69" r:id="rId68" display="https://www.fangraphs.com/players/marcell-ozuna/10324/stats" xr:uid="{76D82EF0-A3FF-4DC3-A786-960C44F76F71}"/>
    <hyperlink ref="B70" r:id="rId69" display="https://www.fangraphs.com/players/ian-happ/17919/stats" xr:uid="{EE551F35-866A-4842-AEFB-5DF8EA284363}"/>
    <hyperlink ref="B71" r:id="rId70" display="https://www.fangraphs.com/players/christopher-morel/21897/stats" xr:uid="{733878DD-A010-478A-903C-639BCF6016BD}"/>
    <hyperlink ref="B72" r:id="rId71" display="https://www.fangraphs.com/players/oneil-cruz/21711/stats" xr:uid="{A22A3233-B7CB-4C55-BB6B-73E57172986B}"/>
    <hyperlink ref="B73" r:id="rId72" display="https://www.fangraphs.com/players/george-springer/12856/stats" xr:uid="{53CF57D4-AAB6-4E5A-81FD-7776696EE8AD}"/>
    <hyperlink ref="B74" r:id="rId73" display="https://www.fangraphs.com/players/xander-bogaerts/12161/stats" xr:uid="{51B157A0-48AA-4F59-AD54-E4A6DAEC6B5C}"/>
    <hyperlink ref="B75" r:id="rId74" display="https://www.fangraphs.com/players/masataka-yoshida/31837/stats" xr:uid="{224A2624-C362-4E56-95B6-38A2FE24E324}"/>
    <hyperlink ref="B76" r:id="rId75" display="https://www.fangraphs.com/players/nolan-arenado/9777/stats" xr:uid="{5E0017A0-BF87-484F-BC4A-187B4D88B6BE}"/>
    <hyperlink ref="B77" r:id="rId76" display="https://www.fangraphs.com/players/nathaniel-lowe/19566/stats" xr:uid="{926135D3-DDD5-433F-877A-94CB78939340}"/>
    <hyperlink ref="B78" r:id="rId77" display="https://www.fangraphs.com/players/jake-burger/22275/stats" xr:uid="{B5C7EDCB-4A7E-496A-8256-677E467908DB}"/>
    <hyperlink ref="B79" r:id="rId78" display="https://www.fangraphs.com/players/wyatt-langford/sa3022654/stats" xr:uid="{A101B8DB-7940-4230-B6AC-5FF596C618E6}"/>
    <hyperlink ref="B80" r:id="rId79" display="https://www.fangraphs.com/players/carlos-correa/14162/stats" xr:uid="{EA1A9129-B9BE-4AD5-A69D-645226405176}"/>
    <hyperlink ref="B81" r:id="rId80" display="https://www.fangraphs.com/players/kerry-carpenter/25961/stats" xr:uid="{A751559D-E8C9-4D80-AA96-3E9B6EAE7577}"/>
    <hyperlink ref="B82" r:id="rId81" display="https://www.fangraphs.com/players/riley-greene/25976/stats" xr:uid="{D5247E0B-A40E-4A1E-A77B-8F0FD7D043F3}"/>
    <hyperlink ref="B83" r:id="rId82" display="https://www.fangraphs.com/players/willson-contreras/11609/stats" xr:uid="{3E6528D6-9DD5-43F9-BDC3-2865279FD585}"/>
    <hyperlink ref="B84" r:id="rId83" display="https://www.fangraphs.com/players/ryan-mountcastle/18373/stats" xr:uid="{AB2DF8A1-5E71-436F-A390-970353796BA3}"/>
    <hyperlink ref="B85" r:id="rId84" display="https://www.fangraphs.com/players/sean-murphy/19352/stats" xr:uid="{51274920-E4FA-47EB-BA83-905D7C7417E1}"/>
    <hyperlink ref="B86" r:id="rId85" display="https://www.fangraphs.com/players/josh-bell/13145/stats" xr:uid="{CC50B767-A882-405A-8531-384660613B0E}"/>
    <hyperlink ref="B87" r:id="rId86" display="https://www.fangraphs.com/players/jack-suwinski/22244/stats" xr:uid="{8A6E9227-A8B0-4829-BB50-89C2D7F62702}"/>
    <hyperlink ref="B88" r:id="rId87" display="https://www.fangraphs.com/players/logan-ohoppe/24729/stats" xr:uid="{85039049-194E-4D4A-9B9C-E20AF0F3C3C6}"/>
    <hyperlink ref="B89" r:id="rId88" display="https://www.fangraphs.com/players/ryan-mcmahon/15112/stats" xr:uid="{6A51AF32-992D-4849-8249-50C075B364BC}"/>
    <hyperlink ref="B90" r:id="rId89" display="https://www.fangraphs.com/players/tyler-oneill/15711/stats" xr:uid="{67510D12-28D7-4788-ADE7-6BCBC047BA83}"/>
    <hyperlink ref="B91" r:id="rId90" display="https://www.fangraphs.com/players/elly-de-la-cruz/26668/stats" xr:uid="{F311E63A-4DFB-4606-AF2E-7D6D50B3A9C1}"/>
    <hyperlink ref="B92" r:id="rId91" display="https://www.fangraphs.com/players/lane-thomas/16939/stats" xr:uid="{591043D1-B1BF-4B2D-8D69-8EF71DD8D5D1}"/>
    <hyperlink ref="B93" r:id="rId92" display="https://www.fangraphs.com/players/josh-jung/26299/stats" xr:uid="{FB7D71CD-BB51-4A78-A8DF-247079F0498C}"/>
    <hyperlink ref="B94" r:id="rId93" display="https://www.fangraphs.com/players/andrew-vaughn/26197/stats" xr:uid="{45121E44-E4B3-4968-9193-A594F0FEDB71}"/>
    <hyperlink ref="B95" r:id="rId94" display="https://www.fangraphs.com/players/jt-realmuto/11739/stats" xr:uid="{30390713-CC0B-4CD0-9F8E-33A899A0A23F}"/>
    <hyperlink ref="B96" r:id="rId95" display="https://www.fangraphs.com/players/mj-melendez/22197/stats" xr:uid="{2AE14A8C-345C-41D0-AB59-B87E90A6D316}"/>
    <hyperlink ref="B97" r:id="rId96" display="https://www.fangraphs.com/players/salvador-perez/7304/stats" xr:uid="{445D4410-DF3C-4F24-BD63-BDD355CBF882}"/>
    <hyperlink ref="B98" r:id="rId97" display="https://www.fangraphs.com/players/evan-carter/27790/stats" xr:uid="{33979747-696D-40A1-9664-A4C0F4271781}"/>
    <hyperlink ref="B99" r:id="rId98" display="https://www.fangraphs.com/players/cal-raleigh/21534/stats" xr:uid="{66A4AA30-AC3C-492F-AED9-59D483D4A767}"/>
    <hyperlink ref="B100" r:id="rId99" display="https://www.fangraphs.com/players/chas-mccormick/19599/stats" xr:uid="{56C22800-D9BB-4A5B-821E-553F8C85B541}"/>
    <hyperlink ref="B101" r:id="rId100" display="https://www.fangraphs.com/players/max-kepler/12144/stats" xr:uid="{24D090C9-0C31-4F63-A777-244117D8F88B}"/>
    <hyperlink ref="B102" r:id="rId101" display="https://www.fangraphs.com/players/brandon-drury/11615/stats" xr:uid="{1957D828-A025-4BC1-96AD-5976308D7C8B}"/>
    <hyperlink ref="B103" r:id="rId102" display="https://www.fangraphs.com/players/anthony-rizzo/3473/stats" xr:uid="{F828EA30-0520-4EA2-A38B-BFA9A7BC770A}"/>
    <hyperlink ref="B104" r:id="rId103" display="https://www.fangraphs.com/players/yainer-diaz/23003/stats" xr:uid="{9E665268-F15D-4E8C-9B30-BA72E4561EED}"/>
    <hyperlink ref="B105" r:id="rId104" display="https://www.fangraphs.com/players/giancarlo-stanton/4949/stats" xr:uid="{DC99EC73-90EF-4343-89EF-1562ABF96CBA}"/>
    <hyperlink ref="B106" r:id="rId105" display="https://www.fangraphs.com/players/jose-abreu/15676/stats" xr:uid="{E451BC80-6CD4-4A98-8578-597084CDEDC8}"/>
    <hyperlink ref="B107" r:id="rId106" display="https://www.fangraphs.com/players/jordan-walker/27475/stats" xr:uid="{49A726EA-938D-4D5F-ADF3-881EBEEB47EF}"/>
    <hyperlink ref="B108" r:id="rId107" display="https://www.fangraphs.com/players/francisco-alvarez/26121/stats" xr:uid="{34AEA5A9-71C6-4219-8049-F4341641EC72}"/>
    <hyperlink ref="B109" r:id="rId108" display="https://www.fangraphs.com/players/isaac-paredes/20036/stats" xr:uid="{96998950-52EE-41D7-80AD-850962B0C70B}"/>
    <hyperlink ref="B110" r:id="rId109" display="https://www.fangraphs.com/players/lourdes-gurriel-jr/19238/stats" xr:uid="{F7309C76-5BC0-4100-BEC2-F10BDC57041B}"/>
    <hyperlink ref="B111" r:id="rId110" display="https://www.fangraphs.com/players/brent-rooker/19627/stats" xr:uid="{DA25302A-A66F-46C0-81AE-6ADF6D49562E}"/>
    <hyperlink ref="B112" r:id="rId111" display="https://www.fangraphs.com/players/brandon-lowe/18882/stats" xr:uid="{D9073041-7A5E-4A84-BE42-1EC5E8ABFA0E}"/>
    <hyperlink ref="B113" r:id="rId112" display="https://www.fangraphs.com/players/luis-arraez/18568/stats" xr:uid="{2B8056CB-00FB-4F5B-9927-2767893421DE}"/>
    <hyperlink ref="B114" r:id="rId113" display="https://www.fangraphs.com/players/jorge-polanco/13152/stats" xr:uid="{B2E77F0D-7242-46EE-8720-2F4AF393E9D9}"/>
    <hyperlink ref="B115" r:id="rId114" display="https://www.fangraphs.com/players/james-outman/24770/stats" xr:uid="{E6BCADB1-8169-4DDD-A91D-76D5549DC770}"/>
    <hyperlink ref="B116" r:id="rId115" display="https://www.fangraphs.com/players/joc-pederson/11899/stats" xr:uid="{595787C1-FA86-4ACC-9F52-78B3F54421AC}"/>
    <hyperlink ref="B117" r:id="rId116" display="https://www.fangraphs.com/players/bryan-de-la-cruz/19600/stats" xr:uid="{C6067D0F-8B5E-4E3E-BBC4-7AE928FA4AE5}"/>
    <hyperlink ref="B118" r:id="rId117" display="https://www.fangraphs.com/players/daulton-varsho/19918/stats" xr:uid="{B79BBA99-75B4-4AEC-B56D-D13612C60AB8}"/>
    <hyperlink ref="B119" r:id="rId118" display="https://www.fangraphs.com/players/spencer-steer/26323/stats" xr:uid="{3BF0A44B-3FA9-43BA-829A-06807A34801E}"/>
    <hyperlink ref="B120" r:id="rId119" display="https://www.fangraphs.com/players/edouard-julien/27534/stats" xr:uid="{58495E10-3A29-45E1-A36C-77C4C31068B0}"/>
    <hyperlink ref="B121" r:id="rId120" display="https://www.fangraphs.com/players/cedric-mullins-ii/17929/stats" xr:uid="{96D0C0CE-75A8-466B-8011-055EAF7DEAD3}"/>
    <hyperlink ref="B122" r:id="rId121" display="https://www.fangraphs.com/players/jonathan-india/21523/stats" xr:uid="{6B1A9555-A363-4782-A166-6B18A271F919}"/>
    <hyperlink ref="B123" r:id="rId122" display="https://www.fangraphs.com/players/kris-bryant/15429/stats" xr:uid="{66FA66C9-A28B-46CD-AFCC-E47E3DD25CFD}"/>
    <hyperlink ref="B124" r:id="rId123" display="https://www.fangraphs.com/players/lars-nootbaar/21454/stats" xr:uid="{5CA341B1-7DF3-4382-862D-28CB42D25F59}"/>
    <hyperlink ref="B125" r:id="rId124" display="https://www.fangraphs.com/players/andres-gimenez/19950/stats" xr:uid="{687C7BE3-CB12-43D6-9984-4716263BDFE4}"/>
    <hyperlink ref="B126" r:id="rId125" display="https://www.fangraphs.com/players/eloy-jimenez/17484/stats" xr:uid="{F31FA5ED-EDB7-4CD0-8180-764AA4C708ED}"/>
    <hyperlink ref="B127" r:id="rId126" display="https://www.fangraphs.com/players/matt-chapman/16505/stats" xr:uid="{A515DA0E-2F89-46DB-95BE-BBB4AB46638E}"/>
    <hyperlink ref="B128" r:id="rId127" display="https://www.fangraphs.com/players/jung-hoo-lee/sa3012640/stats" xr:uid="{92F3754A-D149-48C5-BB87-F901A3571552}"/>
    <hyperlink ref="B129" r:id="rId128" display="https://www.fangraphs.com/players/zach-neto/31347/stats" xr:uid="{4063A522-9D9F-4BA3-8E9B-793544CF7D00}"/>
    <hyperlink ref="B130" r:id="rId129" display="https://www.fangraphs.com/players/mitch-garver/15161/stats" xr:uid="{DB16C569-27B6-4F07-8333-AA9191D484DA}"/>
    <hyperlink ref="B131" r:id="rId130" display="https://www.fangraphs.com/players/byron-buxton/14161/stats" xr:uid="{9B266575-3A52-4499-A60B-AD0647939A06}"/>
    <hyperlink ref="B132" r:id="rId131" display="https://www.fangraphs.com/players/jeimer-candelario/13621/stats" xr:uid="{45288A82-3477-4BD5-9E72-C540FA2EBAF3}"/>
    <hyperlink ref="B133" r:id="rId132" display="https://www.fangraphs.com/players/nelson-velazquez/23359/stats" xr:uid="{B07DD45B-5D5A-4611-B3AB-C410F5FF4199}"/>
    <hyperlink ref="B134" r:id="rId133" display="https://www.fangraphs.com/players/jd-martinez/6184/stats" xr:uid="{6D404705-18DC-4C7D-906B-0418160AE60E}"/>
    <hyperlink ref="B135" r:id="rId134" display="https://www.fangraphs.com/players/eugenio-suarez/12552/stats" xr:uid="{3E38B3DE-5216-4653-9839-15C255095A5E}"/>
    <hyperlink ref="B136" r:id="rId135" display="https://www.fangraphs.com/players/ezequiel-tovar/24064/stats" xr:uid="{54DA0DDB-7824-493A-BA6D-B284C09C4EE3}"/>
    <hyperlink ref="B137" r:id="rId136" display="https://www.fangraphs.com/players/jp-crawford/15491/stats" xr:uid="{4A7E2628-D0FB-4A39-B206-83F5D272134B}"/>
    <hyperlink ref="B138" r:id="rId137" display="https://www.fangraphs.com/players/zack-gelof/29766/stats" xr:uid="{294183AE-4BD3-403D-B317-5669A3CA7794}"/>
    <hyperlink ref="B139" r:id="rId138" display="https://www.fangraphs.com/players/anthony-volpe/27647/stats" xr:uid="{2107FC60-ACC9-4385-8B31-766D06377320}"/>
    <hyperlink ref="B140" r:id="rId139" display="https://www.fangraphs.com/players/jake-fraley/19260/stats" xr:uid="{552943F2-6169-4922-A4F5-12578FFBA707}"/>
    <hyperlink ref="B141" r:id="rId140" display="https://www.fangraphs.com/players/ty-france/17982/stats" xr:uid="{7799ADF8-54BD-44F5-BE79-A8D868CDBEE5}"/>
    <hyperlink ref="B142" r:id="rId141" display="https://www.fangraphs.com/players/austin-hays/19363/stats" xr:uid="{93BF7DD0-F292-490C-9496-EF2D142013F0}"/>
    <hyperlink ref="B143" r:id="rId142" display="https://www.fangraphs.com/players/matt-wallner/26466/stats" xr:uid="{F09B3F8C-3847-4B40-BCB5-F7256840C83E}"/>
    <hyperlink ref="B144" r:id="rId143" display="https://www.fangraphs.com/players/nico-hoerner/21479/stats" xr:uid="{1D5C8A99-B4A1-481F-9377-B3C3AC680D1C}"/>
    <hyperlink ref="B145" r:id="rId144" display="https://www.fangraphs.com/players/hunter-renfroe/15464/stats" xr:uid="{705F6CB7-D6E4-42E3-B044-20F95396546F}"/>
    <hyperlink ref="B146" r:id="rId145" display="https://www.fangraphs.com/players/luis-rengifo/19858/stats" xr:uid="{CEFFBD2E-87E6-4487-9DBD-FF9D1E2C64F7}"/>
    <hyperlink ref="B147" r:id="rId146" display="https://www.fangraphs.com/players/brendan-rodgers/17907/stats" xr:uid="{293FC01F-D92F-4794-B372-CDB64AAF16E0}"/>
    <hyperlink ref="B148" r:id="rId147" display="https://www.fangraphs.com/players/trevor-story/12564/stats" xr:uid="{61168EB5-BA94-40EB-BBB6-993A25876B8F}"/>
    <hyperlink ref="B149" r:id="rId148" display="https://www.fangraphs.com/players/justin-turner/5235/stats" xr:uid="{9F7F4BBC-F9EF-47BE-AD4D-C08B70BF12ED}"/>
    <hyperlink ref="B150" r:id="rId149" display="https://www.fangraphs.com/players/lamonte-wade-jr/18126/stats" xr:uid="{B831E195-D5A8-454D-AF12-72AA65365FD4}"/>
    <hyperlink ref="B151" r:id="rId150" display="https://www.fangraphs.com/players/alec-bohm/21618/stats" xr:uid="{63EDE1DC-8A9F-4217-A43C-291FD5EC7B3D}"/>
    <hyperlink ref="B152" r:id="rId151" display="https://www.fangraphs.com/players/kebryan-hayes/18577/stats" xr:uid="{9593A34E-376D-41D5-8391-FD09153388DB}"/>
    <hyperlink ref="B153" r:id="rId152" display="https://www.fangraphs.com/players/jake-cronenworth/18036/stats" xr:uid="{92ED167B-1252-40DE-828E-587F46875C85}"/>
    <hyperlink ref="B154" r:id="rId153" display="https://www.fangraphs.com/players/cj-abrams/25768/stats" xr:uid="{1C6439CA-74BB-488E-833A-C0E5D0DD3623}"/>
    <hyperlink ref="B155" r:id="rId154" display="https://www.fangraphs.com/players/jonah-heim/16930/stats" xr:uid="{B6511D99-7958-4FB3-9FE0-3D783769066F}"/>
    <hyperlink ref="B156" r:id="rId155" display="https://www.fangraphs.com/players/ryan-noda/23312/stats" xr:uid="{FC4F5D93-9080-4DB7-A15D-98366B8DEF7D}"/>
    <hyperlink ref="B157" r:id="rId156" display="https://www.fangraphs.com/players/jarren-duran/24617/stats" xr:uid="{BAC91A29-3FBF-428F-AE5D-1FB6AC6E82C6}"/>
    <hyperlink ref="B158" r:id="rId157" display="https://www.fangraphs.com/players/seth-brown/18171/stats" xr:uid="{B0BD2D76-9324-45DD-8176-E207B3E88EC9}"/>
    <hyperlink ref="B159" r:id="rId158" display="https://www.fangraphs.com/players/josh-lowe/19953/stats" xr:uid="{7EB6DE91-3888-4D47-906A-BCD5C75E4B91}"/>
    <hyperlink ref="B160" r:id="rId159" display="https://www.fangraphs.com/players/mike-yastrzemski/14854/stats" xr:uid="{B1EF01F3-6675-40C6-AECB-454594FE15BD}"/>
    <hyperlink ref="B161" r:id="rId160" display="https://www.fangraphs.com/players/jeremy-pena/21636/stats" xr:uid="{7B721463-5FC1-4E82-A6CD-AFE10717DFEE}"/>
    <hyperlink ref="B162" r:id="rId161" display="https://www.fangraphs.com/players/alex-verdugo/17027/stats" xr:uid="{8D141BF9-31E6-4B64-AAFD-0872C344C37F}"/>
    <hyperlink ref="B163" r:id="rId162" display="https://www.fangraphs.com/players/mark-canha/11445/stats" xr:uid="{7DB29CDD-4926-4AA8-96D6-EB7CFA5C2B2C}"/>
    <hyperlink ref="B164" r:id="rId163" display="https://www.fangraphs.com/players/michael-conforto/16376/stats" xr:uid="{14C107E7-E4F5-4BFC-8126-C53F3E816B39}"/>
    <hyperlink ref="B165" r:id="rId164" display="https://www.fangraphs.com/players/jesus-sanchez/19913/stats" xr:uid="{2BFA8422-2E3F-4C30-8512-65C476806DFA}"/>
    <hyperlink ref="B166" r:id="rId165" display="https://www.fangraphs.com/players/ha-seong-kim/27506/stats" xr:uid="{D65D669A-7FA1-4B6A-AF32-17A0515934F3}"/>
    <hyperlink ref="B167" r:id="rId166" display="https://www.fangraphs.com/players/thairo-estrada/16426/stats" xr:uid="{0D5E3934-DDAC-4FE4-843E-1B9B223C1022}"/>
    <hyperlink ref="B168" r:id="rId167" display="https://www.fangraphs.com/players/brandon-marsh/20202/stats" xr:uid="{0AA5ABBA-6E8A-47FA-B0EC-DB01AA94DD02}"/>
    <hyperlink ref="B169" r:id="rId168" display="https://www.fangraphs.com/players/brendan-donovan/24679/stats" xr:uid="{4B9258DE-7CF0-477F-B6DF-49854D0F20AA}"/>
    <hyperlink ref="B170" r:id="rId169" display="https://www.fangraphs.com/players/nolan-schanuel/33189/stats" xr:uid="{6CF002D1-639F-4BA3-893C-6DD1ABC7F6C4}"/>
    <hyperlink ref="B171" r:id="rId170" display="https://www.fangraphs.com/players/bryson-stott/26294/stats" xr:uid="{7C6C6643-C9CB-4A6F-B359-BFF351295439}"/>
    <hyperlink ref="B172" r:id="rId171" display="https://www.fangraphs.com/players/elehuris-montero/20543/stats" xr:uid="{7AFBA728-5659-43C8-A83A-FC5EE423565C}"/>
    <hyperlink ref="B173" r:id="rId172" display="https://www.fangraphs.com/players/mitch-haniger/14274/stats" xr:uid="{4DB1C3BD-04DE-4EE4-85E8-6EC03E2FD0E9}"/>
    <hyperlink ref="B174" r:id="rId173" display="https://www.fangraphs.com/players/orlando-arcia/13185/stats" xr:uid="{ED88319F-8DB7-4BCB-9826-139DFF7A521A}"/>
    <hyperlink ref="B175" r:id="rId174" display="https://www.fangraphs.com/players/henry-davis/29617/stats" xr:uid="{E0F8FF33-C294-4DAF-9534-784134C0E2A1}"/>
    <hyperlink ref="B176" r:id="rId175" display="https://www.fangraphs.com/players/rowdy-tellez/15679/stats" xr:uid="{A52CA8F5-DC06-4CB5-96D2-CEC36693B546}"/>
    <hyperlink ref="B177" r:id="rId176" display="https://www.fangraphs.com/players/charlie-blackmon/7859/stats" xr:uid="{F1F554E4-F4B3-405A-8ACD-36E8DB56C5B3}"/>
    <hyperlink ref="B178" r:id="rId177" display="https://www.fangraphs.com/players/jose-siri/17452/stats" xr:uid="{ABBA1165-285A-4F07-97DB-10C081746E42}"/>
    <hyperlink ref="B179" r:id="rId178" display="https://www.fangraphs.com/players/jackson-chourio/sa3015704/stats" xr:uid="{27FD0E09-8EBD-494D-9158-BB942B5EBCAC}"/>
    <hyperlink ref="B180" r:id="rId179" display="https://www.fangraphs.com/players/bo-naylor/21865/stats" xr:uid="{AF971E41-4252-4090-A3E0-FBA2884647BF}"/>
    <hyperlink ref="B181" r:id="rId180" display="https://www.fangraphs.com/players/will-benson/21853/stats" xr:uid="{F01ACFB9-9760-4E05-9B16-5F298AD6DCE3}"/>
    <hyperlink ref="B182" r:id="rId181" display="https://www.fangraphs.com/players/jarred-kelenic/22558/stats" xr:uid="{6E9C6EA6-2DAE-4DAB-87E0-C318AA1838F3}"/>
    <hyperlink ref="B183" r:id="rId182" display="https://www.fangraphs.com/players/gabriel-moreno/22664/stats" xr:uid="{8D584ECC-32CC-4CB8-BE85-9D594744EC27}"/>
    <hyperlink ref="B184" r:id="rId183" display="https://www.fangraphs.com/players/tj-friedl/19522/stats" xr:uid="{F04B62FF-9315-4C5F-9976-5042527C9E40}"/>
    <hyperlink ref="B185" r:id="rId184" display="https://www.fangraphs.com/players/colten-keith/sa3014474/stats" xr:uid="{16238BE2-706B-40EF-9118-216ABBB1F617}"/>
    <hyperlink ref="B186" r:id="rId185" display="https://www.fangraphs.com/players/vaughn-grissom/26031/stats" xr:uid="{5AE9958F-2A72-491B-856E-E89BED38E739}"/>
    <hyperlink ref="B187" r:id="rId186" display="https://www.fangraphs.com/players/steven-kwan/24610/stats" xr:uid="{DEC61F2F-5F3D-4146-8BCF-BAA3CD9747F9}"/>
    <hyperlink ref="B188" r:id="rId187" display="https://www.fangraphs.com/players/keibert-ruiz/19610/stats" xr:uid="{234B75CD-8932-4F17-97E2-BE58098023B2}"/>
    <hyperlink ref="B189" r:id="rId188" display="https://www.fangraphs.com/players/ryan-jeffers/24618/stats" xr:uid="{70017457-F77B-443A-8FFF-12314709F0C1}"/>
    <hyperlink ref="B190" r:id="rId189" display="https://www.fangraphs.com/players/joey-gallo/14128/stats" xr:uid="{56CC4C9D-71B1-4596-B024-8C59DE0825C4}"/>
    <hyperlink ref="B191" r:id="rId190" display="https://www.fangraphs.com/players/ryan-ohearn/16442/stats" xr:uid="{22DF98FE-0CFD-418B-98D8-1D14A08BCAD3}"/>
    <hyperlink ref="B192" r:id="rId191" display="https://www.fangraphs.com/players/carlos-santana/2396/stats" xr:uid="{0E8BB8DA-F69B-46C3-9FD3-DC7BC7ECB17E}"/>
    <hyperlink ref="B193" r:id="rId192" display="https://www.fangraphs.com/players/davis-schneider/23565/stats" xr:uid="{16ABA6A4-3175-41C2-B41E-DDC7E16151AD}"/>
    <hyperlink ref="B194" r:id="rId193" display="https://www.fangraphs.com/players/alex-kirilloff/20325/stats" xr:uid="{E2789FB0-1F66-48A1-A31F-25B4D8436248}"/>
    <hyperlink ref="B195" r:id="rId194" display="https://www.fangraphs.com/players/shea-langeliers/25816/stats" xr:uid="{A93EEF6C-8E60-4EE4-8ABE-8F3F79FAB278}"/>
    <hyperlink ref="B196" r:id="rId195" display="https://www.fangraphs.com/players/sean-bouchard/21270/stats" xr:uid="{342C97E9-271C-4D40-A48C-67C76B955865}"/>
    <hyperlink ref="B197" r:id="rId196" display="https://www.fangraphs.com/players/sal-frelick/29622/stats" xr:uid="{02C142EA-A72A-473F-8865-442006A6B2EE}"/>
    <hyperlink ref="B198" r:id="rId197" display="https://www.fangraphs.com/players/gavin-lux/19955/stats" xr:uid="{7F1A3137-3315-466B-817A-7F86B8BC6E19}"/>
    <hyperlink ref="B199" r:id="rId198" display="https://www.fangraphs.com/players/jeff-mcneil/15362/stats" xr:uid="{D81AB4A9-78B9-4BDA-87F8-DD478342A2B7}"/>
    <hyperlink ref="B200" r:id="rId199" display="https://www.fangraphs.com/players/luke-raley/19354/stats" xr:uid="{ED96E3AA-6B2F-48AC-9444-5DC55DFDE29B}"/>
    <hyperlink ref="B201" r:id="rId200" display="https://www.fangraphs.com/players/danny-jansen/16535/stats" xr:uid="{358784CA-656B-4CA8-891F-BEB97F2C6F3F}"/>
    <hyperlink ref="B202" r:id="rId201" display="https://www.fangraphs.com/players/tyler-stephenson/17988/stats" xr:uid="{54314BFD-F741-4F16-BAE5-607A93148011}"/>
    <hyperlink ref="B203" r:id="rId202" display="https://www.fangraphs.com/players/luis-campusano/22217/stats" xr:uid="{3CD5F3CC-4FE8-40A6-9FDA-11CFB13AEFA1}"/>
    <hyperlink ref="B204" r:id="rId203" display="https://www.fangraphs.com/players/yoan-moncada/17232/stats" xr:uid="{265E7039-F921-4B28-AC77-7DA8DF1C0B1D}"/>
    <hyperlink ref="B205" r:id="rId204" display="https://www.fangraphs.com/players/starling-marte/9241/stats" xr:uid="{FA321BE6-A08D-4CA5-835C-BDAE0BDA4704}"/>
    <hyperlink ref="B206" r:id="rId205" display="https://www.fangraphs.com/players/jordan-westburg/27815/stats" xr:uid="{ABB1CF0D-F5D8-42FE-8AE5-04988501F15B}"/>
    <hyperlink ref="B207" r:id="rId206" display="https://www.fangraphs.com/players/andrew-benintendi/17901/stats" xr:uid="{ADB17EC1-DC35-4FDC-9333-E89119F0FCAB}"/>
    <hyperlink ref="B208" r:id="rId207" display="https://www.fangraphs.com/players/jackson-holliday/sa3020241/stats" xr:uid="{39EFA894-B34A-4BB8-8787-EFF578E4E592}"/>
    <hyperlink ref="B209" r:id="rId208" display="https://www.fangraphs.com/players/leody-taveras/18900/stats" xr:uid="{08CC91B9-C182-469E-B4D9-D8140C83381F}"/>
    <hyperlink ref="B210" r:id="rId209" display="https://www.fangraphs.com/players/alek-thomas/23792/stats" xr:uid="{EC0BF450-9579-4610-B4D4-00020EE2338B}"/>
    <hyperlink ref="B211" r:id="rId210" display="https://www.fangraphs.com/players/brandon-belt/10264/stats" xr:uid="{D618BA0B-552C-4E7A-8066-6622CB55DC33}"/>
    <hyperlink ref="B212" r:id="rId211" display="https://www.fangraphs.com/players/tommy-pham/2967/stats" xr:uid="{09345826-5D88-4712-80E3-67BD6BCFBB11}"/>
    <hyperlink ref="B213" r:id="rId212" display="https://www.fangraphs.com/players/alejandro-kirk/22581/stats" xr:uid="{3CC5E8FE-47B9-43C7-B8DE-1B62175317CB}"/>
    <hyperlink ref="B214" r:id="rId213" display="https://www.fangraphs.com/players/ramon-laureano/17128/stats" xr:uid="{427C1C08-467C-4D75-9D78-AC815CA6F245}"/>
    <hyperlink ref="B215" r:id="rId214" display="https://www.fangraphs.com/players/chris-taylor/13757/stats" xr:uid="{8D42821E-F42F-4EDC-833F-3F7EF1721373}"/>
    <hyperlink ref="B216" r:id="rId215" display="https://www.fangraphs.com/players/elias-diaz/11680/stats" xr:uid="{590F696E-4AF5-49C6-8234-42A2CFA64C01}"/>
    <hyperlink ref="B217" r:id="rId216" display="https://www.fangraphs.com/players/trent-grisham/18564/stats" xr:uid="{08F5D87C-DF5F-4550-A145-4CB5E7862787}"/>
    <hyperlink ref="B218" r:id="rId217" display="https://www.fangraphs.com/players/tommy-edman/19470/stats" xr:uid="{063E8347-3FB9-4B6F-AE23-5B79F1E14D4C}"/>
    <hyperlink ref="B219" r:id="rId218" display="https://www.fangraphs.com/players/javier-baez/12979/stats" xr:uid="{47FB25F6-9DF5-4365-8307-0BE9EF83EF62}"/>
    <hyperlink ref="B220" r:id="rId219" display="https://www.fangraphs.com/players/ceddanne-rafaela/24262/stats" xr:uid="{423D60B0-98C6-4A7A-8578-C48586A5690D}"/>
    <hyperlink ref="B221" r:id="rId220" display="https://www.fangraphs.com/players/michael-massey/27684/stats" xr:uid="{F19CA49F-7145-4FFA-9C35-4F4AE9FFAA09}"/>
    <hyperlink ref="B222" r:id="rId221" display="https://www.fangraphs.com/players/parker-meadows/23800/stats" xr:uid="{8AC79D8E-035B-4241-BFD8-C55E5B2638C8}"/>
    <hyperlink ref="B223" r:id="rId222" display="https://www.fangraphs.com/players/jj-bleday/26368/stats" xr:uid="{4CED982E-AA4A-475E-BCAC-B4783B622ABC}"/>
    <hyperlink ref="B224" r:id="rId223" display="https://www.fangraphs.com/players/luis-garcia/20391/stats" xr:uid="{C95AE4A7-FB9E-44E3-8229-37FF408974FE}"/>
    <hyperlink ref="B225" r:id="rId224" display="https://www.fangraphs.com/players/jake-rogers/19452/stats" xr:uid="{6CC0E5CB-B97F-4DD1-8D92-2C35EC95F181}"/>
    <hyperlink ref="B226" r:id="rId225" display="https://www.fangraphs.com/players/jd-davis/16219/stats" xr:uid="{67C80D6F-C7AE-47A1-9B3F-34333964FEED}"/>
    <hyperlink ref="B227" r:id="rId226" display="https://www.fangraphs.com/players/anthony-rendon/12861/stats" xr:uid="{39BC3E29-F347-4494-A141-151CFBA7288E}"/>
    <hyperlink ref="B228" r:id="rId227" display="https://www.fangraphs.com/players/wilyer-abreu/23772/stats" xr:uid="{C49F90F0-16B9-4F98-99D0-B0AE54D83EBC}"/>
    <hyperlink ref="B229" r:id="rId228" display="https://www.fangraphs.com/players/wilmer-flores/5827/stats" xr:uid="{5462C389-5FFE-4728-9559-76BBB2DD6044}"/>
    <hyperlink ref="B230" r:id="rId229" display="https://www.fangraphs.com/players/junior-caminero/28163/stats" xr:uid="{FE5928CC-6126-42ED-932D-53B5C5B9E04E}"/>
    <hyperlink ref="B231" r:id="rId230" display="https://www.fangraphs.com/players/kyle-manzardo/sa3017342/stats" xr:uid="{E926AC71-C936-45BD-8BDE-15A4079F30B8}"/>
    <hyperlink ref="B232" r:id="rId231" display="https://www.fangraphs.com/players/jason-heyward/4940/stats" xr:uid="{8847C299-569A-49DF-9028-BD13CE7317F2}"/>
    <hyperlink ref="B233" r:id="rId232" display="https://www.fangraphs.com/players/austin-wells/27562/stats" xr:uid="{01E4FF32-29C9-4466-918A-E4509B5E1664}"/>
    <hyperlink ref="B234" r:id="rId233" display="https://www.fangraphs.com/players/mickey-moniak/19956/stats" xr:uid="{DE4C8AF4-3804-462E-95F2-EE88AF2F87A8}"/>
    <hyperlink ref="B235" r:id="rId234" display="https://www.fangraphs.com/players/michael-busch/26319/stats" xr:uid="{083B4E6E-4582-4A6D-BCE8-783665C5C23B}"/>
    <hyperlink ref="B236" r:id="rId235" display="https://www.fangraphs.com/players/michael-a-taylor/11489/stats" xr:uid="{5DA2CADA-48DE-4BBA-9E75-A12B0F29E4E4}"/>
    <hyperlink ref="B237" r:id="rId236" display="https://www.fangraphs.com/players/travis-darnaud/7739/stats" xr:uid="{B68449B9-DF78-4DEC-9E3C-0A9D9A6C0CCC}"/>
    <hyperlink ref="B238" r:id="rId237" display="https://www.fangraphs.com/players/adam-duvall/10950/stats" xr:uid="{1A74AF92-FB94-489B-A290-6FC62C370155}"/>
    <hyperlink ref="B239" r:id="rId238" display="https://www.fangraphs.com/players/andrew-mccutchen/9847/stats" xr:uid="{D123846A-BB05-4DAD-8E27-1C06F75D452D}"/>
    <hyperlink ref="B240" r:id="rId239" display="https://www.fangraphs.com/players/eddie-rosario/12155/stats" xr:uid="{CC92A28C-EA68-4C92-85A7-B906DBBC5800}"/>
    <hyperlink ref="B241" r:id="rId240" display="https://www.fangraphs.com/players/dylan-carlson/20126/stats" xr:uid="{11BD777F-C989-4A61-A121-0167B495D76B}"/>
    <hyperlink ref="B242" r:id="rId241" display="https://www.fangraphs.com/players/brenton-doyle/25479/stats" xr:uid="{45D5491C-1D22-41A2-944C-B6A86F513604}"/>
    <hyperlink ref="B243" r:id="rId242" display="https://www.fangraphs.com/players/gary-sanchez/11442/stats" xr:uid="{7985E130-86CE-40CE-A273-7673C85DD23A}"/>
    <hyperlink ref="B244" r:id="rId243" display="https://www.fangraphs.com/players/harrison-bader/18030/stats" xr:uid="{E7FD13BB-F730-4D9F-97C8-DE696794A55F}"/>
    <hyperlink ref="B245" r:id="rId244" display="https://www.fangraphs.com/players/joey-meneses/14366/stats" xr:uid="{8A37BD3B-ED89-433B-904E-3D9309EBB07B}"/>
    <hyperlink ref="B246" r:id="rId245" display="https://www.fangraphs.com/players/patrick-wisdom/13602/stats" xr:uid="{FAB1C95C-734D-4E0E-B003-51B2500B64B1}"/>
    <hyperlink ref="B247" r:id="rId246" display="https://www.fangraphs.com/players/kyle-isbel/21614/stats" xr:uid="{9345DEC6-6E70-41EB-8AE1-CE197BB8E7C9}"/>
    <hyperlink ref="B248" r:id="rId247" display="https://www.fangraphs.com/players/garrett-mitchell/27555/stats" xr:uid="{114902D9-F814-44AF-AEA9-289AE8F69352}"/>
    <hyperlink ref="B249" r:id="rId248" display="https://www.fangraphs.com/players/jurickson-profar/10815/stats" xr:uid="{73646C73-379B-4265-B88D-03F73BF14721}"/>
    <hyperlink ref="B250" r:id="rId249" display="https://www.fangraphs.com/players/cj-cron/12546/stats" xr:uid="{452827E0-98B4-4F26-AB63-1D4BC628129E}"/>
    <hyperlink ref="B251" r:id="rId250" display="https://www.fangraphs.com/players/masyn-winn/27479/stats" xr:uid="{61225DDD-74B4-4C90-8574-AC06C6F1494D}"/>
    <hyperlink ref="B252" r:id="rId251" display="https://www.fangraphs.com/players/aaron-hicks/5297/stats" xr:uid="{D4CEA966-9810-4ED7-9B2A-7B45D4CD8AB2}"/>
    <hyperlink ref="B253" r:id="rId252" display="https://www.fangraphs.com/players/tim-anderson/15172/stats" xr:uid="{551FE389-E17F-4349-A5AF-CD084A98B43E}"/>
    <hyperlink ref="B254" r:id="rId253" display="https://www.fangraphs.com/players/connor-joe/16572/stats" xr:uid="{ECF0443B-2A66-4D95-8529-104848A875C4}"/>
    <hyperlink ref="B255" r:id="rId254" display="https://www.fangraphs.com/players/tyrone-taylor/13675/stats" xr:uid="{7853A3D9-7E93-4B91-A3E6-3F495C252252}"/>
    <hyperlink ref="B256" r:id="rId255" display="https://www.fangraphs.com/players/jackson-merrill/sa3016829/stats" xr:uid="{729F7FD5-8219-4997-AD5F-E554F6AFCABF}"/>
    <hyperlink ref="B257" r:id="rId256" display="https://www.fangraphs.com/players/dj-lemahieu/9874/stats" xr:uid="{0A7BF455-981A-4B51-B64F-99132B65D15B}"/>
    <hyperlink ref="B258" r:id="rId257" display="https://www.fangraphs.com/players/stone-garrett/19273/stats" xr:uid="{5365724E-550A-4D01-BBA0-34F27E442C26}"/>
    <hyperlink ref="B259" r:id="rId258" display="https://www.fangraphs.com/players/hunter-goodman/29715/stats" xr:uid="{0C615A99-CA08-42AD-BF53-E03EBF3318D3}"/>
    <hyperlink ref="B260" r:id="rId259" display="https://www.fangraphs.com/players/esteury-ruiz/21780/stats" xr:uid="{DC70F612-42C5-4620-B168-B99F112EC300}"/>
    <hyperlink ref="B261" r:id="rId260" display="https://www.fangraphs.com/players/dominic-canzone/26438/stats" xr:uid="{7E34E736-01B0-4956-B23C-4CE3D21E0C46}"/>
    <hyperlink ref="B262" r:id="rId261" display="https://www.fangraphs.com/players/whit-merrifield/11281/stats" xr:uid="{C4BAB690-EC9C-4FCB-B1A3-8DA7B3017427}"/>
    <hyperlink ref="B263" r:id="rId262" display="https://www.fangraphs.com/players/cavan-biggio/19252/stats" xr:uid="{8F27CE00-4522-42AD-B44B-2D8B1F531B2A}"/>
    <hyperlink ref="B264" r:id="rId263" display="https://www.fangraphs.com/players/yan-gomes/9627/stats" xr:uid="{D4235AD0-480E-4006-818A-5EB1D41B18FD}"/>
    <hyperlink ref="B265" r:id="rId264" display="https://www.fangraphs.com/players/maikel-garcia/22715/stats" xr:uid="{2030FED6-CBAF-42E4-9BBC-F2BE8CF37335}"/>
    <hyperlink ref="B266" r:id="rId265" display="https://www.fangraphs.com/players/geraldo-perdomo/22799/stats" xr:uid="{657F77B8-95ED-4181-A5D8-4C8A01E53975}"/>
    <hyperlink ref="B267" r:id="rId266" display="https://www.fangraphs.com/players/edward-olivares/19698/stats" xr:uid="{1530601F-9915-4284-AB11-D9430CA05634}"/>
    <hyperlink ref="B268" r:id="rId267" display="https://www.fangraphs.com/players/jake-meyers/20308/stats" xr:uid="{23E66141-25F6-41A2-8BED-ADA2ADE75844}"/>
    <hyperlink ref="B269" r:id="rId268" display="https://www.fangraphs.com/players/amed-rosario/15518/stats" xr:uid="{D676A4C0-ACAE-49C2-99BE-CA7261A3FFD4}"/>
    <hyperlink ref="B270" r:id="rId269" display="https://www.fangraphs.com/players/connor-wong/19896/stats" xr:uid="{A4C92017-1923-41A1-97DD-D9CD46D01E39}"/>
    <hyperlink ref="B271" r:id="rId270" display="https://www.fangraphs.com/players/jonathan-aranda/21837/stats" xr:uid="{7F5FA1D8-D0AE-4495-8B49-6A188154844A}"/>
    <hyperlink ref="B272" r:id="rId271" display="https://www.fangraphs.com/players/brice-turang/22186/stats" xr:uid="{8DE40198-4562-4654-A562-5DFC960BF926}"/>
    <hyperlink ref="B273" r:id="rId272" display="https://www.fangraphs.com/players/rene-pinto/19859/stats" xr:uid="{C0A72EE8-6736-4032-9F58-7B2F69F58E58}"/>
    <hyperlink ref="B274" r:id="rId273" display="https://www.fangraphs.com/players/randal-grichuk/10243/stats" xr:uid="{6C043DBF-DED5-4A8B-97BC-F0BB42E5EAA5}"/>
    <hyperlink ref="B275" r:id="rId274" display="https://www.fangraphs.com/players/enrique-hernandez/10472/stats" xr:uid="{A1BB8B29-67EF-4B01-A51B-EF577971CDD5}"/>
    <hyperlink ref="B276" r:id="rId275" display="https://www.fangraphs.com/players/kevin-kiermaier/11038/stats" xr:uid="{8D346106-1A2D-469E-AB61-DF983637BEAD}"/>
    <hyperlink ref="B277" r:id="rId276" display="https://www.fangraphs.com/players/luis-urias/16622/stats" xr:uid="{BA621866-6A19-41CB-AEF6-3A5B1B4D75CA}"/>
    <hyperlink ref="B278" r:id="rId277" display="https://www.fangraphs.com/players/ezequiel-duran/23733/stats" xr:uid="{D30F0877-25DB-44F2-9139-65EFB401F7D9}"/>
    <hyperlink ref="B279" r:id="rId278" display="https://www.fangraphs.com/players/manuel-margot/14712/stats" xr:uid="{88DF960B-2FDA-40F9-833B-2748FE9761E0}"/>
    <hyperlink ref="B280" r:id="rId279" display="https://www.fangraphs.com/players/mark-vientos/22184/stats" xr:uid="{E6EC387A-DE1B-4B10-93A0-C56010FA8531}"/>
    <hyperlink ref="B281" r:id="rId280" display="https://www.fangraphs.com/players/drew-waters/20505/stats" xr:uid="{6BBCA173-7792-4F4D-BBC8-79CD8F5EC536}"/>
    <hyperlink ref="B282" r:id="rId281" display="https://www.fangraphs.com/players/brett-baty/26123/stats" xr:uid="{7932A6A6-BD83-44FD-9B56-4E3215D78F24}"/>
    <hyperlink ref="B283" r:id="rId282" display="https://www.fangraphs.com/players/patrick-bailey/27478/stats" xr:uid="{CAB4835C-06FB-4172-80CD-44B92509730A}"/>
    <hyperlink ref="B284" r:id="rId283" display="https://www.fangraphs.com/players/liover-peguero/24273/stats" xr:uid="{96DF4053-9460-4182-AF64-55463BAC73ED}"/>
    <hyperlink ref="B285" r:id="rId284" display="https://www.fangraphs.com/players/dominic-fletcher/26149/stats" xr:uid="{45157D40-4E20-4E56-8C7C-D6393E44BCF0}"/>
    <hyperlink ref="B286" r:id="rId285" display="https://www.fangraphs.com/players/jo-adell/20220/stats" xr:uid="{B69801DD-84AA-4588-B9C9-95432FF76F30}"/>
    <hyperlink ref="B287" r:id="rId286" display="https://www.fangraphs.com/players/luis-matos/26467/stats" xr:uid="{9CAB97F6-1055-4EA1-B248-948C2954DD4A}"/>
    <hyperlink ref="B288" r:id="rId287" display="https://www.fangraphs.com/players/mike-tauchman/15274/stats" xr:uid="{FF407D6A-6AF7-4031-AB0E-A9D07BC9B09D}"/>
    <hyperlink ref="B289" r:id="rId288" display="https://www.fangraphs.com/players/gavin-sheets/19901/stats" xr:uid="{821B0374-B829-4F82-B581-230A31DA727F}"/>
    <hyperlink ref="B290" r:id="rId289" display="https://www.fangraphs.com/players/pete-crow-armstrong/27769/stats" xr:uid="{D830E44B-B9EA-47C2-B1C0-5700F9CFC1C2}"/>
    <hyperlink ref="B291" r:id="rId290" display="https://www.fangraphs.com/players/jon-berti/12037/stats" xr:uid="{268EE1A9-0046-48E4-BA25-F06E9AA8BA6E}"/>
    <hyperlink ref="B292" r:id="rId291" display="https://www.fangraphs.com/players/avisail-garcia/5760/stats" xr:uid="{0D0EFD13-6001-4DDD-BC96-7BAE4639656A}"/>
    <hyperlink ref="B293" r:id="rId292" display="https://www.fangraphs.com/players/heston-kjerstad/31166/stats" xr:uid="{B11A833B-E6EE-4D19-A4D3-4D89636AB9F3}"/>
    <hyperlink ref="B294" r:id="rId293" display="https://www.fangraphs.com/players/lawrence-butler/22542/stats" xr:uid="{9AA0FCA1-DB98-44E1-AE72-4F88FFE97148}"/>
    <hyperlink ref="B295" r:id="rId294" display="https://www.fangraphs.com/players/austin-slater/16153/stats" xr:uid="{D5657AA4-E7B0-4322-A449-1996B624DFE6}"/>
    <hyperlink ref="B296" r:id="rId295" display="https://www.fangraphs.com/players/garrett-cooper/15279/stats" xr:uid="{0A76489C-7BB6-45C8-909B-EECBF6E3434C}"/>
    <hyperlink ref="B297" r:id="rId296" display="https://www.fangraphs.com/players/joey-wiemer/27690/stats" xr:uid="{68641D53-DE31-4FCD-A36A-810B81DEA8D2}"/>
    <hyperlink ref="B298" r:id="rId297" display="https://www.fangraphs.com/players/robbie-grossman/5254/stats" xr:uid="{14031731-4504-4418-9D8B-FADC19F6D18D}"/>
    <hyperlink ref="B299" r:id="rId298" display="https://www.fangraphs.com/players/jordan-lawlar/29976/stats" xr:uid="{F84E2A35-B023-426E-84F3-FFD23BAF1620}"/>
    <hyperlink ref="B300" r:id="rId299" display="https://www.fangraphs.com/players/jake-bauers/15194/stats" xr:uid="{0516F487-E073-47C6-94E1-D60148957878}"/>
    <hyperlink ref="B301" r:id="rId300" display="https://www.fangraphs.com/players/akil-baddoo/22168/stats" xr:uid="{4D1457B4-F793-4359-B872-85CC521CF78B}"/>
    <hyperlink ref="B302" r:id="rId301" display="https://www.fangraphs.com/players/willi-castro/17338/stats" xr:uid="{B9708664-1335-44E0-88E6-C7CF39D453F5}"/>
    <hyperlink ref="B303" r:id="rId302" display="https://www.fangraphs.com/players/zach-mckinstry/19392/stats" xr:uid="{9FF9CAAF-8FC1-4BE5-8C59-9E364096694A}"/>
    <hyperlink ref="B304" r:id="rId303" display="https://www.fangraphs.com/players/brayan-rocchio/23690/stats" xr:uid="{DEA8322C-785C-4998-8179-DE94EB325AA3}"/>
    <hyperlink ref="B305" r:id="rId304" display="https://www.fangraphs.com/players/marco-luciano/25616/stats" xr:uid="{4C7BC579-112A-49AE-BB46-4838ACB57FC1}"/>
    <hyperlink ref="B306" r:id="rId305" display="https://www.fangraphs.com/players/christian-bethancourt/10028/stats" xr:uid="{4FC46823-1BE5-46A9-8008-B97742DD5A55}"/>
    <hyperlink ref="B307" r:id="rId306" display="https://www.fangraphs.com/players/joey-votto/4314/stats" xr:uid="{855F1B23-BEA7-4DC0-A1CD-571233C08314}"/>
    <hyperlink ref="B308" r:id="rId307" display="https://www.fangraphs.com/players/paul-dejong/18015/stats" xr:uid="{DE982B3E-1387-4FC4-A818-ABE1DD644F17}"/>
    <hyperlink ref="B309" r:id="rId308" display="https://www.fangraphs.com/players/gabriel-arias/22563/stats" xr:uid="{F1537869-316C-430B-83AC-C9FB984506F8}"/>
    <hyperlink ref="B310" r:id="rId309" display="https://www.fangraphs.com/players/johan-rojas/24336/stats" xr:uid="{0A6C19DF-93FD-4E86-8385-577F68AC7663}"/>
    <hyperlink ref="B311" r:id="rId310" display="https://www.fangraphs.com/players/joey-ortiz/25493/stats" xr:uid="{C99A741F-10D0-4530-BB79-032D00A139FE}"/>
    <hyperlink ref="B312" r:id="rId311" display="https://www.fangraphs.com/players/colton-cowser/29591/stats" xr:uid="{37CB26FA-24A6-4903-B700-59DA6801CAAF}"/>
    <hyperlink ref="B313" r:id="rId312" display="https://www.fangraphs.com/players/mauricio-dubon/16530/stats" xr:uid="{1D772C81-2A89-49D2-AD6F-83461BD37B70}"/>
    <hyperlink ref="B314" r:id="rId313" display="https://www.fangraphs.com/players/andy-ibanez/18819/stats" xr:uid="{6E1607B2-55C7-4B37-9A90-5A22D0BD9272}"/>
    <hyperlink ref="B315" r:id="rId314" display="https://www.fangraphs.com/players/nick-gordon/16337/stats" xr:uid="{EE7AB4EF-0652-4B3A-AAAA-C934EDF760A7}"/>
    <hyperlink ref="B316" r:id="rId315" display="https://www.fangraphs.com/players/estevan-florial/19151/stats" xr:uid="{1D1752BC-14AB-4CDF-B6DF-86AC95BE658D}"/>
    <hyperlink ref="B317" r:id="rId316" display="https://www.fangraphs.com/players/alec-burleson/27615/stats" xr:uid="{6B914E53-D8A5-458D-B334-2962395C0F05}"/>
    <hyperlink ref="B318" r:id="rId317" display="https://www.fangraphs.com/players/stuart-fairchild/20321/stats" xr:uid="{2BB08284-5CFB-4498-874D-CEAC862D7E46}"/>
    <hyperlink ref="B319" r:id="rId318" display="https://www.fangraphs.com/players/kyle-farmer/14813/stats" xr:uid="{115BE8E5-C3DF-4F04-9339-7D456EDB12EA}"/>
    <hyperlink ref="B320" r:id="rId319" display="https://www.fangraphs.com/players/tom-murphy/13499/stats" xr:uid="{4E1AC3CD-2761-4CD3-9673-48BB5D870EB3}"/>
    <hyperlink ref="B321" r:id="rId320" display="https://www.fangraphs.com/players/nick-pratto/22117/stats" xr:uid="{E32F11EF-A553-4421-84A0-E32E2128A059}"/>
    <hyperlink ref="B322" r:id="rId321" display="https://www.fangraphs.com/players/yasmani-grandal/11368/stats" xr:uid="{44A7DDC5-AB5B-4806-9FB9-18BCB0CBF403}"/>
    <hyperlink ref="B323" r:id="rId322" display="https://www.fangraphs.com/players/donovan-solano/8623/stats" xr:uid="{C8A95418-B077-47C7-B97C-18B26A63A087}"/>
    <hyperlink ref="B324" r:id="rId323" display="https://www.fangraphs.com/players/victor-robles/18363/stats" xr:uid="{751E11A5-CF9E-4378-913A-D712EF608CE0}"/>
    <hyperlink ref="B325" r:id="rId324" display="https://www.fangraphs.com/players/trevor-larnach/21501/stats" xr:uid="{646CBE93-0396-4387-883E-4402A698E180}"/>
    <hyperlink ref="B326" r:id="rId325" display="https://www.fangraphs.com/players/nick-fortes/21538/stats" xr:uid="{BCB59AEA-C5FE-4DB7-A4AA-24F6630F0B8B}"/>
    <hyperlink ref="B327" r:id="rId326" display="https://www.fangraphs.com/players/miguel-amaya/21693/stats" xr:uid="{2A75FEED-1A6F-4B78-8125-9FE55A1DF1F2}"/>
    <hyperlink ref="B328" r:id="rId327" display="https://www.fangraphs.com/players/david-peralta/2136/stats" xr:uid="{FCECA889-1412-42B8-A3A0-816CAEBD74D7}"/>
    <hyperlink ref="B329" r:id="rId328" display="https://www.fangraphs.com/players/freddy-fermin/21840/stats" xr:uid="{F2EBD7E6-103D-4FA0-A8A9-1F5CE01857DF}"/>
    <hyperlink ref="B330" r:id="rId329" display="https://www.fangraphs.com/players/adam-frazier/15223/stats" xr:uid="{158FC98E-7435-493A-BE3B-E99EF1EFEA7D}"/>
    <hyperlink ref="B331" r:id="rId330" display="https://www.fangraphs.com/players/ramon-urias/18795/stats" xr:uid="{F38968DB-442D-40B6-9E0C-F7C6462FC086}"/>
    <hyperlink ref="B332" r:id="rId331" display="https://www.fangraphs.com/players/dj-stewart/17766/stats" xr:uid="{663D8288-5587-4434-B4BC-758E8FAF046F}"/>
    <hyperlink ref="B333" r:id="rId332" display="https://www.fangraphs.com/players/rob-refsnyder/13770/stats" xr:uid="{45D8B0F3-F2D8-4153-8795-0742F1C083BA}"/>
    <hyperlink ref="B334" r:id="rId333" display="https://www.fangraphs.com/players/miguel-andujar/15878/stats" xr:uid="{012092BC-BF4B-45BF-BAF6-9C456279D7A0}"/>
    <hyperlink ref="B335" r:id="rId334" display="https://www.fangraphs.com/players/victor-caratini/14968/stats" xr:uid="{EC82BE6B-8B9A-47D2-BEF2-B27A59D14372}"/>
    <hyperlink ref="B336" r:id="rId335" display="https://www.fangraphs.com/players/jose-caballero/23401/stats" xr:uid="{ED8CE3EC-E748-4954-8B08-54ABD0D5F93F}"/>
    <hyperlink ref="B337" r:id="rId336" display="https://www.fangraphs.com/players/curtis-mead/23986/stats" xr:uid="{D2327035-F810-4500-9A48-E7361F6DBB4A}"/>
    <hyperlink ref="B338" r:id="rId337" display="https://www.fangraphs.com/players/matt-vierling/21558/stats" xr:uid="{28C9085E-693A-4A28-B892-D1ECDA12DEC6}"/>
    <hyperlink ref="B339" r:id="rId338" display="https://www.fangraphs.com/players/jake-mccarthy/21622/stats" xr:uid="{F0DA1469-71C4-4153-845C-44D3976BB548}"/>
    <hyperlink ref="B340" r:id="rId339" display="https://www.fangraphs.com/players/will-brennan/25660/stats" xr:uid="{3AF6CD01-8A28-4E81-8CA3-FECBBBA96530}"/>
    <hyperlink ref="B341" r:id="rId340" display="https://www.fangraphs.com/players/miguel-vargas/20178/stats" xr:uid="{F95E6B2E-CC09-4CE2-8E8E-846805BCB3D9}"/>
    <hyperlink ref="B342" r:id="rId341" display="https://www.fangraphs.com/players/harold-ramirez/14387/stats" xr:uid="{2EA2DC51-9E6C-464B-82FB-A26CF27437C4}"/>
    <hyperlink ref="B343" r:id="rId342" display="https://www.fangraphs.com/players/jasson-dominguez/28080/stats" xr:uid="{646CEF06-ABA9-4618-8D20-77A4B5AE0BFE}"/>
    <hyperlink ref="B344" r:id="rId343" display="https://www.fangraphs.com/players/ivan-herrera/20599/stats" xr:uid="{B9278FB1-FF2E-419B-AFDE-C49A6FCA67DB}"/>
    <hyperlink ref="B345" r:id="rId344" display="https://www.fangraphs.com/players/josh-rojas/19734/stats" xr:uid="{81BB5F2D-5A1E-4F9C-A616-E03B26EBA69D}"/>
    <hyperlink ref="B346" r:id="rId345" display="https://www.fangraphs.com/players/sam-hilliard/17954/stats" xr:uid="{62650F4D-D1BC-46A8-8718-E795431366B4}"/>
    <hyperlink ref="B347" r:id="rId346" display="https://www.fangraphs.com/players/brandon-crawford/5343/stats" xr:uid="{6D9808E5-0410-4860-AC50-5D86E4143A19}"/>
    <hyperlink ref="B348" r:id="rId347" display="https://www.fangraphs.com/players/dylan-moore/18042/stats" xr:uid="{0FD242C3-B352-4866-8988-5D519D58342F}"/>
    <hyperlink ref="B349" r:id="rId348" display="https://www.fangraphs.com/players/gio-urshela/10681/stats" xr:uid="{9A1E4D9C-1C87-4A03-AA69-64C508B5348D}"/>
    <hyperlink ref="B350" r:id="rId349" display="https://www.fangraphs.com/players/jonny-deluca/26365/stats" xr:uid="{16D3FC77-21ED-4653-A165-E753EF269B15}"/>
    <hyperlink ref="B351" r:id="rId350" display="https://www.fangraphs.com/players/justin-foscue/sa3014527/stats" xr:uid="{0B446DA8-B09B-44D2-8FBC-342FABB0EAAA}"/>
    <hyperlink ref="B352" r:id="rId351" display="https://www.fangraphs.com/players/jesse-winker/13590/stats" xr:uid="{B4AC2DE5-F5D2-4372-9D7C-F936F5F0F6E4}"/>
    <hyperlink ref="B353" r:id="rId352" display="https://www.fangraphs.com/players/andruw-monasterio/19455/stats" xr:uid="{446CA114-1E45-49C4-BAA1-CD561E8C3778}"/>
    <hyperlink ref="B354" r:id="rId353" display="https://www.fangraphs.com/players/kevin-pillar/12434/stats" xr:uid="{437E92FA-DF40-48F0-8B45-DFFDFA3B04E8}"/>
    <hyperlink ref="B355" r:id="rId354" display="https://www.fangraphs.com/players/tyler-soderstrom/27467/stats" xr:uid="{CEEF18C3-0148-4AAA-B0DA-CCCF3D2ADF8E}"/>
    <hyperlink ref="B356" r:id="rId355" display="https://www.fangraphs.com/players/ji-man-choi/5452/stats" xr:uid="{6C158124-8BCB-4700-92F6-40A5C5452094}"/>
    <hyperlink ref="B357" r:id="rId356" display="https://www.fangraphs.com/players/richie-palacios/24589/stats" xr:uid="{68E73329-8AC5-4AD8-A524-AE66891110D4}"/>
    <hyperlink ref="B358" r:id="rId357" display="https://www.fangraphs.com/players/kyle-higashioka/5517/stats" xr:uid="{8780FB30-4B35-4D27-9F77-C5E355CD6D8D}"/>
    <hyperlink ref="B359" r:id="rId358" display="https://www.fangraphs.com/players/jakob-marsee/sa3019868/stats" xr:uid="{380D7546-42D4-4EFE-BC0D-7CBDABD96A6B}"/>
    <hyperlink ref="B360" r:id="rId359" display="https://www.fangraphs.com/players/nick-senzel/19293/stats" xr:uid="{6F625190-A3CA-46B0-9FE7-FB4F75BB8BE8}"/>
    <hyperlink ref="B361" r:id="rId360" display="https://www.fangraphs.com/players/josh-palacios/19818/stats" xr:uid="{F872CF3A-0C00-435D-91F3-C22A94113153}"/>
    <hyperlink ref="B362" r:id="rId361" display="https://www.fangraphs.com/players/martin-maldonado/6887/stats" xr:uid="{403D861D-B231-4F42-8D00-EE6390459A01}"/>
    <hyperlink ref="B363" r:id="rId362" display="https://www.fangraphs.com/players/carson-kelly/13620/stats" xr:uid="{3E2335F4-BCFA-4B14-A7EB-04682FADA1EF}"/>
    <hyperlink ref="B364" r:id="rId363" display="https://www.fangraphs.com/players/max-stassi/10059/stats" xr:uid="{54757664-6070-4171-8B58-D6CF9900D668}"/>
    <hyperlink ref="B365" r:id="rId364" display="https://www.fangraphs.com/players/matt-mervis/27845/stats" xr:uid="{62FC72A0-7BE0-427E-BA64-EBF84B715CC3}"/>
    <hyperlink ref="B366" r:id="rId365" display="https://www.fangraphs.com/players/colson-montgomery/sa3017170/stats" xr:uid="{005B395C-E777-4A8E-8B65-47DFC1BBA23A}"/>
    <hyperlink ref="B367" r:id="rId366" display="https://www.fangraphs.com/players/lenyn-sosa/22896/stats" xr:uid="{5DC5C09B-9E3A-4EC8-BC0F-3ED97B98CD17}"/>
    <hyperlink ref="B368" r:id="rId367" display="https://www.fangraphs.com/players/jose-trevino/16725/stats" xr:uid="{FE848315-1CDC-450A-8FF2-C6DBA58DF6F9}"/>
    <hyperlink ref="B369" r:id="rId368" display="https://www.fangraphs.com/players/jared-triolo/25807/stats" xr:uid="{D4F96A4E-7C93-40C3-B9C6-8DD6D60D707E}"/>
    <hyperlink ref="B370" r:id="rId369" display="https://www.fangraphs.com/players/myles-straw/17620/stats" xr:uid="{157A6F55-3320-443E-BF88-D112F1B50F54}"/>
    <hyperlink ref="B371" r:id="rId370" display="https://www.fangraphs.com/players/darell-hernaiz/sa3011309/stats" xr:uid="{4ED376AF-FB9C-4923-A918-E4D1FEC1BF12}"/>
    <hyperlink ref="B372" r:id="rId371" display="https://www.fangraphs.com/players/bobby-dalbec/19966/stats" xr:uid="{5A2D69F1-F814-4D75-9050-325608E2A0AF}"/>
    <hyperlink ref="B373" r:id="rId372" display="https://www.fangraphs.com/players/luke-maile/13355/stats" xr:uid="{71D5FA65-71D3-4365-B127-F3AE6D26DD22}"/>
    <hyperlink ref="B374" r:id="rId373" display="https://www.fangraphs.com/players/miguel-rojas/7802/stats" xr:uid="{AF4B51D4-A30E-42B3-B5A5-7861572B6F42}"/>
    <hyperlink ref="B375" r:id="rId374" display="https://www.fangraphs.com/players/taylor-walls/22458/stats" xr:uid="{88448DC0-2CBE-410D-B7E4-3244C0B8555F}"/>
    <hyperlink ref="B376" r:id="rId375" display="https://www.fangraphs.com/players/christian-vazquez/9774/stats" xr:uid="{6B9A6309-1427-4453-8869-6A7B7A286D15}"/>
    <hyperlink ref="B377" r:id="rId376" display="https://www.fangraphs.com/players/santiago-espinal/19997/stats" xr:uid="{862FAEA0-899D-41B7-8F19-20F144547C81}"/>
    <hyperlink ref="B378" r:id="rId377" display="https://www.fangraphs.com/players/jorge-mateo/17273/stats" xr:uid="{64F90820-A397-417C-AADD-69AA2A5A329A}"/>
    <hyperlink ref="B379" r:id="rId378" display="https://www.fangraphs.com/players/wil-myers/10047/stats" xr:uid="{21801E87-ED52-4B69-858A-6B8F8FDB3EBB}"/>
    <hyperlink ref="B380" r:id="rId379" display="https://www.fangraphs.com/players/trey-mancini/15149/stats" xr:uid="{B7CC1651-94B6-43B8-AE7E-E9D2A8565953}"/>
    <hyperlink ref="B381" r:id="rId380" display="https://www.fangraphs.com/players/andrew-knizner/19514/stats" xr:uid="{3A4A9B57-61C4-4E5A-90F5-03FD2EFDCCAF}"/>
    <hyperlink ref="B382" r:id="rId381" display="https://www.fangraphs.com/players/matt-thaiss/19318/stats" xr:uid="{47DB4F0F-B7B9-44D9-A91C-0D4AED44258B}"/>
    <hyperlink ref="B383" r:id="rId382" display="https://www.fangraphs.com/players/enmanuel-valdez/21716/stats" xr:uid="{5F92037B-9417-4897-9710-E0568A422773}"/>
    <hyperlink ref="B384" r:id="rId383" display="https://www.fangraphs.com/players/aj-pollock/9256/stats" xr:uid="{6D61F15C-4835-4F36-89C9-269B1F61DFD2}"/>
    <hyperlink ref="B385" r:id="rId384" display="https://www.fangraphs.com/players/riley-adams/19864/stats" xr:uid="{CC9605C1-D27E-427C-88F6-C8ED2A16AA74}"/>
    <hyperlink ref="B386" r:id="rId385" display="https://www.fangraphs.com/players/alexander-canario/22842/stats" xr:uid="{8BCA3A7F-B2FE-415F-8109-5AE22D18781A}"/>
    <hyperlink ref="B387" r:id="rId386" display="https://www.fangraphs.com/players/james-wood/sa3016870/stats" xr:uid="{8215B220-6F31-4412-BF05-532BB3E95CC5}"/>
    <hyperlink ref="B388" r:id="rId387" display="https://www.fangraphs.com/players/james-mccann/12859/stats" xr:uid="{6E322589-D767-4E2C-8542-AFB7063B2DB3}"/>
    <hyperlink ref="B389" r:id="rId388" display="https://www.fangraphs.com/players/nick-martini/12005/stats" xr:uid="{CC06F03A-A3CA-4141-806A-9B1D63A49184}"/>
    <hyperlink ref="B390" r:id="rId389" display="https://www.fangraphs.com/players/oswaldo-cabrera/21707/stats" xr:uid="{D7DE578B-8506-4710-AD4F-51634B1E42FB}"/>
    <hyperlink ref="B391" r:id="rId390" display="https://www.fangraphs.com/players/dominic-smith/15653/stats" xr:uid="{6E3C6EA4-5CB3-46FD-8D55-41C2FE05ABB6}"/>
    <hyperlink ref="B392" r:id="rId391" display="https://www.fangraphs.com/players/kole-calhoun/11200/stats" xr:uid="{4F018B6E-06EE-4A7B-8C4F-57237BBE5F85}"/>
    <hyperlink ref="B393" r:id="rId392" display="https://www.fangraphs.com/players/alex-call/19296/stats" xr:uid="{F371DC3B-9840-4688-A236-1780864EFAAA}"/>
    <hyperlink ref="B394" r:id="rId393" display="https://www.fangraphs.com/players/omar-narvaez/13338/stats" xr:uid="{C57025B4-B0DE-4405-8ADA-BE5ED06D977F}"/>
    <hyperlink ref="B395" r:id="rId394" display="https://www.fangraphs.com/players/noelvi-marte/26517/stats" xr:uid="{BBB009FA-2663-4BDE-A26E-94A373756C15}"/>
    <hyperlink ref="B396" r:id="rId395" display="https://www.fangraphs.com/players/adalberto-mondesi/13769/stats" xr:uid="{CBAE5D75-C70C-4462-A48D-0380BDE7310B}"/>
    <hyperlink ref="B397" r:id="rId396" display="https://www.fangraphs.com/players/rougned-odor/12282/stats" xr:uid="{CB90AB7A-8670-4877-BFBC-8DE5856F716D}"/>
    <hyperlink ref="B398" r:id="rId397" display="https://www.fangraphs.com/players/jared-walsh/18607/stats" xr:uid="{D0FE6077-8A34-4015-8484-F4248CA66E79}"/>
    <hyperlink ref="B399" r:id="rId398" display="https://www.fangraphs.com/players/austin-meadows/15672/stats" xr:uid="{461CD485-C643-4845-BA34-57B876455820}"/>
    <hyperlink ref="B400" r:id="rId399" display="https://www.fangraphs.com/players/jake-cave/14477/stats" xr:uid="{67AF71C0-1446-4302-BF11-753B10878360}"/>
    <hyperlink ref="B401" r:id="rId400" display="https://www.fangraphs.com/players/ji-hwan-bae/23818/stats" xr:uid="{5E8EB0FC-3990-496A-B750-62CAC15FF9FD}"/>
    <hyperlink ref="B402" r:id="rId401" display="https://www.fangraphs.com/players/garrett-hampson/19262/stats" xr:uid="{9FB49A1D-2F69-43BE-A96F-C5CC5B5C1763}"/>
    <hyperlink ref="B403" r:id="rId402" display="https://www.fangraphs.com/players/aledmys-diaz/15937/stats" xr:uid="{70FC523D-D4FC-457C-BD29-530756A97565}"/>
    <hyperlink ref="B404" r:id="rId403" display="https://www.fangraphs.com/players/alex-jackson/17276/stats" xr:uid="{5252EE0E-9830-4B98-8F51-73B549741A29}"/>
    <hyperlink ref="B405" r:id="rId404" display="https://www.fangraphs.com/players/josh-smith/26396/stats" xr:uid="{FE2FE129-3F96-4DD5-B835-E00D8C5ECF4B}"/>
    <hyperlink ref="B406" r:id="rId405" display="https://www.fangraphs.com/players/luke-voit/14811/stats" xr:uid="{9D25C904-BE3E-4318-9157-5779CA4054AB}"/>
    <hyperlink ref="B407" r:id="rId406" display="https://www.fangraphs.com/players/oscar-colas/30162/stats" xr:uid="{35975ADF-CF29-4026-A5F4-8E9CD0A9E9E7}"/>
    <hyperlink ref="B408" r:id="rId407" display="https://www.fangraphs.com/players/jon-singleton/10441/stats" xr:uid="{6BEF37B6-8DE8-47BC-9183-2474099B0E94}"/>
    <hyperlink ref="B409" r:id="rId408" display="https://www.fangraphs.com/players/nick-gonzales/27490/stats" xr:uid="{D48465CF-F364-4E88-8F5C-F69464259181}"/>
    <hyperlink ref="B410" r:id="rId409" display="https://www.fangraphs.com/players/tyler-black/sa3017623/stats" xr:uid="{2E76802F-836C-44D6-B5B1-4CB25BEC987E}"/>
    <hyperlink ref="B411" r:id="rId410" display="https://www.fangraphs.com/players/orelvis-martinez/sa3010692/stats" xr:uid="{FEFAFCD6-DB9F-4B06-A59A-47EF864759E7}"/>
    <hyperlink ref="B412" r:id="rId411" display="https://www.fangraphs.com/players/michael-toglia/25845/stats" xr:uid="{FBC96035-9690-4830-A130-4EB0A5B56F3C}"/>
    <hyperlink ref="B413" r:id="rId412" display="https://www.fangraphs.com/players/corey-dickerson/10762/stats" xr:uid="{DB2ADA03-33B7-4082-A838-50D73D393853}"/>
    <hyperlink ref="B414" r:id="rId413" display="https://www.fangraphs.com/players/joey-wendle/13853/stats" xr:uid="{1DD5C583-9BC2-491C-ADE3-66DDEB3CEF83}"/>
    <hyperlink ref="B415" r:id="rId414" display="https://www.fangraphs.com/players/nicky-lopez/19339/stats" xr:uid="{A0165E9C-3CBA-40D3-9C0D-8913F1395521}"/>
    <hyperlink ref="B416" r:id="rId415" display="https://www.fangraphs.com/players/jacob-stallings/13723/stats" xr:uid="{F0701917-44D6-49F9-B1D3-84B791D4A621}"/>
    <hyperlink ref="B417" r:id="rId416" display="https://www.fangraphs.com/players/owen-miller/24655/stats" xr:uid="{E3F16F82-80C3-4FFB-9716-3FA771A02DBE}"/>
    <hyperlink ref="B418" r:id="rId417" display="https://www.fangraphs.com/players/pavin-smith/19892/stats" xr:uid="{8833DA55-E619-41BF-8B6C-C419148934FF}"/>
    <hyperlink ref="B419" r:id="rId418" display="https://www.fangraphs.com/players/raimel-tapia/14350/stats" xr:uid="{B50148FE-2B77-48F0-A2AD-5F5452CAC3AF}"/>
    <hyperlink ref="B420" r:id="rId419" display="https://www.fangraphs.com/players/jose-azocar/18821/stats" xr:uid="{51F083B9-3147-41C6-8EA1-BC485CD95714}"/>
    <hyperlink ref="B421" r:id="rId420" display="https://www.fangraphs.com/players/franmil-reyes/14566/stats" xr:uid="{39F3D235-A0BA-4F6C-BCDF-2313285C1884}"/>
    <hyperlink ref="B422" r:id="rId421" display="https://www.fangraphs.com/players/kolten-wong/12532/stats" xr:uid="{DD0D59B7-FE47-4228-8C66-3E8DC6AEEF30}"/>
    <hyperlink ref="B423" r:id="rId422" display="https://www.fangraphs.com/players/juan-yepez/18400/stats" xr:uid="{333AAA78-F6AC-4F6F-B860-59F4942071D4}"/>
    <hyperlink ref="B424" r:id="rId423" display="https://www.fangraphs.com/players/sam-haggerty/18054/stats" xr:uid="{C257533A-11F5-4EF6-A055-5162981E7545}"/>
    <hyperlink ref="B425" r:id="rId424" display="https://www.fangraphs.com/players/david-fry/24934/stats" xr:uid="{B68E9CA7-EC89-444D-AB12-E6468A1F38B2}"/>
    <hyperlink ref="B426" r:id="rId425" display="https://www.fangraphs.com/players/travis-jankowski/13768/stats" xr:uid="{B2686A14-50E3-46DB-ACAF-CEAD7150A8B5}"/>
    <hyperlink ref="B427" r:id="rId426" display="https://www.fangraphs.com/players/yuli-gurriel/19198/stats" xr:uid="{DFAD623B-AA87-41FA-BDA1-340DACFE10D9}"/>
    <hyperlink ref="B428" r:id="rId427" display="https://www.fangraphs.com/players/jordan-luplow/16424/stats" xr:uid="{E4AFFBC8-683A-40CF-AE42-7CD9751C5B83}"/>
    <hyperlink ref="B429" r:id="rId428" display="https://www.fangraphs.com/players/alan-trejo/20056/stats" xr:uid="{69A05C15-21FA-4D5C-8E7D-61F7099EC3AD}"/>
    <hyperlink ref="B430" r:id="rId429" display="https://www.fangraphs.com/players/cristian-pache/19948/stats" xr:uid="{150BF02C-B6F5-4F25-A049-55EA20F6B94E}"/>
    <hyperlink ref="B431" r:id="rId430" display="https://www.fangraphs.com/players/austin-barnes/12158/stats" xr:uid="{21323EE4-3070-49C7-AA86-6510A1D03B9E}"/>
    <hyperlink ref="B432" r:id="rId431" display="https://www.fangraphs.com/players/eduardo-escobar/6153/stats" xr:uid="{96439275-D304-45FB-A852-D798EFCCD875}"/>
    <hyperlink ref="B433" r:id="rId432" display="https://www.fangraphs.com/players/cade-marlowe/25505/stats" xr:uid="{FC306CA7-D3C0-4E47-AF48-A7DF99EBF297}"/>
    <hyperlink ref="B434" r:id="rId433" display="https://www.fangraphs.com/players/jace-peterson/12325/stats" xr:uid="{4F7CF7CE-9F17-4F69-BC77-F0C662147BF7}"/>
    <hyperlink ref="B435" r:id="rId434" display="https://www.fangraphs.com/players/franchy-cordero/14567/stats" xr:uid="{D7A692EB-E8A4-4DEA-82B9-ED324354FB12}"/>
    <hyperlink ref="B436" r:id="rId435" display="https://www.fangraphs.com/players/nick-ahmed/12147/stats" xr:uid="{894D17F2-85D5-4A94-BA90-2BF8C06A07F0}"/>
    <hyperlink ref="B437" r:id="rId436" display="https://www.fangraphs.com/players/jesus-aguilar/11342/stats" xr:uid="{34F8C24F-1CA1-487C-91EC-73AA1EE3DDD3}"/>
    <hyperlink ref="B438" r:id="rId437" display="https://www.fangraphs.com/players/corey-julks/20311/stats" xr:uid="{BB5000CE-C70E-4C30-A0A7-B7F0EE318F3E}"/>
    <hyperlink ref="B439" r:id="rId438" display="https://www.fangraphs.com/players/spencer-horwitz/26477/stats" xr:uid="{09781915-2175-4EB1-8BE7-71206C4D5747}"/>
    <hyperlink ref="B440" r:id="rId439" display="https://www.fangraphs.com/players/francisco-mejia/16403/stats" xr:uid="{F6774916-835B-42D5-B4A6-52447D37E2FF}"/>
    <hyperlink ref="B441" r:id="rId440" display="https://www.fangraphs.com/players/blake-sabol/25805/stats" xr:uid="{973A957E-4899-4728-942F-85092E8D5F3F}"/>
    <hyperlink ref="B442" r:id="rId441" display="https://www.fangraphs.com/players/dylan-crews/sa3022882/stats" xr:uid="{3DC9F9D6-86E2-4A91-B77B-97B59774F0DF}"/>
    <hyperlink ref="B443" r:id="rId442" display="https://www.fangraphs.com/players/pablo-reyes/16357/stats" xr:uid="{6178F0C5-EFCA-4C4E-B433-09384C76969B}"/>
    <hyperlink ref="B444" r:id="rId443" display="https://www.fangraphs.com/players/kyle-stowers/26151/stats" xr:uid="{C2BBAF6E-38B7-4DAE-9A8B-C4C6E12278FD}"/>
    <hyperlink ref="B445" r:id="rId444" display="https://www.fangraphs.com/players/reese-mcguire/15674/stats" xr:uid="{1F59C497-D83D-49D1-B95A-A15422A45227}"/>
    <hyperlink ref="B446" r:id="rId445" display="https://www.fangraphs.com/players/rodolfo-castro/21987/stats" xr:uid="{AD97F3AA-BC78-4273-9614-7A3B0230ACB0}"/>
    <hyperlink ref="B447" r:id="rId446" display="https://www.fangraphs.com/players/brooks-lee/sa3019973/stats" xr:uid="{D42091E4-6381-47B1-9639-FC4525161293}"/>
    <hyperlink ref="B448" r:id="rId447" display="https://www.fangraphs.com/players/taylor-trammell/19960/stats" xr:uid="{BD8EF417-E12E-4532-82E4-EB635578A42B}"/>
    <hyperlink ref="B449" r:id="rId448" display="https://www.fangraphs.com/players/dairon-blanco/19779/stats" xr:uid="{3E4A712B-7ECB-47F5-9406-6C5A58D4D594}"/>
    <hyperlink ref="B450" r:id="rId449" display="https://www.fangraphs.com/players/eric-haase/14111/stats" xr:uid="{C1C60617-3125-404E-B1AB-E7DB6697F99A}"/>
    <hyperlink ref="B451" r:id="rId450" display="https://www.fangraphs.com/players/matthew-shaw/sa3022615/stats" xr:uid="{DF7CD47E-74AC-4325-8543-ECFF74F41C06}"/>
    <hyperlink ref="B452" r:id="rId451" display="https://www.fangraphs.com/players/luis-torrens/15905/stats" xr:uid="{2945206F-F666-4039-AC4C-9CC1281F0168}"/>
    <hyperlink ref="B453" r:id="rId452" display="https://www.fangraphs.com/players/tony-kemp/14894/stats" xr:uid="{D94DC641-22E7-4C20-A094-17641966D415}"/>
    <hyperlink ref="B454" r:id="rId453" display="https://www.fangraphs.com/players/luken-baker/21497/stats" xr:uid="{BC296D80-044C-43B7-9C8C-3C7F0ACDDCA5}"/>
    <hyperlink ref="B455" r:id="rId454" display="https://www.fangraphs.com/players/dane-myers/22054/stats" xr:uid="{4EF005B4-1A42-47A8-9300-01D58DF6871D}"/>
    <hyperlink ref="B456" r:id="rId455" display="https://www.fangraphs.com/players/sam-huff/22209/stats" xr:uid="{B2E8230F-178F-4666-9D99-391923430962}"/>
    <hyperlink ref="B457" r:id="rId456" display="https://www.fangraphs.com/players/victor-scott/sa3019838/stats" xr:uid="{4CF4CD66-9EBF-49A0-9BE7-4FEA5281365C}"/>
    <hyperlink ref="B458" r:id="rId457" display="https://www.fangraphs.com/players/trayce-thompson/9952/stats" xr:uid="{6E69117C-FE50-4B8F-B5AF-9CDF34E835F3}"/>
    <hyperlink ref="B459" r:id="rId458" display="https://www.fangraphs.com/players/evan-longoria/9368/stats" xr:uid="{8F4817B7-481B-4B3E-9373-400B8FE71C53}"/>
    <hyperlink ref="B460" r:id="rId459" display="https://www.fangraphs.com/players/nick-loftin/27630/stats" xr:uid="{21068440-7E5A-49F0-8C50-082B4155DAF6}"/>
    <hyperlink ref="B461" r:id="rId460" display="https://www.fangraphs.com/players/harold-castro/14691/stats" xr:uid="{6FABFF41-6CB4-4EF0-BEFF-9ECB1A25BB20}"/>
    <hyperlink ref="B462" r:id="rId461" display="https://www.fangraphs.com/players/jordan-diaz/22650/stats" xr:uid="{213B34B3-0A1A-42E9-AE40-B50CD52A884C}"/>
    <hyperlink ref="B463" r:id="rId462" display="https://www.fangraphs.com/players/michael-chavis/17321/stats" xr:uid="{60E5B658-AD3F-450A-AC5E-B150868BF5C7}"/>
    <hyperlink ref="B464" r:id="rId463" display="https://www.fangraphs.com/players/braden-shewmake/25817/stats" xr:uid="{9BD5A430-364F-4A71-A77E-6B0621F00C7D}"/>
    <hyperlink ref="B465" r:id="rId464" display="https://www.fangraphs.com/players/edmundo-sosa/17022/stats" xr:uid="{7ECD22F0-30F6-4210-958A-DAE9FFA95193}"/>
    <hyperlink ref="B466" r:id="rId465" display="https://www.fangraphs.com/players/nick-allen/22277/stats" xr:uid="{1495AA88-7B0F-402A-9D80-59BFCD73C0B8}"/>
    <hyperlink ref="B467" r:id="rId466" display="https://www.fangraphs.com/players/vidal-brujan/20536/stats" xr:uid="{1DADC971-6B6B-49B0-B763-87838A56C826}"/>
    <hyperlink ref="B468" r:id="rId467" display="https://www.fangraphs.com/players/emmanuel-rivera/19890/stats" xr:uid="{A9AAFC40-9020-4116-BD25-2180B5BEA6CC}"/>
    <hyperlink ref="B469" r:id="rId468" display="https://www.fangraphs.com/players/matt-carpenter/8090/stats" xr:uid="{1F91FB84-BAD2-4ADE-930C-2C42C01674AA}"/>
    <hyperlink ref="B470" r:id="rId469" display="https://www.fangraphs.com/players/graham-pauley/sa3019858/stats" xr:uid="{BE332EA1-BF06-4C6D-9E19-0F7B8A9ADC29}"/>
    <hyperlink ref="B471" r:id="rId470" display="https://www.fangraphs.com/players/isiah-kiner-falefa/16512/stats" xr:uid="{04588FBC-CF86-4366-AE92-33BC59709ED3}"/>
    <hyperlink ref="B472" r:id="rId471" display="https://www.fangraphs.com/players/keston-hiura/20003/stats" xr:uid="{B7C2A390-8293-484F-8993-1F71D1D79697}"/>
    <hyperlink ref="B473" r:id="rId472" display="https://www.fangraphs.com/players/oscar-gonzalez/20970/stats" xr:uid="{3D2117DE-D294-4119-8EDC-E4FA0F13BEEF}"/>
    <hyperlink ref="B474" r:id="rId473" display="https://www.fangraphs.com/players/kyle-garlick/18063/stats" xr:uid="{F4755601-F0B9-4592-85AC-53582A763CAD}"/>
    <hyperlink ref="B475" r:id="rId474" display="https://www.fangraphs.com/players/tyler-gentry/sa3014485/stats" xr:uid="{CA322DA6-048A-4CD4-B83D-538B941F2CBA}"/>
    <hyperlink ref="B476" r:id="rId475" display="https://www.fangraphs.com/players/ben-gamel/12160/stats" xr:uid="{6EFB5EE7-48EE-4E58-A3DA-A0B4FE09D344}"/>
    <hyperlink ref="B477" r:id="rId476" display="https://www.fangraphs.com/players/jonathan-schoop/11265/stats" xr:uid="{C2B4BFF7-5AAA-4382-B3CE-81BC8A094012}"/>
    <hyperlink ref="B478" r:id="rId477" display="https://www.fangraphs.com/players/garrett-stubbs/18067/stats" xr:uid="{14CE2403-62BE-4DD6-B6F1-133B4F89D9FD}"/>
    <hyperlink ref="B479" r:id="rId478" display="https://www.fangraphs.com/players/yu-chang/14773/stats" xr:uid="{DD0282BB-5D2A-463C-B723-B5435B6BBAE2}"/>
    <hyperlink ref="B480" r:id="rId479" display="https://www.fangraphs.com/players/kyle-lewis/19508/stats" xr:uid="{EAAD1921-D874-4D5E-AEDE-671368C16F2F}"/>
    <hyperlink ref="B481" r:id="rId480" display="https://www.fangraphs.com/players/miguel-sano/12164/stats" xr:uid="{3BBA5654-FDCE-4673-AF3E-8D95D99AEF8C}"/>
    <hyperlink ref="B482" r:id="rId481" display="https://www.fangraphs.com/players/kody-clemens/20572/stats" xr:uid="{6AF50ECA-3147-42B8-827E-DA55DEA854A3}"/>
    <hyperlink ref="B483" r:id="rId482" display="https://www.fangraphs.com/players/nick-madrigal/20521/stats" xr:uid="{22D59E9C-7EE9-4F4C-90BC-5B01C98BB2BA}"/>
    <hyperlink ref="B484" r:id="rId483" display="https://www.fangraphs.com/players/seby-zavala/18887/stats" xr:uid="{94A80EC2-F92F-481A-B9D5-0E0CB9EA0D9F}"/>
    <hyperlink ref="B485" r:id="rId484" display="https://www.fangraphs.com/players/darin-ruf/9929/stats" xr:uid="{CB460A58-0C9D-40FB-8C9D-17F81B86E8B9}"/>
    <hyperlink ref="B486" r:id="rId485" display="https://www.fangraphs.com/players/alfonso-rivas/21560/stats" xr:uid="{F840EDB0-4821-47B0-9739-5B07BBABB930}"/>
    <hyperlink ref="B487" r:id="rId486" display="https://www.fangraphs.com/players/darick-hall/19717/stats" xr:uid="{BE9E40A7-498A-4302-B941-4A34F13B24E7}"/>
    <hyperlink ref="B488" r:id="rId487" display="https://www.fangraphs.com/players/brett-phillips/14735/stats" xr:uid="{E85BD7CF-69D2-4810-9ED5-D722128FF893}"/>
    <hyperlink ref="B489" r:id="rId488" display="https://www.fangraphs.com/players/david-fletcher/17992/stats" xr:uid="{191C075E-CFFA-4F39-BF77-5758BE542B52}"/>
    <hyperlink ref="B490" r:id="rId489" display="https://www.fangraphs.com/players/troy-johnston/sa3010899/stats" xr:uid="{B370441A-A83C-4F79-A566-9464B681F185}"/>
    <hyperlink ref="B491" r:id="rId490" display="https://www.fangraphs.com/players/joey-bart/21524/stats" xr:uid="{BE0AC550-F88C-42FD-8151-D57BD1649B09}"/>
    <hyperlink ref="B492" r:id="rId491" display="https://www.fangraphs.com/players/eguy-rosario/19964/stats" xr:uid="{C7316248-A7B8-480C-8936-1D48B6BD56F4}"/>
    <hyperlink ref="B493" r:id="rId492" display="https://www.fangraphs.com/players/elvis-andrus/8709/stats" xr:uid="{84FBF520-7B6A-400E-9B7B-31C087FC7EC3}"/>
    <hyperlink ref="B494" r:id="rId493" display="https://www.fangraphs.com/players/ernie-clement/20352/stats" xr:uid="{3BE5B59B-A7D3-4910-9131-3547C8E96293}"/>
    <hyperlink ref="B495" r:id="rId494" display="https://www.fangraphs.com/players/tyler-naquin/13359/stats" xr:uid="{81496220-F26C-406E-BB7E-9D4C9364FA38}"/>
    <hyperlink ref="B496" r:id="rId495" display="https://www.fangraphs.com/players/calvin-mitchell/22169/stats" xr:uid="{F2EEC958-4A59-40AE-9E61-6503808BF6F4}"/>
    <hyperlink ref="B497" r:id="rId496" display="https://www.fangraphs.com/players/xavier-edwards/22266/stats" xr:uid="{9123CEB0-B459-4A0E-9C25-952E70EAD19A}"/>
    <hyperlink ref="B498" r:id="rId497" display="https://www.fangraphs.com/players/billy-mckinney/15654/stats" xr:uid="{74F7B6D9-495A-46D9-BD29-B1D3E239F09E}"/>
    <hyperlink ref="B499" r:id="rId498" display="https://www.fangraphs.com/players/blake-perkins/19921/stats" xr:uid="{400023D3-D7B3-4BE5-A1FA-E09B391F1818}"/>
    <hyperlink ref="B500" r:id="rId499" display="https://www.fangraphs.com/players/ryan-mckenna/19928/stats" xr:uid="{F1B74588-F10C-45F3-BFFB-A2671A398D2C}"/>
    <hyperlink ref="B501" r:id="rId500" display="https://www.fangraphs.com/players/abraham-toro/19844/stats" xr:uid="{D18000FE-6B32-4A71-8431-BA6C1BBD68E2}"/>
    <hyperlink ref="B502" r:id="rId501" display="https://www.fangraphs.com/players/jake-lamb/13329/stats" xr:uid="{587B6D76-A00B-4810-96B6-1B60D49EF927}"/>
    <hyperlink ref="B503" r:id="rId502" display="https://www.fangraphs.com/players/nick-maton/21635/stats" xr:uid="{F644A27E-7591-4578-8965-C4D8FAEE57C3}"/>
    <hyperlink ref="B504" r:id="rId503" display="https://www.fangraphs.com/players/george-valera/sa3006872/stats" xr:uid="{1C7EB2CE-3F64-4029-A765-FF96E0C6D5C1}"/>
    <hyperlink ref="B505" r:id="rId504" display="https://www.fangraphs.com/players/romy-gonzalez/21562/stats" xr:uid="{02645ABB-ED80-4E80-80FF-862AE30582EE}"/>
    <hyperlink ref="B506" r:id="rId505" display="https://www.fangraphs.com/players/andy-pages/sa3005625/stats" xr:uid="{024A10CD-2660-463E-8019-E7049DB00258}"/>
    <hyperlink ref="B507" r:id="rId506" display="https://www.fangraphs.com/players/casey-schmitt/27577/stats" xr:uid="{81B9114F-CD4C-4608-8A69-CACC4089C947}"/>
    <hyperlink ref="B508" r:id="rId507" display="https://www.fangraphs.com/players/josh-harrison/8202/stats" xr:uid="{237159F5-72CE-45F3-B653-D0782EBFC1DD}"/>
    <hyperlink ref="B509" r:id="rId508" display="https://www.fangraphs.com/players/michael-stefanic/25353/stats" xr:uid="{77828C9E-3935-40A8-BB19-F885D70DBE41}"/>
    <hyperlink ref="B510" r:id="rId509" display="https://www.fangraphs.com/players/zack-short/19562/stats" xr:uid="{DEC2DDC9-11DC-4991-B1AF-F0CE5E45C0C9}"/>
    <hyperlink ref="B511" r:id="rId510" display="https://www.fangraphs.com/players/everson-pereira/23695/stats" xr:uid="{56AA6B45-DF7D-4975-8F7C-604DED068566}"/>
    <hyperlink ref="B512" r:id="rId511" display="https://www.fangraphs.com/players/carter-kieboom/19958/stats" xr:uid="{124F4308-8E45-4BC3-942E-1F9B8897AF35}"/>
    <hyperlink ref="B513" r:id="rId512" display="https://www.fangraphs.com/players/tucupita-marcano/22871/stats" xr:uid="{4D39BE2C-59FD-4E0A-849C-236A983E0574}"/>
    <hyperlink ref="B514" r:id="rId513" display="https://www.fangraphs.com/players/wade-meckler/31490/stats" xr:uid="{5BC79DEA-D2F2-47C3-A3A6-277DDC40FD25}"/>
    <hyperlink ref="B515" r:id="rId514" display="https://www.fangraphs.com/players/david-villar/24782/stats" xr:uid="{947423BB-CF8B-4D96-A6BC-91FA14E6EA9D}"/>
    <hyperlink ref="B516" r:id="rId515" display="https://www.fangraphs.com/players/nathan-lukes/18123/stats" xr:uid="{59F75DCF-39C4-413E-80DA-279F2920979E}"/>
    <hyperlink ref="B517" r:id="rId516" display="https://www.fangraphs.com/players/jackson-frazier/15983/stats" xr:uid="{84573873-44EA-4CBD-A95E-AEC29BE28FD0}"/>
    <hyperlink ref="B518" r:id="rId517" display="https://www.fangraphs.com/players/oscar-mercado/16375/stats" xr:uid="{ACFD586A-318B-4022-AFF3-9E033DB097A2}"/>
    <hyperlink ref="B519" r:id="rId518" display="https://www.fangraphs.com/players/korey-lee/25543/stats" xr:uid="{757DB93F-445B-4A13-BCD7-1F375DE2F6E7}"/>
    <hyperlink ref="B520" r:id="rId519" display="https://www.fangraphs.com/players/kevin-smith/20242/stats" xr:uid="{7AF192A0-76D3-462D-B47E-17052D8D3F02}"/>
    <hyperlink ref="B521" r:id="rId520" display="https://www.fangraphs.com/players/chad-wallach/17161/stats" xr:uid="{2B74DFCE-4C0C-481C-A8E6-C368A446BB20}"/>
    <hyperlink ref="B522" r:id="rId521" display="https://www.fangraphs.com/players/roberto-perez/2900/stats" xr:uid="{2437CF6D-142A-4BE2-BB5A-85472A905F05}"/>
    <hyperlink ref="B523" r:id="rId522" display="https://www.fangraphs.com/players/jorge-alfaro/12180/stats" xr:uid="{8E480D83-B156-4621-B23A-B8AAC2C1F94F}"/>
    <hyperlink ref="B524" r:id="rId523" display="https://www.fangraphs.com/players/jose-barrero/23378/stats" xr:uid="{1154BB4B-329B-4F41-B843-ED0830241573}"/>
    <hyperlink ref="B525" r:id="rId524" display="https://www.fangraphs.com/players/thomas-saggese/sa3014503/stats" xr:uid="{AC12DF55-A8FB-4BD9-8357-ABE25742CD72}"/>
    <hyperlink ref="B526" r:id="rId525" display="https://www.fangraphs.com/players/james-herron/sa3008183/stats" xr:uid="{D87CEF12-251C-47DF-ADEC-47047CB6A0DC}"/>
    <hyperlink ref="B527" r:id="rId526" display="https://www.fangraphs.com/players/zachary-deloach/sa3014547/stats" xr:uid="{AF6F0249-6B2A-4262-A2D9-CD2DA03F5B9B}"/>
    <hyperlink ref="B528" r:id="rId527" display="https://www.fangraphs.com/players/jared-young/20404/stats" xr:uid="{8DDA5B48-B9F6-466C-8905-1BCFDFC24B2F}"/>
    <hyperlink ref="B529" r:id="rId528" display="https://www.fangraphs.com/players/lewin-diaz/18365/stats" xr:uid="{E812CDF3-F1E5-4AAE-ADAA-9CBE1010E095}"/>
    <hyperlink ref="B530" r:id="rId529" display="https://www.fangraphs.com/players/austin-wynns/15271/stats" xr:uid="{20C6143B-4F76-492B-89F6-E8E52466FD7A}"/>
    <hyperlink ref="B531" r:id="rId530" display="https://www.fangraphs.com/players/leury-garcia/5913/stats" xr:uid="{87D74319-A353-431F-866E-B017C71C2A92}"/>
    <hyperlink ref="B532" r:id="rId531" display="https://www.fangraphs.com/players/rafael-ortega/10323/stats" xr:uid="{067D94EB-5675-4032-AD72-A94308D610C0}"/>
    <hyperlink ref="B533" r:id="rId532" display="https://www.fangraphs.com/players/travis-blankenhorn/18395/stats" xr:uid="{EFAA4D6C-0772-489F-B58B-2BCB1126D6C7}"/>
    <hyperlink ref="B534" r:id="rId533" display="https://www.fangraphs.com/players/bryce-johnson/20002/stats" xr:uid="{7FFFE42D-7754-46C0-8A44-C980364894C4}"/>
    <hyperlink ref="B535" r:id="rId534" display="https://www.fangraphs.com/players/jonathan-davis/15104/stats" xr:uid="{E54C17AF-8F83-468E-AD8F-120C4E53D566}"/>
    <hyperlink ref="B536" r:id="rId535" display="https://www.fangraphs.com/players/coby-mayo/sa3014479/stats" xr:uid="{525FD988-0B29-4884-9764-593207D6E1F5}"/>
    <hyperlink ref="B537" r:id="rId536" display="https://www.fangraphs.com/players/christian-arroyo/16434/stats" xr:uid="{60D1F4E5-BADA-4716-9338-4B0ECABB9142}"/>
    <hyperlink ref="B538" r:id="rId537" display="https://www.fangraphs.com/players/jackie-bradley-jr/12984/stats" xr:uid="{79AEF0A6-E863-4EA6-A6D2-34B2726473FF}"/>
    <hyperlink ref="B539" r:id="rId538" display="https://www.fangraphs.com/players/moises-gomez/sa875163/stats" xr:uid="{FAA14A8F-CC2A-4048-8100-39218E846B47}"/>
    <hyperlink ref="B540" r:id="rId539" display="https://www.fangraphs.com/players/matt-duffy/13836/stats" xr:uid="{2DB3FD80-00E0-4633-85EF-18D2FB72E27D}"/>
    <hyperlink ref="B541" r:id="rId540" display="https://www.fangraphs.com/players/addison-barger/sa3006910/stats" xr:uid="{D33992FF-C47B-4071-8852-1B38E7A49045}"/>
    <hyperlink ref="B542" r:id="rId541" display="https://www.fangraphs.com/players/brett-sullivan/18217/stats" xr:uid="{C0F1F011-F6E5-40FE-AFA9-6D1FC64F27CE}"/>
    <hyperlink ref="B543" r:id="rId542" display="https://www.fangraphs.com/players/curt-casali/12510/stats" xr:uid="{E4BCB1EF-AE5E-4467-8BBC-78A678FEA2F4}"/>
    <hyperlink ref="B544" r:id="rId543" display="https://www.fangraphs.com/players/jake-marisnick/11339/stats" xr:uid="{1C1EF108-5A9F-4633-81EC-3F44AF271E75}"/>
    <hyperlink ref="B545" r:id="rId544" display="https://www.fangraphs.com/players/nathan-martorella/sa3019978/stats" xr:uid="{9A3E1A17-E9A0-4AF0-9663-47A582952F24}"/>
    <hyperlink ref="B546" r:id="rId545" display="https://www.fangraphs.com/players/evan-white/20078/stats" xr:uid="{E5409BDE-BD15-4C0D-8F68-BA0CE941733D}"/>
    <hyperlink ref="B547" r:id="rId546" display="https://www.fangraphs.com/players/austin-nola/15941/stats" xr:uid="{27CD574A-16CD-45B3-970C-1DA6276E7307}"/>
    <hyperlink ref="B548" r:id="rId547" display="https://www.fangraphs.com/players/andrew-stevenson/17932/stats" xr:uid="{8D489742-1490-4521-8D18-BC0BB85C687D}"/>
    <hyperlink ref="B549" r:id="rId548" display="https://www.fangraphs.com/players/johnathan-rodriguez/sa3004147/stats" xr:uid="{3714A96B-BDB3-4EEA-898C-2A781615E397}"/>
    <hyperlink ref="B550" r:id="rId549" display="https://www.fangraphs.com/players/diego-castillo/19906/stats" xr:uid="{36A253B4-B83D-4C9F-9E04-59261A65F229}"/>
    <hyperlink ref="B551" r:id="rId550" display="https://www.fangraphs.com/players/greg-allen/16623/stats" xr:uid="{686AAC58-6BB6-4953-AB81-F805B20B1F47}"/>
    <hyperlink ref="B552" r:id="rId551" display="https://www.fangraphs.com/players/mike-ford/15585/stats" xr:uid="{3608312E-426C-4AAD-8409-B0BC98A95889}"/>
    <hyperlink ref="B553" r:id="rId552" display="https://www.fangraphs.com/players/blaze-alexander/sa3007742/stats" xr:uid="{974F6D45-C48C-424F-B5F7-5EA27A339C63}"/>
    <hyperlink ref="B554" r:id="rId553" display="https://www.fangraphs.com/players/jacob-young/29931/stats" xr:uid="{648C02DD-91D8-443C-90CF-E0E1C43AA8DF}"/>
    <hyperlink ref="B555" r:id="rId554" display="https://www.fangraphs.com/players/jake-alu/25569/stats" xr:uid="{590E31AB-B614-4D59-AEDA-C5FF56828BA5}"/>
    <hyperlink ref="B556" r:id="rId555" display="https://www.fangraphs.com/players/jonatan-clase/sa3008787/stats" xr:uid="{28DD75F2-4EFD-4422-BF1C-ECF514A89C08}"/>
    <hyperlink ref="B557" r:id="rId556" display="https://www.fangraphs.com/players/grae-kessinger/25813/stats" xr:uid="{14FB2C16-FDB8-4EEE-8630-1021EB33702B}"/>
    <hyperlink ref="B558" r:id="rId557" display="https://www.fangraphs.com/players/jp-martinez/24451/stats" xr:uid="{41D8B21D-C091-4FC4-BDFB-681D217B0E4A}"/>
    <hyperlink ref="B559" r:id="rId558" display="https://www.fangraphs.com/players/forrest-wall/16496/stats" xr:uid="{46429AFC-E716-4B0C-8FB6-080FD9B3E8FC}"/>
    <hyperlink ref="B560" r:id="rId559" display="https://www.fangraphs.com/players/tim-locastro/15124/stats" xr:uid="{8A35A010-16EB-401E-97F1-C165128B42B9}"/>
    <hyperlink ref="B561" r:id="rId560" display="https://www.fangraphs.com/players/matthew-batten/20157/stats" xr:uid="{C378A68D-EB48-4F87-AE19-E7DB164DE9EE}"/>
    <hyperlink ref="B562" r:id="rId561" display="https://www.fangraphs.com/players/hanser-alberto/11902/stats" xr:uid="{58649F76-4704-4589-B1EE-D380CEDFED5C}"/>
    <hyperlink ref="B563" r:id="rId562" display="https://www.fangraphs.com/players/conner-capel/19983/stats" xr:uid="{66FE5E2F-2D39-4F9F-A75B-B14BCD4DA84B}"/>
    <hyperlink ref="B564" r:id="rId563" display="https://www.fangraphs.com/players/jason-delay/19806/stats" xr:uid="{E9E7A850-6708-46F3-A074-CA7EA84743D9}"/>
    <hyperlink ref="B565" r:id="rId564" display="https://www.fangraphs.com/players/ryan-kreidler/25867/stats" xr:uid="{779E95FA-B045-455E-A415-E9D887EA05E4}"/>
    <hyperlink ref="B566" r:id="rId565" display="https://www.fangraphs.com/players/bubba-thompson/22261/stats" xr:uid="{384365DE-2DD4-4FD3-B797-D9558A6D6ED7}"/>
    <hyperlink ref="B567" r:id="rId566" display="https://www.fangraphs.com/players/luis-guillorme/16451/stats" xr:uid="{B288AB67-965B-4B0F-8272-87C9F0A8705F}"/>
    <hyperlink ref="B568" r:id="rId567" display="https://www.fangraphs.com/players/drew-romo/sa3014522/stats" xr:uid="{73689AD3-D3E1-4B7A-905B-1536C1905602}"/>
    <hyperlink ref="B569" r:id="rId568" display="https://www.fangraphs.com/players/tj-hopkins/25482/stats" xr:uid="{FA80A5F7-E6C6-4910-8839-E16F3D631B3A}"/>
    <hyperlink ref="B570" r:id="rId569" display="https://www.fangraphs.com/players/mike-siani/22557/stats" xr:uid="{E86079C8-D059-4663-BF88-DFAFF8A81561}"/>
    <hyperlink ref="B571" r:id="rId570" display="https://www.fangraphs.com/players/canaan-smith-njigba/23264/stats" xr:uid="{06A8E475-31E3-4542-83A3-9F062F256A0A}"/>
    <hyperlink ref="B572" r:id="rId571" display="https://www.fangraphs.com/players/tirso-ornelas/sa3004048/stats" xr:uid="{19848FBD-8DDA-4E80-A694-183A6BDC6DCD}"/>
    <hyperlink ref="B573" r:id="rId572" display="https://www.fangraphs.com/players/trey-cabbage/21078/stats" xr:uid="{0B1ACBE2-0C5F-484E-9E04-886B143808BF}"/>
    <hyperlink ref="B574" r:id="rId573" display="https://www.fangraphs.com/players/kenedy-corona/sa3009845/stats" xr:uid="{024504C7-BDBB-4F97-A944-854B813B25D5}"/>
    <hyperlink ref="B575" r:id="rId574" display="https://www.fangraphs.com/players/juan-brito/sa3009808/stats" xr:uid="{8CAC8F29-EB61-49EF-8AA3-4EECBF895769}"/>
    <hyperlink ref="B576" r:id="rId575" display="https://www.fangraphs.com/players/ryan-bliss/sa3016951/stats" xr:uid="{40527955-42B5-4D9D-A6FA-0EE0A6B1B50C}"/>
    <hyperlink ref="B577" r:id="rId576" display="https://www.fangraphs.com/players/peyton-burdick/25459/stats" xr:uid="{E2652198-E1E7-4695-98C5-BB961B6F5DDF}"/>
    <hyperlink ref="B578" r:id="rId577" display="https://www.fangraphs.com/players/tyler-freeman/22532/stats" xr:uid="{14944F34-3CDA-4AC3-ADA4-3AEB292D4DBA}"/>
    <hyperlink ref="B579" r:id="rId578" display="https://www.fangraphs.com/players/manny-pina/2829/stats" xr:uid="{0AC3B8CB-0EBF-4DDA-B9A3-3206A3CD1937}"/>
    <hyperlink ref="B580" r:id="rId579" display="https://www.fangraphs.com/players/jeter-downs/22202/stats" xr:uid="{82BE8DF4-B857-4C88-B66F-F8D7418DA24F}"/>
    <hyperlink ref="B581" r:id="rId580" display="https://www.fangraphs.com/players/carlos-perez/20805/stats" xr:uid="{5247CCE4-F008-4929-8C9F-86A15AC706B3}"/>
    <hyperlink ref="B582" r:id="rId581" display="https://www.fangraphs.com/players/ben-rortvedt/20287/stats" xr:uid="{2A7CD357-FC74-48F8-B3C9-FA70056ACC63}"/>
    <hyperlink ref="B583" r:id="rId582" display="https://www.fangraphs.com/players/drew-millas/25643/stats" xr:uid="{E5C23D69-0ACF-4758-82C5-237069140F6F}"/>
    <hyperlink ref="B584" r:id="rId583" display="https://www.fangraphs.com/players/andrew-velazquez/14196/stats" xr:uid="{971B5282-8F20-454E-84D8-C11ABDE948CB}"/>
    <hyperlink ref="B585" r:id="rId584" display="https://www.fangraphs.com/players/adam-haseley/19878/stats" xr:uid="{E2BD47E6-BE4B-498F-ACDF-E989ACCF1C5B}"/>
    <hyperlink ref="B586" r:id="rId585" display="https://www.fangraphs.com/players/tucker-barnhart/10200/stats" xr:uid="{3D28A45A-357C-4A61-8D08-5F0C8004E6FE}"/>
    <hyperlink ref="B587" r:id="rId586" display="https://www.fangraphs.com/players/rece-hinds/sa1169587/stats" xr:uid="{1BAB31EA-E695-45A8-8027-E82A9B88198E}"/>
    <hyperlink ref="B588" r:id="rId587" display="https://www.fangraphs.com/players/victor-reyes/15487/stats" xr:uid="{D10CAA44-13A3-4A16-AE1A-352B8EC97EDC}"/>
    <hyperlink ref="B589" r:id="rId588" display="https://www.fangraphs.com/players/jose-miranda/20538/stats" xr:uid="{3FB2A6FA-6BB6-4359-87E1-FAAF27F2C6D7}"/>
    <hyperlink ref="B590" r:id="rId589" display="https://www.fangraphs.com/players/simon-muzziotti/19553/stats" xr:uid="{BDC3BC1D-BF73-4E67-94FB-97DB4A9864DD}"/>
    <hyperlink ref="B591" r:id="rId590" display="https://www.fangraphs.com/players/gilberto-celestino/20233/stats" xr:uid="{9624D4C3-83B8-4D06-BA7D-61C60C657B29}"/>
    <hyperlink ref="B592" r:id="rId591" display="https://www.fangraphs.com/players/nate-eaton/25055/stats" xr:uid="{46B53273-B689-437E-B4DE-F01550006CC5}"/>
    <hyperlink ref="B593" r:id="rId592" display="https://www.fangraphs.com/players/derek-hill/16947/stats" xr:uid="{7E605ED6-E907-4E15-971A-2F867686D494}"/>
    <hyperlink ref="B594" r:id="rId593" display="https://www.fangraphs.com/players/pj-higgins/18433/stats" xr:uid="{1FB4623D-E1B0-4E09-8259-9D056A93F11C}"/>
    <hyperlink ref="B595" r:id="rId594" display="https://www.fangraphs.com/players/heliot-ramos/22515/stats" xr:uid="{A08EF9D6-338D-4B81-8B50-D81BBEEF25F5}"/>
    <hyperlink ref="B596" r:id="rId595" display="https://www.fangraphs.com/players/jorge-barrosa/sa3005524/stats" xr:uid="{93EFE899-38D3-4380-B0B3-B13F5BF56E96}"/>
    <hyperlink ref="B597" r:id="rId596" display="https://www.fangraphs.com/players/jacob-hurtubise/sa3014820/stats" xr:uid="{B13BC0D6-B7EE-41A2-8B82-C7CB9C629EB1}"/>
    <hyperlink ref="B598" r:id="rId597" display="https://www.fangraphs.com/players/adam-engel/15082/stats" xr:uid="{728B0402-4F92-4E2B-8061-7AA8A579E34A}"/>
    <hyperlink ref="B599" r:id="rId598" display="https://www.fangraphs.com/players/brennen-davis/sa3007876/stats" xr:uid="{7A5765C7-3E4E-47CB-913D-0BA934B4CDE6}"/>
    <hyperlink ref="B600" r:id="rId599" display="https://www.fangraphs.com/players/julio-carreras/sa3005598/stats" xr:uid="{7A22160D-CDAF-4EC8-8094-CFBBAB659253}"/>
    <hyperlink ref="B601" r:id="rId600" display="https://www.fangraphs.com/players/oswald-peraza/22823/stats" xr:uid="{6C9442CB-2B67-4152-897F-BAE7812ADCDE}"/>
    <hyperlink ref="B602" r:id="rId601" display="https://www.fangraphs.com/players/eli-white/19346/stats" xr:uid="{B9075CDA-E19D-4503-A802-CF4047278BCD}"/>
    <hyperlink ref="B603" r:id="rId602" display="https://www.fangraphs.com/players/dustin-harris/sa3010279/stats" xr:uid="{8FEC0108-C44D-4019-939D-23C446050091}"/>
    <hyperlink ref="B604" r:id="rId603" display="https://www.fangraphs.com/players/brady-house/sa3017694/stats" xr:uid="{39B44132-0F20-40F0-8DE1-DD7E9AE76602}"/>
    <hyperlink ref="B605" r:id="rId604" display="https://www.fangraphs.com/players/brewer-hicklen/20450/stats" xr:uid="{1124EBD5-6805-4C9E-919C-B415266228BA}"/>
    <hyperlink ref="B606" r:id="rId605" display="https://www.fangraphs.com/players/pedro-pages/sa3010339/stats" xr:uid="{CBB806DD-1736-4F7A-918E-EA48188EC732}"/>
    <hyperlink ref="B607" r:id="rId606" display="https://www.fangraphs.com/players/jonathan-arauz/20275/stats" xr:uid="{F3862EF1-35FE-409A-B46F-67C7004C4D20}"/>
    <hyperlink ref="B608" r:id="rId607" display="https://www.fangraphs.com/players/coco-montes/21547/stats" xr:uid="{EC6E0305-3ED2-40A1-9C91-1D229FFF56DA}"/>
    <hyperlink ref="B609" r:id="rId608" display="https://www.fangraphs.com/players/daniel-vogelbach/14130/stats" xr:uid="{145B5B7D-564F-42C2-9229-E329129262DB}"/>
    <hyperlink ref="B610" r:id="rId609" display="https://www.fangraphs.com/players/jordyn-adams/23788/stats" xr:uid="{11852DAD-CC1B-457D-9FC2-BD87CCFC0822}"/>
    <hyperlink ref="B611" r:id="rId610" display="https://www.fangraphs.com/players/austin-hedges/12976/stats" xr:uid="{58BA8D93-0AD6-4FC5-A1D3-E923E1A9CA2C}"/>
    <hyperlink ref="B612" r:id="rId611" display="https://www.fangraphs.com/players/rafael-marchan/21646/stats" xr:uid="{A09CC517-2A7B-44AD-9B94-3667DE1620A8}"/>
    <hyperlink ref="B613" r:id="rId612" display="https://www.fangraphs.com/players/yonathan-daza/15794/stats" xr:uid="{6A3156EF-026D-4B83-BF3D-EE035266EB38}"/>
    <hyperlink ref="B614" r:id="rId613" display="https://www.fangraphs.com/players/roman-anthony/sa3020211/stats" xr:uid="{BA3CAAA2-054A-4738-AB01-9FD982360079}"/>
    <hyperlink ref="B615" r:id="rId614" display="https://www.fangraphs.com/players/cooper-hummel/19458/stats" xr:uid="{91D1A3E9-EFE0-4E64-9B16-C05BF7F8376A}"/>
    <hyperlink ref="B616" r:id="rId615" display="https://www.fangraphs.com/players/bligh-madris/20054/stats" xr:uid="{ACDA9D6D-B8D6-496F-97B4-9C20C35CC14F}"/>
    <hyperlink ref="B617" r:id="rId616" display="https://www.fangraphs.com/players/francis-dingler/sa3014528/stats" xr:uid="{4C4AAA03-0A74-42B5-A275-A10DB2245D6E}"/>
    <hyperlink ref="B618" r:id="rId617" display="https://www.fangraphs.com/players/ali-sanchez/18551/stats" xr:uid="{2B2AD259-894D-4F0C-A18B-58E5BFFDE4A9}"/>
    <hyperlink ref="B619" r:id="rId618" display="https://www.fangraphs.com/players/taylor-kohlwey/19212/stats" xr:uid="{83D7817A-24AD-494A-B650-111E366BE2AA}"/>
    <hyperlink ref="B620" r:id="rId619" display="https://www.fangraphs.com/players/bradley-zimmer/16221/stats" xr:uid="{D73AD862-D46E-4CFE-BCF3-B7D9286B1604}"/>
    <hyperlink ref="B621" r:id="rId620" display="https://www.fangraphs.com/players/logan-porter/20626/stats" xr:uid="{CA40F55E-1A11-4580-AA6E-149BA930C361}"/>
    <hyperlink ref="B622" r:id="rId621" display="https://www.fangraphs.com/players/danny-mendick/18889/stats" xr:uid="{D67C89EC-9F11-437C-BEC5-0EE026292D07}"/>
    <hyperlink ref="B623" r:id="rId622" display="https://www.fangraphs.com/players/tyler-wade/15730/stats" xr:uid="{4D51D4EF-982F-403D-86FB-19345600A603}"/>
    <hyperlink ref="B624" r:id="rId623" display="https://www.fangraphs.com/players/weston-wilson/19358/stats" xr:uid="{9AE48BED-3F06-41DD-AA66-5E6D3DE6E364}"/>
    <hyperlink ref="B625" r:id="rId624" display="https://www.fangraphs.com/players/osleivis-basabe/23985/stats" xr:uid="{65468BF7-BE80-4399-962D-80548EF85684}"/>
    <hyperlink ref="B626" r:id="rId625" display="https://www.fangraphs.com/players/pedro-leon/sa3014838/stats" xr:uid="{ECCF911F-D8F4-4E9D-9734-4ADF6BCE4E28}"/>
    <hyperlink ref="B627" r:id="rId626" display="https://www.fangraphs.com/players/nikolos-kavadas/sa3017337/stats" xr:uid="{7866714D-0200-49F9-AC9A-1361CF984A9F}"/>
    <hyperlink ref="B628" r:id="rId627" display="https://www.fangraphs.com/players/jeferson-quero/sa3015407/stats" xr:uid="{53F341A3-9F08-491E-BB64-FB0768693E83}"/>
    <hyperlink ref="B629" r:id="rId628" display="https://www.fangraphs.com/players/jair-camargo/sa917333/stats" xr:uid="{5BEBCB41-EF86-4FD1-B21E-A57D7C1A3F3A}"/>
    <hyperlink ref="B630" r:id="rId629" display="https://www.fangraphs.com/players/luke-williams/19931/stats" xr:uid="{2DDDA6A4-AD57-4E4F-81B0-60A2CF5CB094}"/>
    <hyperlink ref="B631" r:id="rId630" display="https://www.fangraphs.com/players/rob-brantly/10655/stats" xr:uid="{E52F426D-8060-41AD-9CFD-8D13869C779C}"/>
    <hyperlink ref="B632" r:id="rId631" display="https://www.fangraphs.com/players/cal-stevenson/22411/stats" xr:uid="{B93AFD77-2AD3-484F-94D9-AC9703502A8A}"/>
    <hyperlink ref="B633" r:id="rId632" display="https://www.fangraphs.com/players/kyren-paris/26420/stats" xr:uid="{E01253B5-79C0-44BC-832F-C9BD1315B85A}"/>
    <hyperlink ref="B634" r:id="rId633" display="https://www.fangraphs.com/players/chadwick-tromp/16953/stats" xr:uid="{71637496-097A-4AB1-9D25-10152F716489}"/>
    <hyperlink ref="B635" r:id="rId634" display="https://www.fangraphs.com/players/michael-perez/12977/stats" xr:uid="{99020C39-8166-423E-A5C2-C0CFB52E7B7F}"/>
    <hyperlink ref="B636" r:id="rId635" display="https://www.fangraphs.com/players/tyler-heineman/13897/stats" xr:uid="{0A965F0B-A88F-4795-83A6-4A5B5CAC6BCE}"/>
    <hyperlink ref="B637" r:id="rId636" display="https://www.fangraphs.com/players/terrin-vavra/24400/stats" xr:uid="{1E1750D2-D518-4CD2-915F-C8CE5DC25A10}"/>
    <hyperlink ref="B638" r:id="rId637" display="https://www.fangraphs.com/players/donny-sands/18603/stats" xr:uid="{95D8C98E-190E-4C39-8770-BE2EB68DC122}"/>
    <hyperlink ref="B639" r:id="rId638" display="https://www.fangraphs.com/players/jose-tena/23691/stats" xr:uid="{EF01B782-A4AB-4061-95C9-39C18FEEC4E3}"/>
    <hyperlink ref="B640" r:id="rId639" display="https://www.fangraphs.com/players/otto-lopez/19608/stats" xr:uid="{19BD9522-8A08-448E-9157-FA79362897FF}"/>
    <hyperlink ref="B641" r:id="rId640" display="https://www.fangraphs.com/players/cesar-salazar/21587/stats" xr:uid="{15822C78-4E9D-4B16-829A-FDEF0C346F9A}"/>
    <hyperlink ref="B642" r:id="rId641" display="https://www.fangraphs.com/players/jace-jung/sa3019992/stats" xr:uid="{B3832731-AEEF-47CF-A815-019A709D5AED}"/>
    <hyperlink ref="B643" r:id="rId642" display="https://www.fangraphs.com/players/david-hamilton/27531/stats" xr:uid="{8F3094D4-2389-4234-84FA-6B96F680E924}"/>
    <hyperlink ref="B644" r:id="rId643" display="https://www.fangraphs.com/players/jose-herrera/17040/stats" xr:uid="{025E3DED-5470-43B6-BD3C-541CBE70A641}"/>
    <hyperlink ref="B645" r:id="rId644" display="https://www.fangraphs.com/players/mike-moustakas/4892/stats" xr:uid="{7819B034-F38C-4946-8194-01FBA95CDC47}"/>
    <hyperlink ref="B646" r:id="rId645" display="https://www.fangraphs.com/players/carlos-de-la-cruz/sa3006903/stats" xr:uid="{93F37F09-5F08-4CFD-8226-00D8D1CB9E39}"/>
    <hyperlink ref="B647" r:id="rId646" display="https://www.fangraphs.com/players/christopher-roller/sa3004068/stats" xr:uid="{850F19C3-F3B6-4748-BD7F-B7B1F095D9B6}"/>
    <hyperlink ref="B648" r:id="rId647" display="https://www.fangraphs.com/players/brian-anderson/18289/stats" xr:uid="{9A23079C-41F0-49EF-9ACE-78BB14D44DDD}"/>
    <hyperlink ref="B649" r:id="rId648" display="https://www.fangraphs.com/players/mark-mathias/18032/stats" xr:uid="{40899B12-D56D-436B-B1AF-A56DE73B0620}"/>
    <hyperlink ref="B650" r:id="rId649" display="https://www.fangraphs.com/players/luisangel-acuna/sa3008765/stats" xr:uid="{A288AB8E-E279-4C49-89D1-1F2A2670D67A}"/>
    <hyperlink ref="B651" r:id="rId650" display="https://www.fangraphs.com/players/david-dahl/13744/stats" xr:uid="{8AE40712-E527-4197-B889-3883D8B87C90}"/>
    <hyperlink ref="B652" r:id="rId651" display="https://www.fangraphs.com/players/jean-segura/5933/stats" xr:uid="{DD5D6702-87A7-456F-A72D-0139B437B8EE}"/>
    <hyperlink ref="B653" r:id="rId652" display="https://www.fangraphs.com/players/jacob-amaya/23296/stats" xr:uid="{5AAC6EB0-06F0-422B-90EE-E5C9CA8B13A4}"/>
    <hyperlink ref="B654" r:id="rId653" display="https://www.fangraphs.com/players/jorbit-vivas/sa3005511/stats" xr:uid="{31DE5398-E527-4F3A-8F34-32D5F5336001}"/>
    <hyperlink ref="B655" r:id="rId654" display="https://www.fangraphs.com/players/alika-williams/27604/stats" xr:uid="{E5853129-C424-4A1D-8828-009157AEC4A5}"/>
    <hyperlink ref="B656" r:id="rId655" display="https://www.fangraphs.com/players/angel-martinez/sa3008762/stats" xr:uid="{FF5FF13F-9D42-4B5F-B971-B0FE3EB1DAF8}"/>
    <hyperlink ref="B657" r:id="rId656" display="https://www.fangraphs.com/players/luis-liberato/17307/stats" xr:uid="{C07F85DF-50AE-43E2-9042-05DDF26F38AA}"/>
    <hyperlink ref="B658" r:id="rId657" display="https://www.fangraphs.com/players/niko-goodrum/12092/stats" xr:uid="{66EDB9C3-9A06-46E6-8086-1704FCDCE6AD}"/>
    <hyperlink ref="B659" r:id="rId658" display="https://www.fangraphs.com/players/sandy-leon/5273/stats" xr:uid="{4EE7A534-FF51-42DA-9F15-07A745E80166}"/>
    <hyperlink ref="B660" r:id="rId659" display="https://www.fangraphs.com/players/lazaro-armenteros/sa969091/stats" xr:uid="{D60A26CD-92A7-41C4-906E-641AAB98B7EA}"/>
    <hyperlink ref="B661" r:id="rId660" display="https://www.fangraphs.com/players/linton-crim/sa3010170/stats" xr:uid="{151740A7-2480-470A-BD88-C17BF3D32204}"/>
    <hyperlink ref="B662" r:id="rId661" display="https://www.fangraphs.com/players/david-clarke/sa3017045/stats" xr:uid="{6B203978-8ADF-40B8-8A35-7A9A169ED9B2}"/>
    <hyperlink ref="B663" r:id="rId662" display="https://www.fangraphs.com/players/samad-taylor/22274/stats" xr:uid="{1B636DF2-9103-4915-B105-8C5B4D7619FC}"/>
    <hyperlink ref="B664" r:id="rId663" display="https://www.fangraphs.com/players/cole-tucker/17326/stats" xr:uid="{3C985151-D5F7-465B-B4D7-84AB4F51911C}"/>
    <hyperlink ref="B665" r:id="rId664" display="https://www.fangraphs.com/players/nasim-nunez/sa3010695/stats" xr:uid="{D5ABD8B5-CF70-4770-AD68-3E9754BCE095}"/>
    <hyperlink ref="B666" r:id="rId665" display="https://www.fangraphs.com/players/zach-remillard/19788/stats" xr:uid="{C8529055-6CFF-4789-8F6D-DA03F136578A}"/>
    <hyperlink ref="B667" r:id="rId666" display="https://www.fangraphs.com/players/brett-wisely/27735/stats" xr:uid="{7C53A346-BBF4-489D-99DB-793A4D0ABD54}"/>
    <hyperlink ref="B668" r:id="rId667" display="https://www.fangraphs.com/players/christopher-martin/sa3014454/stats" xr:uid="{EC143D05-D211-40B7-8731-2C4F4198F2E7}"/>
    <hyperlink ref="B669" r:id="rId668" display="https://www.fangraphs.com/players/hunter-feduccia/sa3007872/stats" xr:uid="{7979513B-60C4-46EA-BAEF-FE47041605A8}"/>
    <hyperlink ref="B670" r:id="rId669" display="https://www.fangraphs.com/players/kyle-mccann/sa1159677/stats" xr:uid="{F1FE5C91-D525-434A-AC9C-D275C00B6344}"/>
    <hyperlink ref="B671" r:id="rId670" display="https://www.fangraphs.com/players/ehire-adrianza/8418/stats" xr:uid="{213CB272-85EF-4CBB-95AF-3D5FF1B409DE}"/>
    <hyperlink ref="B672" r:id="rId671" display="https://www.fangraphs.com/players/brian-serven/19422/stats" xr:uid="{75DBC333-1FFF-44EA-88AD-C9051794DBE1}"/>
    <hyperlink ref="B673" r:id="rId672" display="https://www.fangraphs.com/players/ronny-mauricio/23698/stats" xr:uid="{712F8A9B-A013-43D7-8936-CC3E600830BA}"/>
    <hyperlink ref="B674" r:id="rId673" display="https://www.fangraphs.com/players/leonardo-jimenez/sa3006891/stats" xr:uid="{B4E14D36-0987-4275-A964-22B892AB5505}"/>
    <hyperlink ref="B675" r:id="rId674" display="https://www.fangraphs.com/players/tomas-nido/13755/stats" xr:uid="{90ACFC51-2C24-4E0B-B1CE-E51ECFF3FD7D}"/>
    <hyperlink ref="B676" r:id="rId675" display="https://www.fangraphs.com/players/paul-mcintosh/sa3017372/stats" xr:uid="{E9369ACD-1B64-4D5F-9FFD-F0C9C594FF27}"/>
    <hyperlink ref="B677" r:id="rId676" display="https://www.fangraphs.com/players/israel-pineda/22906/stats" xr:uid="{E11D5789-2B93-4571-BFEC-A9292438200D}"/>
    <hyperlink ref="B678" r:id="rId677" display="https://www.fangraphs.com/players/wander-franco/23667/stats" xr:uid="{C78AF97B-F46D-404D-99C8-5D1EAD64A3DE}"/>
    <hyperlink ref="B679" r:id="rId678" display="https://www.fangraphs.com/players/andrew-knapp/14942/stats" xr:uid="{598FA2AF-15FC-4BCB-ADAE-D3C721698D82}"/>
    <hyperlink ref="B680" r:id="rId679" display="https://www.fangraphs.com/players/blake-hunt/sa3004153/stats" xr:uid="{5AACBCEB-C921-457D-B376-4DF1BBA60DFC}"/>
    <hyperlink ref="B681" r:id="rId680" display="https://www.fangraphs.com/players/wenceel-perez/sa3003326/stats" xr:uid="{49E4F7D1-4A0D-4051-BBB4-9EC3249CC8E2}"/>
    <hyperlink ref="B682" r:id="rId681" display="https://www.fangraphs.com/players/jose-iglesias/10231/stats" xr:uid="{27D72875-7973-4A6A-B4CD-F141854D3DF8}"/>
    <hyperlink ref="B683" r:id="rId682" display="https://www.fangraphs.com/players/payton-henry/22164/stats" xr:uid="{055730C2-7B7A-4DC8-8AC4-685F5B70F3AC}"/>
    <hyperlink ref="B684" r:id="rId683" display="https://www.fangraphs.com/players/tristan-gray/19877/stats" xr:uid="{D3B8EB83-BEB6-4E11-97BE-AC81D79B63B9}"/>
    <hyperlink ref="B685" r:id="rId684" display="https://www.fangraphs.com/players/jose-fermin/21746/stats" xr:uid="{7073BBCE-B788-4392-A1E3-3E371BF4761D}"/>
    <hyperlink ref="B686" r:id="rId685" display="https://www.fangraphs.com/players/eddys-leonard/sa3005554/stats" xr:uid="{F40C4BDA-D14C-4EEC-9A9D-8F13331436C7}"/>
    <hyperlink ref="B687" r:id="rId686" display="https://www.fangraphs.com/players/livan-soto/22471/stats" xr:uid="{D4BE166B-C4BB-4631-BB6F-8896A6664C74}"/>
    <hyperlink ref="B688" r:id="rId687" display="https://www.fangraphs.com/players/charles-leblanc/19813/stats" xr:uid="{CC223809-F505-407A-BE11-611D6C7579A0}"/>
    <hyperlink ref="B689" r:id="rId688" display="https://www.fangraphs.com/players/jonathan-ornelas/24597/stats" xr:uid="{9E6B3E9C-113E-42E5-9864-213756B1669C}"/>
    <hyperlink ref="B690" r:id="rId689" display="https://www.fangraphs.com/players/connor-norby/sa3017019/stats" xr:uid="{F4B42341-30EC-4D6F-8645-E3B00242D8FF}"/>
    <hyperlink ref="B691" r:id="rId690" display="https://www.fangraphs.com/players/chris-owings/10030/stats" xr:uid="{0092F54A-4570-44BE-852E-5FD5BD16ADEF}"/>
    <hyperlink ref="B692" r:id="rId691" display="https://www.fangraphs.com/players/anthony-bemboom/13854/stats" xr:uid="{F7B0DFDE-7101-45BC-B920-5EF3C7C0CA09}"/>
    <hyperlink ref="B693" r:id="rId692" display="https://www.fangraphs.com/players/ildemaro-vargas/13324/stats" xr:uid="{C13173B0-40DC-43AD-8DAD-8447FE678B39}"/>
    <hyperlink ref="B694" r:id="rId693" display="https://www.fangraphs.com/players/david-hensley/25111/stats" xr:uid="{435FE2BE-8B27-4CA5-858B-3EBF2407B05B}"/>
    <hyperlink ref="B695" r:id="rId694" display="https://www.fangraphs.com/players/deyvison-de-los-santos/sa3015168/stats" xr:uid="{B6D507FC-520F-437F-A91C-691D31DDD8D9}"/>
    <hyperlink ref="B696" r:id="rId695" display="https://www.fangraphs.com/players/oliver-dunn/sa3010595/stats" xr:uid="{14F19AA6-C472-42D8-B159-A00C25196FF3}"/>
    <hyperlink ref="B697" r:id="rId696" display="https://www.fangraphs.com/players/vinny-capra/25040/stats" xr:uid="{39120246-32C6-4865-B706-2E5668D8F504}"/>
    <hyperlink ref="B698" r:id="rId697" display="https://www.fangraphs.com/players/mason-mccoy/22232/stats" xr:uid="{B7D65E69-EF87-4129-8562-A6663D8CC181}"/>
    <hyperlink ref="B699" r:id="rId698" display="https://www.fangraphs.com/players/didi-gregorius/6012/stats" xr:uid="{7D8CA6E0-F4F8-4D75-9D06-135106EB39FB}"/>
    <hyperlink ref="B700" r:id="rId699" display="https://www.fangraphs.com/players/irving-lopez/20463/stats" xr:uid="{BE7744C9-7236-48B9-8C91-A5558FC9F0DD}"/>
    <hyperlink ref="B701" r:id="rId700" display="https://www.fangraphs.com/players/maxwell-schuemann/sa3007511/stats" xr:uid="{AE11AD22-F2F0-4F64-810D-7667845D002D}"/>
    <hyperlink ref="B702" r:id="rId701" display="https://www.fangraphs.com/players/david-bote/14593/stats" xr:uid="{A89A9E48-75DC-4122-8EEC-2F06C46E85C9}"/>
    <hyperlink ref="B703" r:id="rId702" display="https://www.fangraphs.com/players/jahmai-jones/18872/stats" xr:uid="{4F6A5903-30F2-4AA5-870A-984767567012}"/>
    <hyperlink ref="B704" r:id="rId703" display="https://www.fangraphs.com/players/erik-gonzalez/13369/stats" xr:uid="{68FEABE3-7D16-427C-96C6-A12D5A0BCFCB}"/>
    <hyperlink ref="B705" r:id="rId704" display="https://www.fangraphs.com/players/yunior-severino/sa3003185/stats" xr:uid="{E3BF48FA-599F-4A79-928F-8E0E3F3E9C1A}"/>
    <hyperlink ref="B706" r:id="rId705" display="https://www.fangraphs.com/players/buddy-kennedy/22505/stats" xr:uid="{67048964-9B34-4674-BD8E-57246E34A890}"/>
    <hyperlink ref="B707" r:id="rId706" display="https://www.fangraphs.com/players/hunter-stovall/sa3008181/stats" xr:uid="{989FE26A-D94F-4581-B924-CD8391158BE4}"/>
    <hyperlink ref="B708" r:id="rId707" display="https://www.fangraphs.com/players/alejo-lopez/21127/stats" xr:uid="{52F02227-9AEC-4802-BD95-74F11C938BCE}"/>
    <hyperlink ref="B709" r:id="rId708" display="https://www.fangraphs.com/players/cam-gallagher/12981/stats" xr:uid="{3E23F071-0C10-434C-9398-3D0EEB0632C8}"/>
    <hyperlink ref="B710" r:id="rId709" display="https://www.fangraphs.com/players/hoy-park/18027/stats" xr:uid="{1AC24241-A515-4E5E-AA48-248BB64FFB63}"/>
    <hyperlink ref="B711" r:id="rId710" display="https://www.fangraphs.com/players/yonny-hernandez/19432/stats" xr:uid="{D3019E06-A689-49FE-9226-4965572FCA16}"/>
    <hyperlink ref="B712" r:id="rId711" display="https://www.fangraphs.com/players/willie-calhoun/17838/stats" xr:uid="{3B64F37E-9A0E-44A0-B505-A2F07CEF0B59}"/>
    <hyperlink ref="B713" r:id="rId712" display="https://www.fangraphs.com/players/justyn-henry-malloy/sa3017073/stats" xr:uid="{929C4B92-3459-459B-9FED-0131D918769F}"/>
    <hyperlink ref="B714" r:id="rId713" display="https://www.fangraphs.com/players/hunter-dozier/15117/stats" xr:uid="{48182017-3AE0-4697-9A86-95E36106C20D}"/>
    <hyperlink ref="B715" r:id="rId714" display="https://www.fangraphs.com/players/miles-mastrobuoni/20017/stats" xr:uid="{1038BFEB-FD78-499C-A0B9-27478DD4FE5D}"/>
    <hyperlink ref="B716" r:id="rId715" display="https://www.fangraphs.com/players/brad-miller/12775/stats" xr:uid="{DBF233EF-601E-430D-9A84-71D3AA53DC1B}"/>
    <hyperlink ref="B717" r:id="rId716" display="https://www.fangraphs.com/players/tyler-nevin/17893/stats" xr:uid="{EB09A0D6-A269-469F-870C-2E7C77960CD7}"/>
    <hyperlink ref="B718" r:id="rId717" display="https://www.fangraphs.com/players/tyler-fitzgerald/26208/stats" xr:uid="{FD2064DF-F685-49BB-8063-1DC293486140}"/>
    <hyperlink ref="B719" r:id="rId718" display="https://www.fangraphs.com/players/tommy-la-stella/12371/stats" xr:uid="{F6D1CD4C-E2CF-4B20-A447-E69BC9F5010D}"/>
    <hyperlink ref="B720" r:id="rId719" display="https://www.fangraphs.com/players/kevin-newman/17696/stats" xr:uid="{A93D7141-107D-4BB9-9F43-27DA1ECCC7B4}"/>
    <hyperlink ref="B721" r:id="rId720" display="https://www.fangraphs.com/players/jonah-bride/24703/stats" xr:uid="{546AA68E-231F-4A16-9A6E-0A3C00F03C29}"/>
    <hyperlink ref="B722" r:id="rId721" display="https://www.fangraphs.com/players/mike-brosseau/19683/stats" xr:uid="{ACD3C101-8CC1-4363-B7FA-E72A567D2D3B}"/>
    <hyperlink ref="B723" r:id="rId722" display="https://www.fangraphs.com/players/jhonkensy-noel/sa3005579/stats" xr:uid="{D55E2A25-E6FB-4583-A9DE-8EDFBC89D2C5}"/>
    <hyperlink ref="B724" r:id="rId723" display="https://www.fangraphs.com/players/damiano-palmegiani/sa3017326/stats" xr:uid="{6A381910-E2A4-42F4-908B-D5606ECA4A4B}"/>
    <hyperlink ref="B725" r:id="rId724" display="https://www.fangraphs.com/players/andre-lipcius/25822/stats" xr:uid="{9675C9A0-2003-4D8A-9890-BF0ABCEA9214}"/>
    <hyperlink ref="B726" r:id="rId725" display="https://www.fangraphs.com/players/aaron-schunk/sa3009957/stats" xr:uid="{7C341FBB-E26B-4286-BB73-44D0AE8A183B}"/>
    <hyperlink ref="B727" r:id="rId726" display="https://www.fangraphs.com/players/jordan-groshans/23794/stats" xr:uid="{AC273639-003C-4566-8E9F-5CEA3222091E}"/>
    <hyperlink ref="B728" r:id="rId727" display="https://www.fangraphs.com/players/seth-beer/20493/stats" xr:uid="{56DC70A7-0BE5-47F0-AC49-CCF16552CCA2}"/>
    <hyperlink ref="B729" r:id="rId728" display="https://www.fangraphs.com/players/austin-shenton/sa3009869/stats" xr:uid="{2CD883F7-3DFB-4CB8-BB83-4D52F14254F4}"/>
    <hyperlink ref="B730" r:id="rId729" display="https://www.fangraphs.com/players/brett-harris/sa3017293/stats" xr:uid="{F9EEE99B-C740-4E91-9A78-618CF86E79AF}"/>
    <hyperlink ref="B731" r:id="rId730" display="https://www.fangraphs.com/players/phillip-evans/12950/stats" xr:uid="{122F31B3-21B4-411E-A81A-1DB7BFE03C6A}"/>
  </hyperlinks>
  <pageMargins left="0.7" right="0.7" top="0.75" bottom="0.75" header="0.3" footer="0.3"/>
  <pageSetup orientation="portrait" r:id="rId7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HITTERS</vt:lpstr>
      <vt:lpstr>PITCHERS</vt:lpstr>
      <vt:lpstr>Values</vt:lpstr>
      <vt:lpstr>Money Alloc</vt:lpstr>
      <vt:lpstr>NO STEALS HITTERs</vt:lpstr>
      <vt:lpstr>NO STEAL PITCHERs</vt:lpstr>
      <vt:lpstr>NO SB Values</vt:lpstr>
      <vt:lpstr>NO SB Money Alloc</vt:lpstr>
      <vt:lpstr>NO STEALS (319) HITTERS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Alexander Flynn</cp:lastModifiedBy>
  <dcterms:created xsi:type="dcterms:W3CDTF">2024-03-11T19:18:36Z</dcterms:created>
  <dcterms:modified xsi:type="dcterms:W3CDTF">2024-03-20T02:34:50Z</dcterms:modified>
</cp:coreProperties>
</file>